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49"/>
  <workbookPr/>
  <mc:AlternateContent xmlns:mc="http://schemas.openxmlformats.org/markup-compatibility/2006">
    <mc:Choice Requires="x15">
      <x15ac:absPath xmlns:x15ac="http://schemas.microsoft.com/office/spreadsheetml/2010/11/ac" url="C:\Users\ahoun\Dropbox\NRE_MultiStats\NRE_Multistats\Data\"/>
    </mc:Choice>
  </mc:AlternateContent>
  <xr:revisionPtr revIDLastSave="0" documentId="8_{31817879-2746-4D99-9ADF-7204FEDF6F02}" xr6:coauthVersionLast="36" xr6:coauthVersionMax="36" xr10:uidLastSave="{00000000-0000-0000-0000-000000000000}"/>
  <bookViews>
    <workbookView xWindow="0" yWindow="0" windowWidth="19200" windowHeight="7428" xr2:uid="{00000000-000D-0000-FFFF-FFFF00000000}"/>
  </bookViews>
  <sheets>
    <sheet name="Database" sheetId="1" r:id="rId1"/>
    <sheet name="BEPOC" sheetId="3" r:id="rId2"/>
    <sheet name="Metadata" sheetId="2" r:id="rId3"/>
  </sheets>
  <definedNames>
    <definedName name="_xlnm._FilterDatabase" localSheetId="0" hidden="1">Database!$A$1:$AQ$485</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R2" i="1" l="1"/>
  <c r="R3" i="1"/>
  <c r="R4" i="1"/>
  <c r="R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166" i="1"/>
  <c r="R167" i="1"/>
  <c r="R168" i="1"/>
  <c r="R169" i="1"/>
  <c r="R170" i="1"/>
  <c r="R171" i="1"/>
  <c r="R172" i="1"/>
  <c r="R173" i="1"/>
  <c r="R174" i="1"/>
  <c r="R175" i="1"/>
  <c r="R176" i="1"/>
  <c r="R177" i="1"/>
  <c r="R178" i="1"/>
  <c r="R179" i="1"/>
  <c r="R180" i="1"/>
  <c r="R181" i="1"/>
  <c r="R182" i="1"/>
  <c r="R183" i="1"/>
  <c r="R184" i="1"/>
  <c r="R185" i="1"/>
  <c r="R186" i="1"/>
  <c r="R187" i="1"/>
  <c r="R188" i="1"/>
  <c r="R189" i="1"/>
  <c r="R190" i="1"/>
  <c r="R191" i="1"/>
  <c r="R192" i="1"/>
  <c r="R193" i="1"/>
  <c r="R194" i="1"/>
  <c r="R195" i="1"/>
  <c r="R196" i="1"/>
  <c r="R197" i="1"/>
  <c r="R198" i="1"/>
  <c r="R199" i="1"/>
  <c r="R204" i="1"/>
  <c r="R205" i="1"/>
  <c r="R206" i="1"/>
  <c r="R207" i="1"/>
  <c r="R208" i="1"/>
  <c r="R209" i="1"/>
  <c r="R210" i="1"/>
  <c r="R211" i="1"/>
  <c r="R212" i="1"/>
  <c r="R213" i="1"/>
  <c r="R214" i="1"/>
  <c r="R215" i="1"/>
  <c r="R216" i="1"/>
  <c r="R217" i="1"/>
  <c r="R218" i="1"/>
  <c r="R219" i="1"/>
  <c r="R220" i="1"/>
  <c r="R221" i="1"/>
  <c r="R222" i="1"/>
  <c r="R223" i="1"/>
  <c r="R224" i="1"/>
  <c r="R225" i="1"/>
  <c r="R226" i="1"/>
  <c r="R227" i="1"/>
  <c r="R228" i="1"/>
  <c r="R229" i="1"/>
  <c r="R230" i="1"/>
  <c r="R231" i="1"/>
  <c r="R232" i="1"/>
  <c r="R233" i="1"/>
  <c r="R234" i="1"/>
  <c r="R235" i="1"/>
  <c r="R236" i="1"/>
  <c r="R237" i="1"/>
  <c r="R238" i="1"/>
  <c r="R239" i="1"/>
  <c r="R240" i="1"/>
  <c r="R241" i="1"/>
  <c r="R242" i="1"/>
  <c r="R243" i="1"/>
  <c r="R244" i="1"/>
  <c r="R245" i="1"/>
  <c r="R246" i="1"/>
  <c r="R247" i="1"/>
  <c r="R248" i="1"/>
  <c r="R249" i="1"/>
  <c r="R250" i="1"/>
  <c r="R251" i="1"/>
  <c r="R252" i="1"/>
  <c r="R253" i="1"/>
  <c r="R254" i="1"/>
  <c r="R255" i="1"/>
  <c r="R256" i="1"/>
  <c r="R257" i="1"/>
  <c r="R258" i="1"/>
  <c r="R259" i="1"/>
  <c r="R260" i="1"/>
  <c r="R261" i="1"/>
  <c r="R262" i="1"/>
  <c r="R264" i="1"/>
  <c r="R265" i="1"/>
  <c r="R266" i="1"/>
  <c r="R267" i="1"/>
  <c r="R268" i="1"/>
  <c r="R269" i="1"/>
  <c r="R270" i="1"/>
  <c r="R271" i="1"/>
  <c r="R272" i="1"/>
  <c r="R273" i="1"/>
  <c r="R274" i="1"/>
  <c r="R275" i="1"/>
  <c r="R276" i="1"/>
  <c r="R277" i="1"/>
  <c r="R278" i="1"/>
  <c r="R279" i="1"/>
  <c r="R280" i="1"/>
  <c r="R281" i="1"/>
  <c r="R282" i="1"/>
  <c r="R283" i="1"/>
  <c r="R284" i="1"/>
  <c r="R285" i="1"/>
  <c r="R286" i="1"/>
  <c r="R287" i="1"/>
  <c r="R288" i="1"/>
  <c r="R289" i="1"/>
  <c r="R290" i="1"/>
  <c r="R291" i="1"/>
  <c r="R292" i="1"/>
  <c r="R293" i="1"/>
  <c r="R294" i="1"/>
  <c r="R295" i="1"/>
  <c r="R296" i="1"/>
  <c r="R297" i="1"/>
  <c r="R298" i="1"/>
  <c r="R299" i="1"/>
  <c r="R300" i="1"/>
  <c r="R301" i="1"/>
  <c r="R302" i="1"/>
  <c r="R303" i="1"/>
  <c r="R304" i="1"/>
  <c r="R305" i="1"/>
  <c r="R306" i="1"/>
  <c r="R308" i="1"/>
  <c r="R309" i="1"/>
  <c r="R310" i="1"/>
  <c r="R311" i="1"/>
  <c r="R312" i="1"/>
  <c r="R313" i="1"/>
  <c r="R314" i="1"/>
  <c r="R315" i="1"/>
  <c r="R316" i="1"/>
  <c r="R317" i="1"/>
  <c r="R318" i="1"/>
  <c r="R319" i="1"/>
  <c r="R320" i="1"/>
  <c r="R321" i="1"/>
  <c r="R322" i="1"/>
  <c r="R323" i="1"/>
  <c r="R324" i="1"/>
  <c r="R325" i="1"/>
  <c r="R326" i="1"/>
  <c r="R327" i="1"/>
  <c r="R328" i="1"/>
  <c r="R329" i="1"/>
  <c r="R330" i="1"/>
  <c r="R331" i="1"/>
  <c r="R332" i="1"/>
  <c r="R333" i="1"/>
  <c r="R334" i="1"/>
  <c r="R335" i="1"/>
  <c r="R336" i="1"/>
  <c r="R337" i="1"/>
  <c r="R338" i="1"/>
  <c r="R339" i="1"/>
  <c r="R340" i="1"/>
  <c r="R341" i="1"/>
  <c r="R342" i="1"/>
  <c r="R343" i="1"/>
  <c r="R344" i="1"/>
  <c r="R345" i="1"/>
  <c r="R346" i="1"/>
  <c r="R347" i="1"/>
  <c r="R348" i="1"/>
  <c r="R349" i="1"/>
  <c r="R350" i="1"/>
  <c r="R351" i="1"/>
  <c r="R352" i="1"/>
  <c r="R353" i="1"/>
  <c r="R358" i="1"/>
  <c r="R359" i="1"/>
  <c r="R360" i="1"/>
  <c r="R361" i="1"/>
  <c r="R362" i="1"/>
  <c r="R363" i="1"/>
  <c r="R364" i="1"/>
  <c r="R365" i="1"/>
  <c r="R366" i="1"/>
  <c r="R367" i="1"/>
  <c r="R368" i="1"/>
  <c r="R369" i="1"/>
  <c r="R370" i="1"/>
  <c r="R371" i="1"/>
  <c r="R372" i="1"/>
  <c r="R373" i="1"/>
  <c r="R374" i="1"/>
  <c r="R375" i="1"/>
  <c r="R376" i="1"/>
  <c r="R377" i="1"/>
  <c r="R378" i="1"/>
  <c r="R379" i="1"/>
  <c r="R380" i="1"/>
  <c r="R381" i="1"/>
  <c r="R382" i="1"/>
  <c r="R383" i="1"/>
  <c r="R384" i="1"/>
  <c r="R385" i="1"/>
  <c r="R386" i="1"/>
  <c r="R387" i="1"/>
  <c r="R388" i="1"/>
  <c r="R389" i="1"/>
  <c r="R390" i="1"/>
  <c r="R391" i="1"/>
  <c r="R392" i="1"/>
  <c r="R393" i="1"/>
  <c r="R394" i="1"/>
  <c r="R395" i="1"/>
  <c r="R396" i="1"/>
  <c r="R397" i="1"/>
  <c r="R398" i="1"/>
  <c r="R399" i="1"/>
  <c r="R400" i="1"/>
  <c r="R401" i="1"/>
  <c r="R402" i="1"/>
  <c r="R403" i="1"/>
  <c r="R404" i="1"/>
  <c r="R405" i="1"/>
  <c r="R406" i="1"/>
  <c r="R407" i="1"/>
  <c r="R408" i="1"/>
  <c r="R409" i="1"/>
  <c r="R410" i="1"/>
  <c r="R411" i="1"/>
  <c r="R412" i="1"/>
  <c r="R413" i="1"/>
  <c r="R414" i="1"/>
  <c r="R415" i="1"/>
  <c r="R416" i="1"/>
  <c r="R417" i="1"/>
  <c r="R418" i="1"/>
  <c r="R419" i="1"/>
  <c r="R424" i="1"/>
  <c r="R425" i="1"/>
  <c r="R426" i="1"/>
  <c r="R427" i="1"/>
  <c r="R428" i="1"/>
  <c r="R429" i="1"/>
  <c r="R430" i="1"/>
  <c r="R431" i="1"/>
  <c r="R432" i="1"/>
  <c r="R433" i="1"/>
  <c r="R434" i="1"/>
  <c r="R435" i="1"/>
  <c r="R436" i="1"/>
  <c r="R437" i="1"/>
  <c r="R438" i="1"/>
  <c r="R439" i="1"/>
  <c r="R440" i="1"/>
  <c r="R441" i="1"/>
  <c r="R442" i="1"/>
  <c r="R443" i="1"/>
  <c r="R444" i="1"/>
  <c r="R445" i="1"/>
  <c r="R446" i="1"/>
  <c r="R447" i="1"/>
  <c r="R448" i="1"/>
  <c r="R449" i="1"/>
  <c r="R450" i="1"/>
  <c r="R451" i="1"/>
  <c r="R452" i="1"/>
  <c r="R453" i="1"/>
  <c r="R454" i="1"/>
  <c r="R455" i="1"/>
  <c r="R456" i="1"/>
  <c r="R457" i="1"/>
  <c r="R458" i="1"/>
  <c r="R459" i="1"/>
  <c r="R460" i="1"/>
  <c r="R461" i="1"/>
  <c r="R462" i="1"/>
  <c r="R463" i="1"/>
  <c r="R464" i="1"/>
  <c r="R465" i="1"/>
  <c r="R466" i="1"/>
  <c r="R467" i="1"/>
  <c r="R468" i="1"/>
  <c r="R469" i="1"/>
  <c r="R470" i="1"/>
  <c r="R471" i="1"/>
  <c r="R472" i="1"/>
  <c r="R473" i="1"/>
  <c r="R474" i="1"/>
  <c r="R475" i="1"/>
  <c r="R476" i="1"/>
  <c r="R477" i="1"/>
  <c r="R478" i="1"/>
  <c r="R479" i="1"/>
  <c r="R480" i="1"/>
  <c r="R481" i="1"/>
  <c r="R482" i="1"/>
  <c r="R483" i="1"/>
  <c r="R484" i="1"/>
  <c r="R485" i="1"/>
  <c r="J3" i="3"/>
  <c r="J4" i="3"/>
  <c r="J5" i="3"/>
  <c r="J6" i="3"/>
  <c r="J7" i="3"/>
  <c r="J8" i="3"/>
  <c r="J9" i="3"/>
  <c r="J10" i="3"/>
  <c r="J11" i="3"/>
  <c r="J12" i="3"/>
  <c r="J13" i="3"/>
  <c r="J14" i="3"/>
  <c r="J15" i="3"/>
  <c r="J16" i="3"/>
  <c r="J17" i="3"/>
  <c r="J18" i="3"/>
  <c r="J19" i="3"/>
  <c r="J20" i="3"/>
  <c r="J21" i="3"/>
  <c r="J22" i="3"/>
  <c r="J23" i="3"/>
  <c r="J24" i="3"/>
  <c r="J25" i="3"/>
  <c r="J26" i="3"/>
  <c r="J27" i="3"/>
  <c r="J28" i="3"/>
  <c r="J29" i="3"/>
  <c r="J30" i="3"/>
  <c r="J31" i="3"/>
  <c r="J32" i="3"/>
  <c r="J33" i="3"/>
  <c r="J34" i="3"/>
  <c r="J35" i="3"/>
  <c r="J36" i="3"/>
  <c r="J37" i="3"/>
  <c r="J38" i="3"/>
  <c r="J39" i="3"/>
  <c r="J40" i="3"/>
  <c r="J41" i="3"/>
  <c r="J42" i="3"/>
  <c r="J43" i="3"/>
  <c r="J44" i="3"/>
  <c r="J45" i="3"/>
  <c r="J46" i="3"/>
  <c r="J47" i="3"/>
  <c r="J48" i="3"/>
  <c r="J49" i="3"/>
  <c r="J50" i="3"/>
  <c r="J51" i="3"/>
  <c r="J52" i="3"/>
  <c r="J53" i="3"/>
  <c r="J54" i="3"/>
  <c r="J55" i="3"/>
  <c r="J56" i="3"/>
  <c r="J57" i="3"/>
  <c r="J58" i="3"/>
  <c r="J59" i="3"/>
  <c r="J60" i="3"/>
  <c r="J61" i="3"/>
  <c r="J62" i="3"/>
  <c r="J63" i="3"/>
  <c r="J64" i="3"/>
  <c r="J65" i="3"/>
  <c r="J66" i="3"/>
  <c r="J67" i="3"/>
  <c r="J68" i="3"/>
  <c r="J69" i="3"/>
  <c r="J70" i="3"/>
  <c r="J71" i="3"/>
  <c r="J72" i="3"/>
  <c r="J73" i="3"/>
  <c r="J74" i="3"/>
  <c r="J75" i="3"/>
  <c r="J76" i="3"/>
  <c r="J77" i="3"/>
  <c r="J78" i="3"/>
  <c r="J79" i="3"/>
  <c r="J80" i="3"/>
  <c r="J81" i="3"/>
  <c r="J82" i="3"/>
  <c r="J83" i="3"/>
  <c r="J84" i="3"/>
  <c r="J85" i="3"/>
  <c r="J86" i="3"/>
  <c r="J87" i="3"/>
  <c r="J88" i="3"/>
  <c r="J89" i="3"/>
  <c r="J90" i="3"/>
  <c r="J91" i="3"/>
  <c r="J92" i="3"/>
  <c r="J93" i="3"/>
  <c r="J94" i="3"/>
  <c r="J95" i="3"/>
  <c r="J96" i="3"/>
  <c r="J97" i="3"/>
  <c r="J98" i="3"/>
  <c r="J99" i="3"/>
  <c r="J100" i="3"/>
  <c r="J101" i="3"/>
  <c r="J102" i="3"/>
  <c r="J103" i="3"/>
  <c r="J104" i="3"/>
  <c r="J105" i="3"/>
  <c r="J106" i="3"/>
  <c r="J107" i="3"/>
  <c r="J108" i="3"/>
  <c r="J109" i="3"/>
  <c r="J110" i="3"/>
  <c r="J111" i="3"/>
  <c r="J112" i="3"/>
  <c r="J113" i="3"/>
  <c r="J114" i="3"/>
  <c r="J115" i="3"/>
  <c r="J117" i="3"/>
  <c r="J118" i="3"/>
  <c r="J119" i="3"/>
  <c r="J120" i="3"/>
  <c r="J121" i="3"/>
  <c r="J122" i="3"/>
  <c r="J123" i="3"/>
  <c r="J124" i="3"/>
  <c r="J125" i="3"/>
  <c r="J126" i="3"/>
  <c r="J127" i="3"/>
  <c r="J128" i="3"/>
  <c r="J129" i="3"/>
  <c r="J130" i="3"/>
  <c r="J131" i="3"/>
  <c r="J132" i="3"/>
  <c r="J133" i="3"/>
  <c r="J134" i="3"/>
  <c r="J135" i="3"/>
  <c r="J136" i="3"/>
  <c r="J137" i="3"/>
  <c r="J138" i="3"/>
  <c r="J139" i="3"/>
  <c r="J140" i="3"/>
  <c r="J141" i="3"/>
  <c r="J142" i="3"/>
  <c r="J143" i="3"/>
  <c r="J144" i="3"/>
  <c r="J145" i="3"/>
  <c r="J146" i="3"/>
  <c r="J147" i="3"/>
  <c r="J148" i="3"/>
  <c r="J149" i="3"/>
  <c r="J150" i="3"/>
  <c r="J151" i="3"/>
  <c r="J152" i="3"/>
  <c r="J153" i="3"/>
  <c r="J154" i="3"/>
  <c r="J155" i="3"/>
  <c r="J156" i="3"/>
  <c r="J157" i="3"/>
  <c r="J158" i="3"/>
  <c r="J159" i="3"/>
  <c r="J160" i="3"/>
  <c r="J161" i="3"/>
  <c r="J162" i="3"/>
  <c r="J163" i="3"/>
  <c r="J164" i="3"/>
  <c r="J165" i="3"/>
  <c r="J166" i="3"/>
  <c r="J167" i="3"/>
  <c r="J169" i="3"/>
  <c r="J170" i="3"/>
  <c r="J171" i="3"/>
  <c r="J172" i="3"/>
  <c r="J173" i="3"/>
  <c r="J174" i="3"/>
  <c r="J175" i="3"/>
  <c r="J176" i="3"/>
  <c r="J177" i="3"/>
  <c r="J178" i="3"/>
  <c r="J179" i="3"/>
  <c r="J180" i="3"/>
  <c r="J181" i="3"/>
  <c r="J182" i="3"/>
  <c r="J183" i="3"/>
  <c r="J184" i="3"/>
  <c r="J185" i="3"/>
  <c r="J186" i="3"/>
  <c r="J187" i="3"/>
  <c r="J188" i="3"/>
  <c r="J189" i="3"/>
  <c r="J190" i="3"/>
  <c r="J191" i="3"/>
  <c r="J192" i="3"/>
  <c r="J193" i="3"/>
  <c r="J194" i="3"/>
  <c r="J195" i="3"/>
  <c r="J196" i="3"/>
  <c r="J197" i="3"/>
  <c r="J198" i="3"/>
  <c r="J199" i="3"/>
  <c r="J204" i="3"/>
  <c r="J205" i="3"/>
  <c r="J206" i="3"/>
  <c r="J207" i="3"/>
  <c r="J208" i="3"/>
  <c r="J209" i="3"/>
  <c r="J210" i="3"/>
  <c r="J211" i="3"/>
  <c r="J212" i="3"/>
  <c r="J213" i="3"/>
  <c r="J214" i="3"/>
  <c r="J215" i="3"/>
  <c r="J216" i="3"/>
  <c r="J217" i="3"/>
  <c r="J218" i="3"/>
  <c r="J219" i="3"/>
  <c r="J220" i="3"/>
  <c r="J221" i="3"/>
  <c r="J222" i="3"/>
  <c r="J223" i="3"/>
  <c r="J224" i="3"/>
  <c r="J225" i="3"/>
  <c r="J226" i="3"/>
  <c r="J227" i="3"/>
  <c r="J228" i="3"/>
  <c r="J229" i="3"/>
  <c r="J230" i="3"/>
  <c r="J231" i="3"/>
  <c r="J232" i="3"/>
  <c r="J233" i="3"/>
  <c r="J234" i="3"/>
  <c r="J235" i="3"/>
  <c r="J236" i="3"/>
  <c r="J237" i="3"/>
  <c r="J238" i="3"/>
  <c r="J239" i="3"/>
  <c r="J240" i="3"/>
  <c r="J241" i="3"/>
  <c r="J242" i="3"/>
  <c r="J243" i="3"/>
  <c r="J244" i="3"/>
  <c r="J245" i="3"/>
  <c r="J246" i="3"/>
  <c r="J247" i="3"/>
  <c r="J248" i="3"/>
  <c r="J249" i="3"/>
  <c r="J250" i="3"/>
  <c r="J251" i="3"/>
  <c r="J252" i="3"/>
  <c r="J253" i="3"/>
  <c r="J254" i="3"/>
  <c r="J255" i="3"/>
  <c r="J256" i="3"/>
  <c r="J257" i="3"/>
  <c r="J258" i="3"/>
  <c r="J259" i="3"/>
  <c r="J260" i="3"/>
  <c r="J261" i="3"/>
  <c r="J262" i="3"/>
  <c r="J263" i="3"/>
  <c r="J264" i="3"/>
  <c r="J266" i="3"/>
  <c r="J267" i="3"/>
  <c r="J268" i="3"/>
  <c r="J269" i="3"/>
  <c r="J270" i="3"/>
  <c r="J271" i="3"/>
  <c r="J272" i="3"/>
  <c r="J273" i="3"/>
  <c r="J274" i="3"/>
  <c r="J275" i="3"/>
  <c r="J276" i="3"/>
  <c r="J277" i="3"/>
  <c r="J278" i="3"/>
  <c r="J279" i="3"/>
  <c r="J280" i="3"/>
  <c r="J281" i="3"/>
  <c r="J282" i="3"/>
  <c r="J283" i="3"/>
  <c r="J284" i="3"/>
  <c r="J285" i="3"/>
  <c r="J286" i="3"/>
  <c r="J287" i="3"/>
  <c r="J288" i="3"/>
  <c r="J289" i="3"/>
  <c r="J290" i="3"/>
  <c r="J291" i="3"/>
  <c r="J292" i="3"/>
  <c r="J293" i="3"/>
  <c r="J294" i="3"/>
  <c r="J295" i="3"/>
  <c r="J296" i="3"/>
  <c r="J297" i="3"/>
  <c r="J298" i="3"/>
  <c r="J299" i="3"/>
  <c r="J300" i="3"/>
  <c r="J301" i="3"/>
  <c r="J302" i="3"/>
  <c r="J303" i="3"/>
  <c r="J304" i="3"/>
  <c r="J305" i="3"/>
  <c r="J306" i="3"/>
  <c r="J307" i="3"/>
  <c r="J308" i="3"/>
  <c r="J309" i="3"/>
  <c r="J310" i="3"/>
  <c r="J311" i="3"/>
  <c r="J312" i="3"/>
  <c r="J313" i="3"/>
  <c r="J314" i="3"/>
  <c r="J315" i="3"/>
  <c r="J316" i="3"/>
  <c r="J317" i="3"/>
  <c r="J318" i="3"/>
  <c r="J319" i="3"/>
  <c r="J320" i="3"/>
  <c r="J321" i="3"/>
  <c r="J322" i="3"/>
  <c r="J323" i="3"/>
  <c r="J324" i="3"/>
  <c r="J325" i="3"/>
  <c r="J326" i="3"/>
  <c r="J327" i="3"/>
  <c r="J328" i="3"/>
  <c r="J329" i="3"/>
  <c r="J330" i="3"/>
  <c r="J331" i="3"/>
  <c r="J332" i="3"/>
  <c r="J333" i="3"/>
  <c r="J334" i="3"/>
  <c r="J335" i="3"/>
  <c r="J336" i="3"/>
  <c r="J337" i="3"/>
  <c r="J338" i="3"/>
  <c r="J339" i="3"/>
  <c r="J340" i="3"/>
  <c r="J341" i="3"/>
  <c r="J342" i="3"/>
  <c r="J343" i="3"/>
  <c r="J344" i="3"/>
  <c r="J345" i="3"/>
  <c r="J346" i="3"/>
  <c r="J347" i="3"/>
  <c r="J348" i="3"/>
  <c r="J349" i="3"/>
  <c r="J350" i="3"/>
  <c r="J351" i="3"/>
  <c r="J352" i="3"/>
  <c r="J353" i="3"/>
  <c r="J358" i="3"/>
  <c r="J359" i="3"/>
  <c r="J360" i="3"/>
  <c r="J361" i="3"/>
  <c r="J362" i="3"/>
  <c r="J363" i="3"/>
  <c r="J364" i="3"/>
  <c r="J365" i="3"/>
  <c r="J366" i="3"/>
  <c r="J367" i="3"/>
  <c r="J368" i="3"/>
  <c r="J369" i="3"/>
  <c r="J370" i="3"/>
  <c r="J371" i="3"/>
  <c r="J372" i="3"/>
  <c r="J373" i="3"/>
  <c r="J374" i="3"/>
  <c r="J375" i="3"/>
  <c r="J376" i="3"/>
  <c r="J377" i="3"/>
  <c r="J378" i="3"/>
  <c r="J379" i="3"/>
  <c r="J380" i="3"/>
  <c r="J381" i="3"/>
  <c r="J382" i="3"/>
  <c r="J383" i="3"/>
  <c r="J384" i="3"/>
  <c r="J385" i="3"/>
  <c r="J386" i="3"/>
  <c r="J387" i="3"/>
  <c r="J388" i="3"/>
  <c r="J389" i="3"/>
  <c r="J390" i="3"/>
  <c r="J391" i="3"/>
  <c r="J392" i="3"/>
  <c r="J393" i="3"/>
  <c r="J394" i="3"/>
  <c r="J395" i="3"/>
  <c r="J396" i="3"/>
  <c r="J397" i="3"/>
  <c r="J398" i="3"/>
  <c r="J399" i="3"/>
  <c r="J400" i="3"/>
  <c r="J401" i="3"/>
  <c r="J402" i="3"/>
  <c r="J403" i="3"/>
  <c r="J404" i="3"/>
  <c r="J405" i="3"/>
  <c r="J406" i="3"/>
  <c r="J407" i="3"/>
  <c r="J408" i="3"/>
  <c r="J409" i="3"/>
  <c r="J410" i="3"/>
  <c r="J411" i="3"/>
  <c r="J412" i="3"/>
  <c r="J413" i="3"/>
  <c r="J414" i="3"/>
  <c r="J415" i="3"/>
  <c r="J416" i="3"/>
  <c r="J417" i="3"/>
  <c r="J418" i="3"/>
  <c r="J419" i="3"/>
  <c r="J424" i="3"/>
  <c r="J425" i="3"/>
  <c r="J426" i="3"/>
  <c r="J427" i="3"/>
  <c r="J428" i="3"/>
  <c r="J429" i="3"/>
  <c r="J430" i="3"/>
  <c r="J431" i="3"/>
  <c r="J432" i="3"/>
  <c r="J433" i="3"/>
  <c r="J434" i="3"/>
  <c r="J435" i="3"/>
  <c r="J436" i="3"/>
  <c r="J437" i="3"/>
  <c r="J438" i="3"/>
  <c r="J439" i="3"/>
  <c r="J440" i="3"/>
  <c r="J441" i="3"/>
  <c r="J442" i="3"/>
  <c r="J443" i="3"/>
  <c r="J444" i="3"/>
  <c r="J445" i="3"/>
  <c r="J446" i="3"/>
  <c r="J447" i="3"/>
  <c r="J448" i="3"/>
  <c r="J449" i="3"/>
  <c r="J450" i="3"/>
  <c r="J451" i="3"/>
  <c r="J452" i="3"/>
  <c r="J453" i="3"/>
  <c r="J454" i="3"/>
  <c r="J455" i="3"/>
  <c r="J456" i="3"/>
  <c r="J457" i="3"/>
  <c r="J458" i="3"/>
  <c r="J459" i="3"/>
  <c r="J460" i="3"/>
  <c r="J461" i="3"/>
  <c r="J462" i="3"/>
  <c r="J463" i="3"/>
  <c r="J464" i="3"/>
  <c r="J465" i="3"/>
  <c r="J466" i="3"/>
  <c r="J467" i="3"/>
  <c r="J468" i="3"/>
  <c r="J469" i="3"/>
  <c r="J470" i="3"/>
  <c r="J471" i="3"/>
  <c r="J472" i="3"/>
  <c r="J473" i="3"/>
  <c r="J474" i="3"/>
  <c r="J475" i="3"/>
  <c r="J476" i="3"/>
  <c r="J477" i="3"/>
  <c r="J478" i="3"/>
  <c r="J479" i="3"/>
  <c r="J480" i="3"/>
  <c r="J481" i="3"/>
  <c r="J482" i="3"/>
  <c r="J483" i="3"/>
  <c r="J484" i="3"/>
  <c r="J485" i="3"/>
  <c r="J2" i="3"/>
  <c r="I446" i="3"/>
  <c r="I426" i="3"/>
  <c r="I418" i="3"/>
  <c r="I368" i="3"/>
  <c r="I330" i="3"/>
  <c r="I320" i="3"/>
  <c r="I292" i="3"/>
  <c r="I276" i="3"/>
  <c r="I270" i="3"/>
  <c r="I226" i="3"/>
  <c r="I188" i="3"/>
  <c r="I182" i="3"/>
  <c r="I138" i="3"/>
  <c r="I122" i="3"/>
  <c r="I112" i="3"/>
  <c r="I50" i="3"/>
  <c r="I44" i="3"/>
  <c r="G462" i="3"/>
  <c r="I462" i="3" s="1"/>
  <c r="G456" i="3"/>
  <c r="I456" i="3" s="1"/>
  <c r="G452" i="3"/>
  <c r="I452" i="3" s="1"/>
  <c r="G448" i="3"/>
  <c r="I448" i="3" s="1"/>
  <c r="G446" i="3"/>
  <c r="G440" i="3"/>
  <c r="I440" i="3" s="1"/>
  <c r="G434" i="3"/>
  <c r="I434" i="3" s="1"/>
  <c r="G430" i="3"/>
  <c r="I430" i="3" s="1"/>
  <c r="G426" i="3"/>
  <c r="G424" i="3"/>
  <c r="I424" i="3" s="1"/>
  <c r="G418" i="3"/>
  <c r="G412" i="3"/>
  <c r="I412" i="3" s="1"/>
  <c r="G408" i="3"/>
  <c r="I408" i="3" s="1"/>
  <c r="G404" i="3"/>
  <c r="I404" i="3" s="1"/>
  <c r="G402" i="3"/>
  <c r="I402" i="3" s="1"/>
  <c r="G374" i="3"/>
  <c r="I374" i="3" s="1"/>
  <c r="G368" i="3"/>
  <c r="G364" i="3"/>
  <c r="I364" i="3" s="1"/>
  <c r="G360" i="3"/>
  <c r="I360" i="3" s="1"/>
  <c r="G358" i="3"/>
  <c r="I358" i="3" s="1"/>
  <c r="G330" i="3"/>
  <c r="G324" i="3"/>
  <c r="I324" i="3" s="1"/>
  <c r="G320" i="3"/>
  <c r="G316" i="3"/>
  <c r="I316" i="3" s="1"/>
  <c r="G310" i="3"/>
  <c r="I310" i="3" s="1"/>
  <c r="G308" i="3"/>
  <c r="I308" i="3" s="1"/>
  <c r="G302" i="3"/>
  <c r="I302" i="3" s="1"/>
  <c r="G298" i="3"/>
  <c r="I298" i="3" s="1"/>
  <c r="G292" i="3"/>
  <c r="G289" i="3"/>
  <c r="I289" i="3" s="1"/>
  <c r="G286" i="3"/>
  <c r="I286" i="3" s="1"/>
  <c r="G280" i="3"/>
  <c r="I280" i="3" s="1"/>
  <c r="G276" i="3"/>
  <c r="G272" i="3"/>
  <c r="I272" i="3" s="1"/>
  <c r="G270" i="3"/>
  <c r="G266" i="3"/>
  <c r="I266" i="3" s="1"/>
  <c r="G242" i="3"/>
  <c r="I242" i="3" s="1"/>
  <c r="G236" i="3"/>
  <c r="I236" i="3" s="1"/>
  <c r="G232" i="3"/>
  <c r="I232" i="3" s="1"/>
  <c r="G228" i="3"/>
  <c r="I228" i="3" s="1"/>
  <c r="G226" i="3"/>
  <c r="G222" i="3"/>
  <c r="I222" i="3" s="1"/>
  <c r="G198" i="3"/>
  <c r="I198" i="3" s="1"/>
  <c r="G192" i="3"/>
  <c r="I192" i="3" s="1"/>
  <c r="G188" i="3"/>
  <c r="G184" i="3"/>
  <c r="I184" i="3" s="1"/>
  <c r="G182" i="3"/>
  <c r="G178" i="3"/>
  <c r="I178" i="3" s="1"/>
  <c r="G154" i="3"/>
  <c r="I154" i="3" s="1"/>
  <c r="G148" i="3"/>
  <c r="I148" i="3" s="1"/>
  <c r="G144" i="3"/>
  <c r="I144" i="3" s="1"/>
  <c r="G140" i="3"/>
  <c r="I140" i="3" s="1"/>
  <c r="G138" i="3"/>
  <c r="G134" i="3"/>
  <c r="I134" i="3" s="1"/>
  <c r="G132" i="3"/>
  <c r="I132" i="3" s="1"/>
  <c r="G126" i="3"/>
  <c r="I126" i="3" s="1"/>
  <c r="G122" i="3"/>
  <c r="G118" i="3"/>
  <c r="I118" i="3" s="1"/>
  <c r="G116" i="3"/>
  <c r="G112" i="3"/>
  <c r="G88" i="3"/>
  <c r="I88" i="3" s="1"/>
  <c r="G82" i="3"/>
  <c r="I82" i="3" s="1"/>
  <c r="G78" i="3"/>
  <c r="I78" i="3" s="1"/>
  <c r="G74" i="3"/>
  <c r="I74" i="3" s="1"/>
  <c r="G72" i="3"/>
  <c r="I72" i="3" s="1"/>
  <c r="G66" i="3"/>
  <c r="I66" i="3" s="1"/>
  <c r="G60" i="3"/>
  <c r="I60" i="3" s="1"/>
  <c r="G56" i="3"/>
  <c r="I56" i="3" s="1"/>
  <c r="G52" i="3"/>
  <c r="I52" i="3" s="1"/>
  <c r="G50" i="3"/>
  <c r="G46" i="3"/>
  <c r="I46" i="3" s="1"/>
  <c r="G44" i="3"/>
  <c r="G38" i="3"/>
  <c r="I38" i="3" s="1"/>
  <c r="G34" i="3"/>
  <c r="I34" i="3" s="1"/>
  <c r="G30" i="3"/>
  <c r="I30" i="3" s="1"/>
  <c r="G28" i="3"/>
  <c r="I28" i="3" s="1"/>
  <c r="P3" i="1" l="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8" i="1"/>
  <c r="P309" i="1"/>
  <c r="P310" i="1"/>
  <c r="P311" i="1"/>
  <c r="P312" i="1"/>
  <c r="P313" i="1"/>
  <c r="P314" i="1"/>
  <c r="P315" i="1"/>
  <c r="P316" i="1"/>
  <c r="P317" i="1"/>
  <c r="P318" i="1"/>
  <c r="P319" i="1"/>
  <c r="P320" i="1"/>
  <c r="P321" i="1"/>
  <c r="P322" i="1"/>
  <c r="P323" i="1"/>
  <c r="P324" i="1"/>
  <c r="P325" i="1"/>
  <c r="P326" i="1"/>
  <c r="P327" i="1"/>
  <c r="P328" i="1"/>
  <c r="P329" i="1"/>
  <c r="P330" i="1"/>
  <c r="P331" i="1"/>
  <c r="P332" i="1"/>
  <c r="P333" i="1"/>
  <c r="P334" i="1"/>
  <c r="P335" i="1"/>
  <c r="P336" i="1"/>
  <c r="P337" i="1"/>
  <c r="P338" i="1"/>
  <c r="P339" i="1"/>
  <c r="P340" i="1"/>
  <c r="P341" i="1"/>
  <c r="P342" i="1"/>
  <c r="P343" i="1"/>
  <c r="P344" i="1"/>
  <c r="P345" i="1"/>
  <c r="P346" i="1"/>
  <c r="P347" i="1"/>
  <c r="P348" i="1"/>
  <c r="P349" i="1"/>
  <c r="P350" i="1"/>
  <c r="P351" i="1"/>
  <c r="P352" i="1"/>
  <c r="P353" i="1"/>
  <c r="P358" i="1"/>
  <c r="P359" i="1"/>
  <c r="P360" i="1"/>
  <c r="P361" i="1"/>
  <c r="P362" i="1"/>
  <c r="P363" i="1"/>
  <c r="P364" i="1"/>
  <c r="P365" i="1"/>
  <c r="P366" i="1"/>
  <c r="P367" i="1"/>
  <c r="P368" i="1"/>
  <c r="P369" i="1"/>
  <c r="P370" i="1"/>
  <c r="P371" i="1"/>
  <c r="P372" i="1"/>
  <c r="P373" i="1"/>
  <c r="P374" i="1"/>
  <c r="P375" i="1"/>
  <c r="P376" i="1"/>
  <c r="P377" i="1"/>
  <c r="P378" i="1"/>
  <c r="P379" i="1"/>
  <c r="P380" i="1"/>
  <c r="P381" i="1"/>
  <c r="P382" i="1"/>
  <c r="P383" i="1"/>
  <c r="P384" i="1"/>
  <c r="P385" i="1"/>
  <c r="P386" i="1"/>
  <c r="P387" i="1"/>
  <c r="P388" i="1"/>
  <c r="P389" i="1"/>
  <c r="P390" i="1"/>
  <c r="P391" i="1"/>
  <c r="P392" i="1"/>
  <c r="P393" i="1"/>
  <c r="P394" i="1"/>
  <c r="P395" i="1"/>
  <c r="P396" i="1"/>
  <c r="P397" i="1"/>
  <c r="P398" i="1"/>
  <c r="P399" i="1"/>
  <c r="P400" i="1"/>
  <c r="P401" i="1"/>
  <c r="P402" i="1"/>
  <c r="P403" i="1"/>
  <c r="P404" i="1"/>
  <c r="P405" i="1"/>
  <c r="P406" i="1"/>
  <c r="P407" i="1"/>
  <c r="P408" i="1"/>
  <c r="P409" i="1"/>
  <c r="P410" i="1"/>
  <c r="P411" i="1"/>
  <c r="P412" i="1"/>
  <c r="P413" i="1"/>
  <c r="P414" i="1"/>
  <c r="P415" i="1"/>
  <c r="P416" i="1"/>
  <c r="P417" i="1"/>
  <c r="P418" i="1"/>
  <c r="P419" i="1"/>
  <c r="P424" i="1"/>
  <c r="P425" i="1"/>
  <c r="P426" i="1"/>
  <c r="P427" i="1"/>
  <c r="P428" i="1"/>
  <c r="P429" i="1"/>
  <c r="P430" i="1"/>
  <c r="P431" i="1"/>
  <c r="P432" i="1"/>
  <c r="P433" i="1"/>
  <c r="P434" i="1"/>
  <c r="P435" i="1"/>
  <c r="P436" i="1"/>
  <c r="P437" i="1"/>
  <c r="P438" i="1"/>
  <c r="P439" i="1"/>
  <c r="P440" i="1"/>
  <c r="P441" i="1"/>
  <c r="P442" i="1"/>
  <c r="P443" i="1"/>
  <c r="P444" i="1"/>
  <c r="P445" i="1"/>
  <c r="P446" i="1"/>
  <c r="P447" i="1"/>
  <c r="P448" i="1"/>
  <c r="P449" i="1"/>
  <c r="P450" i="1"/>
  <c r="P451" i="1"/>
  <c r="P452" i="1"/>
  <c r="P453" i="1"/>
  <c r="P454" i="1"/>
  <c r="P455" i="1"/>
  <c r="P456" i="1"/>
  <c r="P457" i="1"/>
  <c r="P458" i="1"/>
  <c r="P459" i="1"/>
  <c r="P460" i="1"/>
  <c r="P461" i="1"/>
  <c r="P462" i="1"/>
  <c r="P463" i="1"/>
  <c r="P464" i="1"/>
  <c r="P465" i="1"/>
  <c r="P466" i="1"/>
  <c r="P467" i="1"/>
  <c r="P468" i="1"/>
  <c r="P469" i="1"/>
  <c r="P470" i="1"/>
  <c r="P471" i="1"/>
  <c r="P472" i="1"/>
  <c r="P473" i="1"/>
  <c r="P474" i="1"/>
  <c r="P475" i="1"/>
  <c r="P476" i="1"/>
  <c r="P477" i="1"/>
  <c r="P478" i="1"/>
  <c r="P479" i="1"/>
  <c r="P480" i="1"/>
  <c r="P481" i="1"/>
  <c r="P482" i="1"/>
  <c r="P483" i="1"/>
  <c r="P484" i="1"/>
  <c r="P485" i="1"/>
  <c r="P2" i="1"/>
</calcChain>
</file>

<file path=xl/sharedStrings.xml><?xml version="1.0" encoding="utf-8"?>
<sst xmlns="http://schemas.openxmlformats.org/spreadsheetml/2006/main" count="2804" uniqueCount="215">
  <si>
    <t>Summer</t>
  </si>
  <si>
    <t>S</t>
  </si>
  <si>
    <t>B</t>
  </si>
  <si>
    <t>Fall</t>
  </si>
  <si>
    <t>Winter</t>
  </si>
  <si>
    <t>Spring</t>
  </si>
  <si>
    <t>Date</t>
  </si>
  <si>
    <t>Season</t>
  </si>
  <si>
    <t>Station</t>
  </si>
  <si>
    <t>Depth</t>
  </si>
  <si>
    <t>POC</t>
  </si>
  <si>
    <t>PN</t>
  </si>
  <si>
    <t>CtoN</t>
  </si>
  <si>
    <t>DOC</t>
  </si>
  <si>
    <t>DON</t>
  </si>
  <si>
    <t>Temp</t>
  </si>
  <si>
    <t>Sal</t>
  </si>
  <si>
    <t>DO</t>
  </si>
  <si>
    <t>Turb</t>
  </si>
  <si>
    <t>Chla</t>
  </si>
  <si>
    <t>POCtoPN</t>
  </si>
  <si>
    <t>NA</t>
  </si>
  <si>
    <t>NRE Monitoring database: July 2015 to Jul 2016</t>
  </si>
  <si>
    <t>Compiled for project looking at differences between the POM and DOM pools (and various parameters that influence these two pools)</t>
  </si>
  <si>
    <t>A. Hounshell, 08 Nov. 2018</t>
  </si>
  <si>
    <t>Column</t>
  </si>
  <si>
    <t>Column Title</t>
  </si>
  <si>
    <t>Parameter</t>
  </si>
  <si>
    <t>Parameter Description</t>
  </si>
  <si>
    <t>Methods</t>
  </si>
  <si>
    <t>A</t>
  </si>
  <si>
    <t>Sampling date</t>
  </si>
  <si>
    <t>Date of water sample collection, filtration, and in situ measurements.</t>
  </si>
  <si>
    <t>C</t>
  </si>
  <si>
    <r>
      <t xml:space="preserve">The season when the water sample was collected and filtered and when the </t>
    </r>
    <r>
      <rPr>
        <i/>
        <sz val="11"/>
        <rFont val="Calibri"/>
        <family val="2"/>
        <scheme val="minor"/>
      </rPr>
      <t>in situ</t>
    </r>
    <r>
      <rPr>
        <sz val="11"/>
        <rFont val="Calibri"/>
        <family val="2"/>
        <scheme val="minor"/>
      </rPr>
      <t xml:space="preserve"> measurements were performed in the field.  </t>
    </r>
  </si>
  <si>
    <t>Winter refers to sampling during December through February.  Spring refers to sampling during March through May.  Summer refers to sampling during June through August and Fall refers to sampling during September through November.</t>
  </si>
  <si>
    <t>D</t>
  </si>
  <si>
    <t>Station name</t>
  </si>
  <si>
    <t xml:space="preserve">The name of the fixed sampling station.  </t>
  </si>
  <si>
    <t>F</t>
  </si>
  <si>
    <t xml:space="preserve">Depth level </t>
  </si>
  <si>
    <t xml:space="preserve">Depth level from which the water sample was collected and where the in situ measurements were made (S=surface, B=bottom).  </t>
  </si>
  <si>
    <t>I</t>
  </si>
  <si>
    <t xml:space="preserve">YSI temperature </t>
  </si>
  <si>
    <t>In situ water temperature (degrees Celsius).</t>
  </si>
  <si>
    <t>YSI salinity</t>
  </si>
  <si>
    <t>In situ salinity (parts per thousand).</t>
  </si>
  <si>
    <t>K</t>
  </si>
  <si>
    <t>M</t>
  </si>
  <si>
    <t>YSI dissolved oxygen</t>
  </si>
  <si>
    <t>In situ dissolved oxygen concentration (milligrams per liter).</t>
  </si>
  <si>
    <t>O</t>
  </si>
  <si>
    <t>YSI turbidity</t>
  </si>
  <si>
    <t>In situ turbidity (NTU).</t>
  </si>
  <si>
    <t xml:space="preserve">Particulate organic carbon </t>
  </si>
  <si>
    <t>Particulate organic carbon concentration (micrograms of carbon per liter).</t>
  </si>
  <si>
    <t>Particulate nitrogen</t>
  </si>
  <si>
    <t>Particulate nitrogen concentration (micrograms of nitrogen per liter).</t>
  </si>
  <si>
    <t>Carbon to nitrogen molar ratio.</t>
  </si>
  <si>
    <t>Calculated molar ratio of particulate organic carbon (POC) to particulate nitrogen (PN).</t>
  </si>
  <si>
    <t>The molar ratio of particulate organic carbon (POC) to particulate nitrogen (PN), or C:N, was calculated by dividing POC by PN.  (Carbon ug/L /12.011)/(Nitrogen ug/L/14.007).</t>
  </si>
  <si>
    <t>Dissolved organic carbon</t>
  </si>
  <si>
    <t>Dissolved organic carbon concentration (micromolar).</t>
  </si>
  <si>
    <t>W</t>
  </si>
  <si>
    <t>X</t>
  </si>
  <si>
    <t>Y</t>
  </si>
  <si>
    <t>Z</t>
  </si>
  <si>
    <t>E</t>
  </si>
  <si>
    <t>G</t>
  </si>
  <si>
    <t>H</t>
  </si>
  <si>
    <t>AL</t>
  </si>
  <si>
    <r>
      <t xml:space="preserve">Chlorophyll </t>
    </r>
    <r>
      <rPr>
        <i/>
        <sz val="11"/>
        <rFont val="Calibri"/>
        <family val="2"/>
        <scheme val="minor"/>
      </rPr>
      <t>a</t>
    </r>
    <r>
      <rPr>
        <sz val="11"/>
        <rFont val="Calibri"/>
        <family val="2"/>
        <scheme val="minor"/>
      </rPr>
      <t xml:space="preserve"> concentration measured by in vitro fluorometry (micrograms per liter).</t>
    </r>
  </si>
  <si>
    <t>J</t>
  </si>
  <si>
    <t>AF</t>
  </si>
  <si>
    <t>Dissolved Organic Nitrogen</t>
  </si>
  <si>
    <t>Calculated dissolved organic nitrogen concentration (micrograms of nitrogen per liter).</t>
  </si>
  <si>
    <t>L</t>
  </si>
  <si>
    <t>Water sampling was conducted bi-weekly (March-October) and monthly (November-February)</t>
  </si>
  <si>
    <t>Station names decrease in number (in increments of 10) from 180 (the most downstream station sampled) to 0 (the most upstream station sampled).  All stations were located mid-river. Stations were selected to cover the entire length of the Neuse River Estuary from Streets Ferry Bridge (Station 0) to the mouth of the estuary where it flows into Pamlico Sound.  When possible, efforts were made to select locations with key stationary features (channel markers, buoys and land markers) to allow easy station identification in the field.</t>
  </si>
  <si>
    <r>
      <t xml:space="preserve">Surface (S) refers to a surface water sample or </t>
    </r>
    <r>
      <rPr>
        <i/>
        <sz val="11"/>
        <rFont val="Calibri"/>
        <family val="2"/>
        <scheme val="minor"/>
      </rPr>
      <t>in situ</t>
    </r>
    <r>
      <rPr>
        <sz val="11"/>
        <rFont val="Calibri"/>
        <family val="2"/>
        <scheme val="minor"/>
      </rPr>
      <t xml:space="preserve"> measurement taken at a depth of approximately 0.2 meters.  Bottom (B) refers to a bottom water sample or </t>
    </r>
    <r>
      <rPr>
        <i/>
        <sz val="11"/>
        <rFont val="Calibri"/>
        <family val="2"/>
        <scheme val="minor"/>
      </rPr>
      <t>in situ</t>
    </r>
    <r>
      <rPr>
        <sz val="11"/>
        <rFont val="Calibri"/>
        <family val="2"/>
        <scheme val="minor"/>
      </rPr>
      <t xml:space="preserve"> measurement taken at a depth of approximately 0.5 meters above the sediment layer.  All samples collected with diaphragm pump and a weighted, marked hose. All containers were kept in dark coolers at ambient temperature during transport to the laboratory.  All filtration was done within a few hours of collection.</t>
    </r>
  </si>
  <si>
    <t>Salinity</t>
  </si>
  <si>
    <t>Turbidity</t>
  </si>
  <si>
    <t>In situ measurements were performed at discrete depths on the sunlit side of the research vessel using a Yellow Springs Instruments (YSI Incoporated, Ohio) multiparameter sonde (Model 6600 or 6600 EDS-S Extended Deployment System) equipped with a YSI conductivity/temperature probe (Model 6560), a YSI chlorophyll probe (Model 6025), a YSI pH probe (Model 6561 or 6566), a YSI pulsed dissolved oxygen probe (Model 6562), a self cleaning YSI turbidity probe (Model 6026 or 6136), and a flat Li-Cor sensor (UWQ-PAR 6067).  The YSI sonde was coupled to a either a YSI 610 DM datalogger or a YSI 650 MDS Multi-parameter Display System datalogger.  In situ measurements were performed at the surface (approximately 0.2 meters) and at the bottom of the water column (approximately 0.5 meters from the sediment layer).</t>
  </si>
  <si>
    <t>Chlorophyll a</t>
  </si>
  <si>
    <t>Chl a concentration was measured using the modified in vitro fluorescence technique in EPA Method 445.0 (Welshmeyer 1994, Arar et al.  1997): Fifty milliliters of each water sample was vacuum filtered (less than 25 kilopascals) in duplicate at low ambient light conditions using 25 mm Whatman glass microfibre filters (GF/F).  The filters were blotted dry, wrapped in foil and frozen immediately at -20 degrees Celsius until analysis.  Chlorophyll a was extracted from the filter using a tissue grinder and 10 mL of 90 percent reagent grade aqueous acetone (v/v with deionized water, Fisher Scientific NF/FCC Grade). The samples remained in the acetone overnight at -20 degrees Celsius.  The extracts were filter-clarified using a centrifuge and analyzed on a Turner Designs TD-700 fluorometer that was configured for the non-acidification method of Welschmeyer (1994).  The value reported is the average chlorophyll a concentration measured from the two filters.  The fluorometer was calibrated with a known concentration of pure Chl a that was determined using a TurnerDesigns Trilogy fluorometer.  The calibration was checked daily against a solid secondary standard (Turner Designs, proprietary formula). References: 1.  Welschmeyer, N.A. 1994. Fluorometric analysis of chlorophyll a in the presence of chlorophyll b and pheopigments. Limnol. Oceanogr. 39:1985-1992.  2.  Arar, E.J., W.L. Budde, and T.D. Behymer.  1997.  Methods for the determination of chemical substances in marine and environmental matrices.  EPA/600/R-97/072.  National Exposure Research Laboratory, U.S. Environmental Protection Agency, Cincinnati, Ohio.  3. Jeffrey, S.W., R.F.C. Mantoura, and S.W. Wright.  1997.  Phytoplankton pigments in oceanography:  Guidelines to modern methods.  UNESCO Publishing, Paris, France.</t>
  </si>
  <si>
    <r>
      <t>Dissolved organic carbon (DOC) concentration was measured using a Shimadzu TOC-5000A Analyzer:  Water samples were vacuum filtered (less than 25 kilopascal) using pre-combusted Whatman glass microfibre filters (GF/F).  The filtrate was stored in pre-combusted glass scintillation vials with Teflon closures and frozen at -20 degrees Celsius until analysis.  The Shimadzu TOC-5000A Analyzer uses high temperature catalytic oxidation followed by non-dispersive infrared analysis of the CO</t>
    </r>
    <r>
      <rPr>
        <vertAlign val="subscript"/>
        <sz val="11"/>
        <rFont val="Calibri"/>
        <family val="2"/>
        <scheme val="minor"/>
      </rPr>
      <t>2</t>
    </r>
    <r>
      <rPr>
        <sz val="11"/>
        <rFont val="Calibri"/>
        <family val="2"/>
        <scheme val="minor"/>
      </rPr>
      <t xml:space="preserve"> produced.  Samples were acidified to a pH less than 2 and sparged with air before they were analyzed for non-volatile organic carbon.</t>
    </r>
  </si>
  <si>
    <t>Dissolved organic nitrogen (DON) was calculated by subtracting dissolved inorganic nitrogen (DIN) from total dissolved nitrogen (TDN).  If the DIN value used in the calculation was below the detection limit, it was taken to be zero for this calculation.</t>
  </si>
  <si>
    <t>DOC to DON molar ratio</t>
  </si>
  <si>
    <t>Calculated molar ratio of dissovled organic carbon (DOC) to dissolved oragnic nitrogen (DON).</t>
  </si>
  <si>
    <t>The molar ratio of dissolved organic carbon (DOC) to dissolved organic nitrogen (DON) or DOC:DON was calcuated by dividing DOC by DON. (DOC uM)/(DON ug/L/14.007)</t>
  </si>
  <si>
    <t>N</t>
  </si>
  <si>
    <t>Flushing_Time</t>
  </si>
  <si>
    <t>Strat_Index</t>
  </si>
  <si>
    <t>DOC_DON</t>
  </si>
  <si>
    <t>Flushing time</t>
  </si>
  <si>
    <t>Stratification Index</t>
  </si>
  <si>
    <t>Stratification Index (ppt/m)</t>
  </si>
  <si>
    <t>Freshwater flushing time (days)</t>
  </si>
  <si>
    <t>Freshwater flushing time calculated according to Peierls et al., 2012 (Alber and Sheldon, 1999) using Matlab code provided by Dr. N.S. Hall and modified by A. Hounshell (CalcNeuseFTMatthew.m).</t>
  </si>
  <si>
    <t>Stratification index calculated according to Cloern, 1984: (S bottom-S surface)/depth of bottom sample</t>
  </si>
  <si>
    <t>a254_DOM</t>
  </si>
  <si>
    <t>HIX_DOM</t>
  </si>
  <si>
    <t>BIX_DOM</t>
  </si>
  <si>
    <t>B_DOM</t>
  </si>
  <si>
    <t>T_DOM</t>
  </si>
  <si>
    <t>A_DOM</t>
  </si>
  <si>
    <t>C_DOM</t>
  </si>
  <si>
    <t>M_DOM</t>
  </si>
  <si>
    <t>N_DOM</t>
  </si>
  <si>
    <t>Absorbance at 254 nm for DOM fraction</t>
  </si>
  <si>
    <t>Napierian absorbance coefficient as measured at 254 nm (1/m).</t>
  </si>
  <si>
    <t>P</t>
  </si>
  <si>
    <t>Max_FL_DOM</t>
  </si>
  <si>
    <t>Blank-corrected absorbance values were converted to Napierian absorption coefficients in units of 1/m and the amount of CDOM quantified at 254 nm. Calcualted from raw absorbance spectra using matlab code from Dr. C.L. Osburn and modified by A. Hounshell for use on Paerl Lab spectrophotometer (cdomShimadzuf.m). Values were concatenated from individual 'corr' files.</t>
  </si>
  <si>
    <t>Q</t>
  </si>
  <si>
    <t>R</t>
  </si>
  <si>
    <t>Humification index calculated for DOM samples</t>
  </si>
  <si>
    <t>Humification index as calculated from measured EEMs</t>
  </si>
  <si>
    <t>The humification index (HIX) was calculated according to Zsolney et al., 1999 and Ohno, 2002. HIX is calcualted by dividing the area of fluorescence intensity between 435-480 nm by that between 300-345 nm emission wavelengths at 255 nm excitation. HIX was calculated using the matlab code eem220paerl.m and concatenated for each individual sample from the 'results' file. HIX values &lt; 5 indicate fresher OM material while HIX values between 10-16 indicate condensed, humic OM of terrestrial origin.</t>
  </si>
  <si>
    <t>Biological index calculated from DOM samples</t>
  </si>
  <si>
    <t>Biological index as calculated from measured EEMs</t>
  </si>
  <si>
    <t>The biological index (BIX) was calculated according to Huguet et al., 2009 and accounts for the presence of biological activity. BIX is the ratio of emitted fluorescence intensity at 380 nm to that at 430 nm at an excitation wavelength of 310 nm. Freshly produced DOM has BIX values between 0.8-1 while DOM with little autochthonous influence has values &lt; 0.6. BIX values were calculated using the matlab code eem220paerl.m and concatenated for each individual sample from the 'results' file.</t>
  </si>
  <si>
    <t>T</t>
  </si>
  <si>
    <t>Maximum fluoresence intensity for DOM samples</t>
  </si>
  <si>
    <t>The maximum fluorescence intensity as calculated from measured EEMs</t>
  </si>
  <si>
    <t>The maximum fluorescence intensity was calculated using the matlab code eem220paerl.m and concatenated for each individual sample from the 'results' file.</t>
  </si>
  <si>
    <t>U</t>
  </si>
  <si>
    <t>B peak intensity for DOM samples</t>
  </si>
  <si>
    <t>Fluoresence intensity as measured at the B peak region from measured EEMs</t>
  </si>
  <si>
    <t>Measured at an excitation wavelength of 275 nm and an emission wavelength of 310 nm. Indicative of protein, tyrosine-like OM as defined by Coble, 2007. B peak intensity was calculated using matlab code eem220paerl.m and concatenated for each individual 'results' file.</t>
  </si>
  <si>
    <t>V</t>
  </si>
  <si>
    <t>T peak intensity for DOM samples</t>
  </si>
  <si>
    <t>Fluorescence intensity as measured in the T peak region from measured EEMs</t>
  </si>
  <si>
    <t>Measured at an excitation wavelength of 275 nm and an emission wavelength of 340 nm. Indicative of autochthonous, protein-like, tryptophan OM as defined by Coble, 2007. T peak intensity was calculated using matlab code eem220paerl.m and concatenated for each individual 'results' file.</t>
  </si>
  <si>
    <t>A peak intensity for DOM samples</t>
  </si>
  <si>
    <t>Fluorscence intensity as measured in the A peak region from measured EEMs</t>
  </si>
  <si>
    <t>Measured at an excitation wavelength of 260 and emission from 380-460 nm. Indicative of terrestrial, humic-like, fulvic acid OM as defined by Coble, 2007. A peak intensity was calculated using matlab code eem220paerl.m and concatenated for each individual 'results' file.</t>
  </si>
  <si>
    <t>C peak intensity for DOM samples</t>
  </si>
  <si>
    <t>Fluoresence intensity as measured in the C peak region from measured EEMs</t>
  </si>
  <si>
    <t>Measured at excitation wavlengths from 320-360 nm and emission wavelengths from 420-460 nm. Indicative of terrestrial, humic-like, allocthonous OM as defined by Coble, 2007. C peak intensity was calculated using matlab code eem220paerl.m and concatenated for each individual 'results' file.</t>
  </si>
  <si>
    <t>M peak intensity for DOM samples</t>
  </si>
  <si>
    <t>Fluoresence intensity as measured in the M peak region from measured EEMs</t>
  </si>
  <si>
    <t>Measured at excitation wavelengths from 290-310 nm and emission wavelengths from 370-410 nm. Indicative of autocthonous, microbial, humic-like OM as defined by Coble, 2007. M peak intensity was calculated using matlab code eem220paerl.m and concatenated for each individual 'results' file.</t>
  </si>
  <si>
    <t>N peak intensity for DOM samples</t>
  </si>
  <si>
    <t>Fluoresence intensity as measured in the N peak region from measured EEMs</t>
  </si>
  <si>
    <t>Measured at an excitation wavelength of 280 nm and an emission wavelength of 370 nm. Indicative of plankton derived OM as defined by Stedmon et al., 2003. N peak intensity was calculaed using matlab code eem220paerl.m and concatenated for each individual 'results' file.</t>
  </si>
  <si>
    <t>AA</t>
  </si>
  <si>
    <t>AB</t>
  </si>
  <si>
    <t>AC</t>
  </si>
  <si>
    <t>Particulate organic carbon (POC) concentrations were determined by elemental analysis of material collected on pre-combusted Whatman GF/F glass fiber filters.  Carbonates were removed from the filters by vapor phase acidification using concentrated hydrochloric acid (HCl).  After drying at 60 0C, the filters were rolled in tin disks and injected into a Costech Analytical Technologies, Inc. Elemental Combustion System CHNS-O ECS 4010 for elemental analysis by "flash combustion/chromatographic separation and multi-detector techniques".  The Costech Instrument utilizes EAS Clarity Software.  Atropine standards are used to develop a calibration curve (C 70.56%, N 4.84%, and carbon response ratio of 0.025 +/-0.003).  NIST Buffalo River Sediment Reference Material 8704 (C 3.351% +/-0.017, N 0.20% +/-0.04) and/or Acetanilide Bypass (C 71.09%, N 10.36%, carbon response ratio of 0.055 +/- 0.003) may used for calibration or a check standard.</t>
  </si>
  <si>
    <t>a254_POM</t>
  </si>
  <si>
    <t>HIX_POM</t>
  </si>
  <si>
    <t>BIX_POM</t>
  </si>
  <si>
    <t>Max_FL_POM</t>
  </si>
  <si>
    <t>B_POM</t>
  </si>
  <si>
    <t>T_POM</t>
  </si>
  <si>
    <t>A_POM</t>
  </si>
  <si>
    <t>C_POM</t>
  </si>
  <si>
    <t>M_POM</t>
  </si>
  <si>
    <t>N_POM</t>
  </si>
  <si>
    <t>AD</t>
  </si>
  <si>
    <t>AE</t>
  </si>
  <si>
    <t>AG</t>
  </si>
  <si>
    <t>AH</t>
  </si>
  <si>
    <t>AI</t>
  </si>
  <si>
    <t>AJ</t>
  </si>
  <si>
    <t>AK</t>
  </si>
  <si>
    <t>AM</t>
  </si>
  <si>
    <t>AN</t>
  </si>
  <si>
    <t>AO</t>
  </si>
  <si>
    <t>Absorbance at 254 nm for POM fraction</t>
  </si>
  <si>
    <t>Blank-corrected absorbance values were converted to Napierian absorption coefficients in units of 1/m and the amount of CPOM quantified at 254 nm. Calcualted from raw absorbance spectra using matlab code from Dr. C.L. Osburn and modified by A. Hounshell for use on Paerl Lab spectrophotometer (cdomShimadzup.m). Values were concatenated from individual 'corr' files.</t>
  </si>
  <si>
    <t>Humification index calculated for POM samples</t>
  </si>
  <si>
    <t>The humification index (HIX) was calculated according to Zsolney et al., 1999 and Ohno, 2002. HIX is calcualted by dividing the area of fluorescence intensity between 435-480 nm by that between 300-345 nm emission wavelengths at 255 nm excitation. HIX was calculated using the matlab code eem220p3paerl.m and concatenated for each individual sample from the 'results' file. HIX values &lt; 5 indicate fresher OM material while HIX values between 10-16 indicate condensed, humic OM of terrestrial origin.</t>
  </si>
  <si>
    <t>Biological index calculated from POM samples</t>
  </si>
  <si>
    <t>The biological index (BIX) was calculated according to Huguet et al., 2009 and accounts for the presence of biological activity. BIX is the ratio of emitted fluorescence intensity at 380 nm to that at 430 nm at an excitation wavelength of 310 nm. Freshly produced DOM has BIX values between 0.8-1 while OM with little autochthonous influence has values &lt; 0.6. BIX values were calculated using the matlab code eem220p3paerl.m and concatenated for each individual sample from the 'results' file.</t>
  </si>
  <si>
    <t>Maximum fluoresence intensity for POM samples</t>
  </si>
  <si>
    <t>The maximum fluorescence intensity was calculated using the matlab code eem220p3paerl.m and concatenated for each individual sample from the 'results' file.</t>
  </si>
  <si>
    <t>B peak intensity for POM samples</t>
  </si>
  <si>
    <t>Measured at an excitation wavelength of 275 nm and an emission wavelength of 310 nm. Indicative of protein, tyrosine-like OM as defined by Coble, 2007. B peak intensity was calculated using matlab code eem220p3paerl.m and concatenated for each individual 'results' file.</t>
  </si>
  <si>
    <t>T peak intensity for POM samples</t>
  </si>
  <si>
    <t>Measured at an excitation wavelength of 275 nm and an emission wavelength of 340 nm. Indicative of autochthonous, protein-like, tryptophan OM as defined by Coble, 2007. T peak intensity was calculated using matlab code eem220p3paerl.m and concatenated for each individual 'results' file.</t>
  </si>
  <si>
    <t>A peak intensity for POM samples</t>
  </si>
  <si>
    <t>Measured at an excitation wavelength of 260 and emission from 380-460 nm. Indicative of terrestrial, humic-like, fulvic acid OM as defined by Coble, 2007. A peak intensity was calculated using matlab code eem220p3paerl.m and concatenated for each individual 'results' file.</t>
  </si>
  <si>
    <t>C peak intensity for POM samples</t>
  </si>
  <si>
    <t>Measured at excitation wavlengths from 320-360 nm and emission wavelengths from 420-460 nm. Indicative of terrestrial, humic-like, allocthonous OM as defined by Coble, 2007. C peak intensity was calculated using matlab code eem220p3paerl.m and concatenated for each individual 'results' file.</t>
  </si>
  <si>
    <t>M peak intensity for POM samples</t>
  </si>
  <si>
    <t>Measured at excitation wavelengths from 290-310 nm and emission wavelengths from 370-410 nm. Indicative of autocthonous, microbial, humic-like OM as defined by Coble, 2007. M peak intensity was calculated using matlab code eem220p3paerl.m and concatenated for each individual 'results' file.</t>
  </si>
  <si>
    <t>N peak intensity for POM samples</t>
  </si>
  <si>
    <t>Measured at an excitation wavelength of 280 nm and an emission wavelength of 370 nm. Indicative of plankton derived OM as defined by Stedmon et al., 2003. N peak intensity was calculaed using matlab code eem220p3paerl.m and concatenated for each individual 'results' file.</t>
  </si>
  <si>
    <t>SUVA_DOM</t>
  </si>
  <si>
    <t>BDL</t>
  </si>
  <si>
    <t>MDL</t>
  </si>
  <si>
    <t>BEPOC_raw (mg/L)</t>
  </si>
  <si>
    <t>BEPOC_Corr (mg/L)</t>
  </si>
  <si>
    <t>SUVA_BEPOC</t>
  </si>
  <si>
    <t>SUVA_POC</t>
  </si>
  <si>
    <t>SUVA_POM</t>
  </si>
  <si>
    <t>SUVA at 254 nm</t>
  </si>
  <si>
    <t>Calculated by dividing absorption at a254 by DOC</t>
  </si>
  <si>
    <t>SUVA calcualted according to Weishaar et al., 2003. (a254/2.303)/[DOC] (mg/L)</t>
  </si>
  <si>
    <t>Calculated by dividing absorption at a254 by POC</t>
  </si>
  <si>
    <t>SUVA calcualted according to Weishaar et al., 2003. (a254/2.303)/[POC] (mg/L)</t>
  </si>
  <si>
    <t>DOC_mg</t>
  </si>
  <si>
    <t>Measured as above but converted to mg/L ([DOC]*12.011/1000).</t>
  </si>
  <si>
    <t>Dissolved organic carbon concentration (mg C/L).</t>
  </si>
  <si>
    <t>DON_mg</t>
  </si>
  <si>
    <t>Dissolved organic nitrogen concentration (mg N/L).</t>
  </si>
  <si>
    <t>Measured as above but converted to mg/L ([DON]/1000).</t>
  </si>
  <si>
    <t>POC_mg</t>
  </si>
  <si>
    <t>Particulate organic carbon concentration (mg C/L).</t>
  </si>
  <si>
    <t>PN_mg</t>
  </si>
  <si>
    <t>Particulate nitrogen concentration (mg N/L).</t>
  </si>
  <si>
    <t>AP</t>
  </si>
  <si>
    <t>AQ</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</si>
</sst>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hh:mm:ss"/>
  </numFmts>
  <fonts count="7" x14ac:knownFonts="1">
    <font>
      <sz val="11"/>
      <color theme="1"/>
      <name val="Calibri"/>
      <family val="2"/>
      <scheme val="minor"/>
    </font>
    <font>
      <sz val="11"/>
      <name val="Calibri"/>
      <family val="2"/>
      <scheme val="minor"/>
    </font>
    <font>
      <b/>
      <sz val="11"/>
      <name val="Calibri"/>
      <family val="2"/>
      <scheme val="minor"/>
    </font>
    <font>
      <b/>
      <i/>
      <sz val="11"/>
      <name val="Calibri"/>
      <family val="2"/>
      <scheme val="minor"/>
    </font>
    <font>
      <i/>
      <sz val="11"/>
      <name val="Calibri"/>
      <family val="2"/>
      <scheme val="minor"/>
    </font>
    <font>
      <vertAlign val="subscript"/>
      <sz val="11"/>
      <name val="Calibri"/>
      <family val="2"/>
      <scheme val="minor"/>
    </font>
    <font>
      <sz val="11"/>
      <color theme="1"/>
      <name val="Calibri"/>
      <family val="2"/>
      <scheme val="minor"/>
    </font>
  </fonts>
  <fills count="5">
    <fill>
      <patternFill patternType="none"/>
    </fill>
    <fill>
      <patternFill patternType="gray125"/>
    </fill>
    <fill>
      <patternFill patternType="solid">
        <fgColor theme="7" tint="0.79998168889431442"/>
        <bgColor indexed="64"/>
      </patternFill>
    </fill>
    <fill>
      <patternFill patternType="solid">
        <fgColor rgb="FFFFC000"/>
        <bgColor indexed="64"/>
      </patternFill>
    </fill>
    <fill>
      <patternFill patternType="solid">
        <fgColor theme="5" tint="0.79998168889431442"/>
        <bgColor indexed="64"/>
      </patternFill>
    </fill>
  </fills>
  <borders count="9">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medium">
        <color indexed="64"/>
      </top>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2">
    <xf numFmtId="0" fontId="0" fillId="0" borderId="0"/>
    <xf numFmtId="0" fontId="6" fillId="0" borderId="0"/>
  </cellStyleXfs>
  <cellXfs count="58">
    <xf numFmtId="0" fontId="0" fillId="0" borderId="0" xfId="0"/>
    <xf numFmtId="0" fontId="1" fillId="0" borderId="0" xfId="0" applyNumberFormat="1" applyFont="1" applyFill="1" applyBorder="1" applyAlignment="1">
      <alignment horizontal="center"/>
    </xf>
    <xf numFmtId="0" fontId="1" fillId="0" borderId="0" xfId="0" applyFont="1" applyAlignment="1">
      <alignment horizontal="center"/>
    </xf>
    <xf numFmtId="0" fontId="1" fillId="0" borderId="0" xfId="0" applyFont="1" applyBorder="1" applyAlignment="1">
      <alignment horizontal="center"/>
    </xf>
    <xf numFmtId="2" fontId="1" fillId="0" borderId="0" xfId="0" applyNumberFormat="1" applyFont="1" applyAlignment="1">
      <alignment horizontal="center"/>
    </xf>
    <xf numFmtId="1" fontId="1" fillId="0" borderId="0" xfId="0" applyNumberFormat="1" applyFont="1" applyAlignment="1">
      <alignment horizontal="center"/>
    </xf>
    <xf numFmtId="1" fontId="1" fillId="0" borderId="0" xfId="0" applyNumberFormat="1" applyFont="1" applyFill="1" applyBorder="1" applyAlignment="1">
      <alignment horizontal="center"/>
    </xf>
    <xf numFmtId="164" fontId="1" fillId="0" borderId="0" xfId="0" applyNumberFormat="1" applyFont="1" applyFill="1" applyBorder="1" applyAlignment="1">
      <alignment horizontal="center"/>
    </xf>
    <xf numFmtId="0" fontId="1" fillId="0" borderId="1" xfId="0" applyNumberFormat="1" applyFont="1" applyFill="1" applyBorder="1" applyAlignment="1">
      <alignment horizontal="center"/>
    </xf>
    <xf numFmtId="0" fontId="1" fillId="0" borderId="1" xfId="0" applyFont="1" applyBorder="1" applyAlignment="1">
      <alignment horizontal="center"/>
    </xf>
    <xf numFmtId="2" fontId="1" fillId="0" borderId="1" xfId="0" applyNumberFormat="1" applyFont="1" applyBorder="1" applyAlignment="1">
      <alignment horizontal="center"/>
    </xf>
    <xf numFmtId="0" fontId="1" fillId="0" borderId="0" xfId="0" applyNumberFormat="1" applyFont="1" applyAlignment="1">
      <alignment horizontal="center"/>
    </xf>
    <xf numFmtId="2" fontId="2" fillId="0" borderId="0" xfId="0" applyNumberFormat="1" applyFont="1" applyFill="1" applyAlignment="1">
      <alignment horizontal="center"/>
    </xf>
    <xf numFmtId="0" fontId="2" fillId="0" borderId="0" xfId="0" applyFont="1" applyBorder="1" applyAlignment="1">
      <alignment horizontal="left"/>
    </xf>
    <xf numFmtId="14" fontId="2" fillId="0" borderId="0" xfId="0" applyNumberFormat="1" applyFont="1" applyBorder="1" applyAlignment="1">
      <alignment horizontal="left"/>
    </xf>
    <xf numFmtId="14" fontId="1" fillId="0" borderId="0" xfId="0" applyNumberFormat="1" applyFont="1" applyBorder="1" applyAlignment="1">
      <alignment horizontal="center"/>
    </xf>
    <xf numFmtId="14" fontId="1" fillId="0" borderId="1" xfId="0" applyNumberFormat="1" applyFont="1" applyBorder="1" applyAlignment="1">
      <alignment horizontal="center"/>
    </xf>
    <xf numFmtId="14" fontId="0" fillId="0" borderId="0" xfId="0" applyNumberFormat="1"/>
    <xf numFmtId="0" fontId="1" fillId="0" borderId="2" xfId="0" applyFont="1" applyBorder="1" applyAlignment="1">
      <alignment vertical="center"/>
    </xf>
    <xf numFmtId="0" fontId="1" fillId="0" borderId="2" xfId="0" applyFont="1" applyBorder="1" applyAlignment="1">
      <alignment vertical="center" wrapText="1"/>
    </xf>
    <xf numFmtId="0" fontId="1" fillId="0" borderId="2" xfId="0" applyFont="1" applyFill="1" applyBorder="1" applyAlignment="1">
      <alignment vertical="center"/>
    </xf>
    <xf numFmtId="0" fontId="1" fillId="0" borderId="2" xfId="0" applyFont="1" applyBorder="1" applyAlignment="1">
      <alignment horizontal="left" vertical="center" wrapText="1"/>
    </xf>
    <xf numFmtId="0" fontId="1" fillId="0" borderId="2" xfId="0" applyFont="1" applyBorder="1" applyAlignment="1">
      <alignment vertical="top" wrapText="1"/>
    </xf>
    <xf numFmtId="0" fontId="0" fillId="0" borderId="0" xfId="0" applyFont="1"/>
    <xf numFmtId="0" fontId="3" fillId="0" borderId="3" xfId="0" applyFont="1" applyBorder="1" applyAlignment="1">
      <alignment horizontal="left"/>
    </xf>
    <xf numFmtId="0" fontId="3" fillId="0" borderId="4" xfId="0" applyFont="1" applyBorder="1"/>
    <xf numFmtId="0" fontId="3" fillId="0" borderId="4" xfId="0" applyFont="1" applyBorder="1" applyAlignment="1">
      <alignment vertical="center" wrapText="1"/>
    </xf>
    <xf numFmtId="0" fontId="3" fillId="0" borderId="5" xfId="0" applyFont="1" applyBorder="1"/>
    <xf numFmtId="0" fontId="3" fillId="0" borderId="4" xfId="0" applyFont="1" applyFill="1" applyBorder="1"/>
    <xf numFmtId="0" fontId="0" fillId="0" borderId="2" xfId="1" applyFont="1" applyBorder="1" applyAlignment="1">
      <alignment horizontal="center" vertical="center" wrapText="1"/>
    </xf>
    <xf numFmtId="0" fontId="0" fillId="0" borderId="2" xfId="1" applyFont="1" applyBorder="1" applyAlignment="1">
      <alignment vertical="center" wrapText="1"/>
    </xf>
    <xf numFmtId="0" fontId="2" fillId="0" borderId="0" xfId="0" applyFont="1" applyFill="1" applyBorder="1" applyAlignment="1">
      <alignment horizontal="left"/>
    </xf>
    <xf numFmtId="2" fontId="0" fillId="0" borderId="0" xfId="0" applyNumberFormat="1"/>
    <xf numFmtId="2" fontId="1" fillId="0" borderId="0" xfId="0" applyNumberFormat="1" applyFont="1" applyBorder="1" applyAlignment="1">
      <alignment horizontal="center"/>
    </xf>
    <xf numFmtId="0" fontId="1" fillId="0" borderId="2" xfId="0" applyFont="1" applyFill="1" applyBorder="1" applyAlignment="1">
      <alignment vertical="center" wrapText="1"/>
    </xf>
    <xf numFmtId="2" fontId="0" fillId="0" borderId="0" xfId="0" applyNumberFormat="1" applyFont="1" applyBorder="1" applyAlignment="1">
      <alignment horizontal="center"/>
    </xf>
    <xf numFmtId="2" fontId="0" fillId="0" borderId="0" xfId="0" applyNumberFormat="1" applyFont="1" applyFill="1" applyBorder="1" applyAlignment="1">
      <alignment horizontal="center"/>
    </xf>
    <xf numFmtId="2" fontId="0" fillId="3" borderId="0" xfId="0" applyNumberFormat="1" applyFont="1" applyFill="1" applyBorder="1" applyAlignment="1">
      <alignment horizontal="center"/>
    </xf>
    <xf numFmtId="2" fontId="1" fillId="0" borderId="0" xfId="0" applyNumberFormat="1" applyFont="1" applyFill="1" applyAlignment="1">
      <alignment horizontal="center"/>
    </xf>
    <xf numFmtId="0" fontId="2" fillId="2" borderId="0" xfId="0" applyFont="1" applyFill="1" applyBorder="1" applyAlignment="1">
      <alignment horizontal="left"/>
    </xf>
    <xf numFmtId="0" fontId="0" fillId="2" borderId="0" xfId="0" applyFill="1"/>
    <xf numFmtId="14" fontId="1" fillId="4" borderId="0" xfId="0" applyNumberFormat="1" applyFont="1" applyFill="1" applyBorder="1" applyAlignment="1">
      <alignment horizontal="center"/>
    </xf>
    <xf numFmtId="0" fontId="1" fillId="4" borderId="0" xfId="0" applyNumberFormat="1" applyFont="1" applyFill="1" applyBorder="1" applyAlignment="1">
      <alignment horizontal="center"/>
    </xf>
    <xf numFmtId="0" fontId="1" fillId="4" borderId="0" xfId="0" applyNumberFormat="1" applyFont="1" applyFill="1" applyAlignment="1">
      <alignment horizontal="center"/>
    </xf>
    <xf numFmtId="0" fontId="1" fillId="4" borderId="0" xfId="0" applyFont="1" applyFill="1" applyBorder="1" applyAlignment="1">
      <alignment horizontal="center"/>
    </xf>
    <xf numFmtId="1" fontId="1" fillId="4" borderId="0" xfId="0" applyNumberFormat="1" applyFont="1" applyFill="1" applyBorder="1" applyAlignment="1">
      <alignment horizontal="center"/>
    </xf>
    <xf numFmtId="0" fontId="0" fillId="0" borderId="2" xfId="0" applyFont="1" applyBorder="1" applyAlignment="1">
      <alignment wrapText="1"/>
    </xf>
    <xf numFmtId="0" fontId="1" fillId="0" borderId="6" xfId="0" applyFont="1" applyFill="1" applyBorder="1" applyAlignment="1">
      <alignment horizontal="center" vertical="center" wrapText="1"/>
    </xf>
    <xf numFmtId="0" fontId="1" fillId="0" borderId="7" xfId="0" applyFont="1" applyFill="1" applyBorder="1" applyAlignment="1">
      <alignment horizontal="center" vertical="center" wrapText="1"/>
    </xf>
    <xf numFmtId="0" fontId="1" fillId="0" borderId="8" xfId="0" applyFont="1" applyFill="1" applyBorder="1" applyAlignment="1">
      <alignment horizontal="center" vertical="center" wrapText="1"/>
    </xf>
    <xf numFmtId="2" fontId="1" fillId="0" borderId="0" xfId="0" applyNumberFormat="1" applyFont="1" applyFill="1" applyBorder="1" applyAlignment="1">
      <alignment horizontal="center"/>
    </xf>
    <xf numFmtId="2" fontId="0" fillId="2" borderId="0" xfId="0" applyNumberFormat="1" applyFill="1"/>
    <xf numFmtId="2" fontId="1" fillId="2" borderId="0" xfId="0" applyNumberFormat="1" applyFont="1" applyFill="1" applyAlignment="1">
      <alignment horizontal="center"/>
    </xf>
    <xf numFmtId="2" fontId="1" fillId="4" borderId="0" xfId="0" applyNumberFormat="1" applyFont="1" applyFill="1" applyBorder="1" applyAlignment="1">
      <alignment horizontal="center"/>
    </xf>
    <xf numFmtId="2" fontId="1" fillId="4" borderId="0" xfId="0" applyNumberFormat="1" applyFont="1" applyFill="1" applyAlignment="1">
      <alignment horizontal="center"/>
    </xf>
    <xf numFmtId="2" fontId="0" fillId="4" borderId="0" xfId="0" applyNumberFormat="1" applyFill="1"/>
    <xf numFmtId="2" fontId="1" fillId="0" borderId="1" xfId="0" applyNumberFormat="1" applyFont="1" applyFill="1" applyBorder="1" applyAlignment="1">
      <alignment horizontal="center"/>
    </xf>
    <xf numFmtId="2" fontId="1" fillId="2" borderId="0" xfId="0" applyNumberFormat="1" applyFont="1" applyFill="1" applyBorder="1" applyAlignment="1">
      <alignment horizontal="center"/>
    </xf>
  </cellXfs>
  <cellStyles count="2">
    <cellStyle name="Normal" xfId="0" builtinId="0"/>
    <cellStyle name="Normal 3"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Q485"/>
  <sheetViews>
    <sheetView tabSelected="1" zoomScale="90" zoomScaleNormal="90" workbookViewId="0">
      <pane xSplit="4" ySplit="1" topLeftCell="E2" activePane="bottomRight" state="frozen"/>
      <selection pane="topRight" activeCell="G1" sqref="G1"/>
      <selection pane="bottomLeft" activeCell="A2" sqref="A2"/>
      <selection pane="bottomRight" activeCell="AQ406" sqref="E2:AQ406"/>
    </sheetView>
  </sheetViews>
  <sheetFormatPr defaultRowHeight="14.4" x14ac:dyDescent="0.3"/>
  <cols>
    <col min="1" max="1" width="11.6640625" style="17" bestFit="1" customWidth="1"/>
    <col min="5" max="8" width="6" bestFit="1" customWidth="1"/>
    <col min="9" max="9" width="7.109375" bestFit="1" customWidth="1"/>
    <col min="10" max="10" width="13.5546875" bestFit="1" customWidth="1"/>
    <col min="11" max="11" width="11.21875" bestFit="1" customWidth="1"/>
    <col min="12" max="12" width="8.21875" bestFit="1" customWidth="1"/>
    <col min="13" max="13" width="8.77734375" bestFit="1" customWidth="1"/>
    <col min="14" max="14" width="8.21875" bestFit="1" customWidth="1"/>
    <col min="15" max="15" width="9" bestFit="1" customWidth="1"/>
    <col min="16" max="16" width="10.21875" bestFit="1" customWidth="1"/>
    <col min="17" max="17" width="11.109375" bestFit="1" customWidth="1"/>
    <col min="18" max="18" width="11.5546875" bestFit="1" customWidth="1"/>
    <col min="19" max="19" width="9.88671875" style="40" bestFit="1" customWidth="1"/>
    <col min="20" max="20" width="9.77734375" style="40" bestFit="1" customWidth="1"/>
    <col min="21" max="21" width="13.44140625" style="40" bestFit="1" customWidth="1"/>
    <col min="22" max="22" width="8" style="40" bestFit="1" customWidth="1"/>
    <col min="23" max="23" width="7.77734375" style="40" bestFit="1" customWidth="1"/>
    <col min="24" max="24" width="8" style="40" bestFit="1" customWidth="1"/>
    <col min="25" max="25" width="7.88671875" style="40" bestFit="1" customWidth="1"/>
    <col min="26" max="26" width="8.6640625" style="40" bestFit="1" customWidth="1"/>
    <col min="27" max="27" width="8.109375" style="40" bestFit="1" customWidth="1"/>
    <col min="28" max="28" width="9.33203125" bestFit="1" customWidth="1"/>
    <col min="29" max="29" width="8.5546875" bestFit="1" customWidth="1"/>
    <col min="30" max="30" width="8.21875" bestFit="1" customWidth="1"/>
    <col min="31" max="31" width="7.21875" bestFit="1" customWidth="1"/>
    <col min="32" max="32" width="9.109375" bestFit="1" customWidth="1"/>
    <col min="33" max="33" width="10.88671875" bestFit="1" customWidth="1"/>
    <col min="34" max="34" width="10.5546875" bestFit="1" customWidth="1"/>
    <col min="35" max="35" width="9.6640625" bestFit="1" customWidth="1"/>
    <col min="36" max="36" width="9.44140625" bestFit="1" customWidth="1"/>
    <col min="37" max="37" width="13.21875" bestFit="1" customWidth="1"/>
    <col min="38" max="38" width="7.77734375" bestFit="1" customWidth="1"/>
    <col min="39" max="39" width="7.5546875" bestFit="1" customWidth="1"/>
    <col min="40" max="40" width="7.77734375" bestFit="1" customWidth="1"/>
    <col min="41" max="41" width="7.6640625" bestFit="1" customWidth="1"/>
    <col min="42" max="42" width="8.33203125" bestFit="1" customWidth="1"/>
    <col min="43" max="43" width="7.88671875" bestFit="1" customWidth="1"/>
  </cols>
  <sheetData>
    <row r="1" spans="1:43" s="13" customFormat="1" ht="15" customHeight="1" x14ac:dyDescent="0.3">
      <c r="A1" s="14" t="s">
        <v>6</v>
      </c>
      <c r="B1" s="13" t="s">
        <v>7</v>
      </c>
      <c r="C1" s="13" t="s">
        <v>8</v>
      </c>
      <c r="D1" s="13" t="s">
        <v>9</v>
      </c>
      <c r="E1" s="13" t="s">
        <v>15</v>
      </c>
      <c r="F1" s="13" t="s">
        <v>16</v>
      </c>
      <c r="G1" s="13" t="s">
        <v>17</v>
      </c>
      <c r="H1" s="13" t="s">
        <v>18</v>
      </c>
      <c r="I1" s="31" t="s">
        <v>19</v>
      </c>
      <c r="J1" s="31" t="s">
        <v>91</v>
      </c>
      <c r="K1" s="31" t="s">
        <v>92</v>
      </c>
      <c r="L1" s="31" t="s">
        <v>13</v>
      </c>
      <c r="M1" s="31" t="s">
        <v>203</v>
      </c>
      <c r="N1" s="31" t="s">
        <v>14</v>
      </c>
      <c r="O1" s="31" t="s">
        <v>206</v>
      </c>
      <c r="P1" s="31" t="s">
        <v>93</v>
      </c>
      <c r="Q1" s="31" t="s">
        <v>100</v>
      </c>
      <c r="R1" s="31" t="s">
        <v>190</v>
      </c>
      <c r="S1" s="39" t="s">
        <v>101</v>
      </c>
      <c r="T1" s="39" t="s">
        <v>102</v>
      </c>
      <c r="U1" s="39" t="s">
        <v>112</v>
      </c>
      <c r="V1" s="39" t="s">
        <v>103</v>
      </c>
      <c r="W1" s="39" t="s">
        <v>104</v>
      </c>
      <c r="X1" s="39" t="s">
        <v>105</v>
      </c>
      <c r="Y1" s="39" t="s">
        <v>106</v>
      </c>
      <c r="Z1" s="39" t="s">
        <v>107</v>
      </c>
      <c r="AA1" s="39" t="s">
        <v>108</v>
      </c>
      <c r="AB1" s="13" t="s">
        <v>10</v>
      </c>
      <c r="AC1" s="13" t="s">
        <v>209</v>
      </c>
      <c r="AD1" s="13" t="s">
        <v>11</v>
      </c>
      <c r="AE1" s="13" t="s">
        <v>211</v>
      </c>
      <c r="AF1" s="13" t="s">
        <v>20</v>
      </c>
      <c r="AG1" s="31" t="s">
        <v>150</v>
      </c>
      <c r="AH1" s="31" t="s">
        <v>196</v>
      </c>
      <c r="AI1" s="31" t="s">
        <v>151</v>
      </c>
      <c r="AJ1" s="31" t="s">
        <v>152</v>
      </c>
      <c r="AK1" s="31" t="s">
        <v>153</v>
      </c>
      <c r="AL1" s="31" t="s">
        <v>154</v>
      </c>
      <c r="AM1" s="31" t="s">
        <v>155</v>
      </c>
      <c r="AN1" s="31" t="s">
        <v>156</v>
      </c>
      <c r="AO1" s="31" t="s">
        <v>157</v>
      </c>
      <c r="AP1" s="31" t="s">
        <v>158</v>
      </c>
      <c r="AQ1" s="31" t="s">
        <v>159</v>
      </c>
    </row>
    <row r="2" spans="1:43" s="3" customFormat="1" ht="15" customHeight="1" x14ac:dyDescent="0.3">
      <c r="A2" s="15">
        <v>42205</v>
      </c>
      <c r="B2" s="1" t="s">
        <v>0</v>
      </c>
      <c r="C2" s="2">
        <v>0</v>
      </c>
      <c r="D2" s="2" t="s">
        <v>1</v>
      </c>
      <c r="E2" s="4">
        <v>30.93</v>
      </c>
      <c r="F2" s="4">
        <v>7.0000000000000007E-2</v>
      </c>
      <c r="G2" s="4">
        <v>6.62</v>
      </c>
      <c r="H2" s="4">
        <v>9.4</v>
      </c>
      <c r="I2" s="4">
        <v>10.599</v>
      </c>
      <c r="J2" s="4">
        <v>0.55322363269944996</v>
      </c>
      <c r="K2" s="4">
        <v>0</v>
      </c>
      <c r="L2" s="4">
        <v>460.30773535419604</v>
      </c>
      <c r="M2" s="4">
        <v>5.5287562093392477</v>
      </c>
      <c r="N2" s="4">
        <v>340.8</v>
      </c>
      <c r="O2" s="4">
        <v>0.34079999999999999</v>
      </c>
      <c r="P2" s="4">
        <f t="shared" ref="P2:P33" si="0">L2/(N2/14.007)</f>
        <v>18.918810003245962</v>
      </c>
      <c r="Q2" s="33">
        <v>38.252830000000003</v>
      </c>
      <c r="R2" s="33">
        <f t="shared" ref="R2:R33" si="1">(Q2/2.303)/(L2*0.012011)</f>
        <v>3.0042923527613987</v>
      </c>
      <c r="S2" s="51">
        <v>10.539300160545558</v>
      </c>
      <c r="T2" s="52">
        <v>0.60695488959833133</v>
      </c>
      <c r="U2" s="51">
        <v>33.420586012464142</v>
      </c>
      <c r="V2" s="52">
        <v>2.2250527705221326</v>
      </c>
      <c r="W2" s="52">
        <v>2.8193362312327745</v>
      </c>
      <c r="X2" s="52">
        <v>17.352980819591192</v>
      </c>
      <c r="Y2" s="52">
        <v>10.224747026829636</v>
      </c>
      <c r="Z2" s="52">
        <v>8.0338921250261883</v>
      </c>
      <c r="AA2" s="52">
        <v>5.8392597893043447</v>
      </c>
      <c r="AB2" s="4">
        <v>670.95</v>
      </c>
      <c r="AC2" s="4">
        <v>0.67095000000000005</v>
      </c>
      <c r="AD2" s="4">
        <v>113.19999999999999</v>
      </c>
      <c r="AE2" s="4">
        <v>0.1132</v>
      </c>
      <c r="AF2" s="4">
        <v>6.9124741315871798</v>
      </c>
      <c r="AG2" s="32">
        <v>1.0467135000000001</v>
      </c>
      <c r="AH2" s="32">
        <v>0.67739771965124085</v>
      </c>
      <c r="AI2" s="33">
        <v>11.896286889769348</v>
      </c>
      <c r="AJ2" s="33">
        <v>0.34754572866646305</v>
      </c>
      <c r="AK2" s="32">
        <v>1.0581028418629885</v>
      </c>
      <c r="AL2" s="32">
        <v>0.13572091534048586</v>
      </c>
      <c r="AM2" s="32">
        <v>0.2223264768799022</v>
      </c>
      <c r="AN2" s="32">
        <v>0.51397581598162567</v>
      </c>
      <c r="AO2" s="32">
        <v>0.25594980986786298</v>
      </c>
      <c r="AP2" s="32">
        <v>0.14693465504497974</v>
      </c>
      <c r="AQ2" s="32">
        <v>0.21891345527259246</v>
      </c>
    </row>
    <row r="3" spans="1:43" s="3" customFormat="1" ht="15" customHeight="1" x14ac:dyDescent="0.3">
      <c r="A3" s="15">
        <v>42205</v>
      </c>
      <c r="B3" s="1" t="s">
        <v>0</v>
      </c>
      <c r="C3" s="2">
        <v>0</v>
      </c>
      <c r="D3" s="2" t="s">
        <v>2</v>
      </c>
      <c r="E3" s="4">
        <v>30.16</v>
      </c>
      <c r="F3" s="4">
        <v>7.0000000000000007E-2</v>
      </c>
      <c r="G3" s="4">
        <v>6.58</v>
      </c>
      <c r="H3" s="4">
        <v>9.8000000000000007</v>
      </c>
      <c r="I3" s="4">
        <v>12.061000000000002</v>
      </c>
      <c r="J3" s="4">
        <v>0.55322363269944996</v>
      </c>
      <c r="K3" s="4">
        <v>0</v>
      </c>
      <c r="L3" s="4">
        <v>445.79029029673762</v>
      </c>
      <c r="M3" s="4">
        <v>5.3543871767541154</v>
      </c>
      <c r="N3" s="4">
        <v>330.8</v>
      </c>
      <c r="O3" s="4">
        <v>0.33080000000000004</v>
      </c>
      <c r="P3" s="4">
        <f t="shared" si="0"/>
        <v>18.876011475775101</v>
      </c>
      <c r="Q3" s="33">
        <v>35.880740000000003</v>
      </c>
      <c r="R3" s="33">
        <f t="shared" si="1"/>
        <v>2.9097634305640101</v>
      </c>
      <c r="S3" s="51">
        <v>11.922552058658225</v>
      </c>
      <c r="T3" s="52">
        <v>0.60582399838794576</v>
      </c>
      <c r="U3" s="51">
        <v>31.984621352369782</v>
      </c>
      <c r="V3" s="52">
        <v>1.8690850087130999</v>
      </c>
      <c r="W3" s="52">
        <v>2.5792161003727014</v>
      </c>
      <c r="X3" s="52">
        <v>17.046669533649766</v>
      </c>
      <c r="Y3" s="52">
        <v>10.280374673393302</v>
      </c>
      <c r="Z3" s="52">
        <v>8.1069725015433924</v>
      </c>
      <c r="AA3" s="52">
        <v>5.8521611650744694</v>
      </c>
      <c r="AB3" s="4">
        <v>746.95</v>
      </c>
      <c r="AC3" s="4">
        <v>0.74695</v>
      </c>
      <c r="AD3" s="4">
        <v>116.6</v>
      </c>
      <c r="AE3" s="4">
        <v>0.1166</v>
      </c>
      <c r="AF3" s="4">
        <v>7.4808680024615883</v>
      </c>
      <c r="AG3" s="32">
        <v>0.274057</v>
      </c>
      <c r="AH3" s="32">
        <v>0.15931454581966664</v>
      </c>
      <c r="AI3" s="33">
        <v>10.256961981500629</v>
      </c>
      <c r="AJ3" s="33">
        <v>0.76169029046874526</v>
      </c>
      <c r="AK3" s="32">
        <v>0.65293510354870643</v>
      </c>
      <c r="AL3" s="32">
        <v>8.5786728574295701E-2</v>
      </c>
      <c r="AM3" s="32">
        <v>6.5277992053834666E-2</v>
      </c>
      <c r="AN3" s="32">
        <v>0.30201762007045208</v>
      </c>
      <c r="AO3" s="32">
        <v>0.20937448060496047</v>
      </c>
      <c r="AP3" s="32">
        <v>8.1414247282161803E-2</v>
      </c>
      <c r="AQ3" s="32">
        <v>6.93833070095565E-2</v>
      </c>
    </row>
    <row r="4" spans="1:43" s="3" customFormat="1" ht="15" customHeight="1" x14ac:dyDescent="0.3">
      <c r="A4" s="15">
        <v>42205</v>
      </c>
      <c r="B4" s="1" t="s">
        <v>0</v>
      </c>
      <c r="C4" s="2">
        <v>20</v>
      </c>
      <c r="D4" s="2" t="s">
        <v>1</v>
      </c>
      <c r="E4" s="4">
        <v>30.76</v>
      </c>
      <c r="F4" s="4">
        <v>0.11</v>
      </c>
      <c r="G4" s="4">
        <v>6.75</v>
      </c>
      <c r="H4" s="4">
        <v>6.4</v>
      </c>
      <c r="I4" s="4">
        <v>11.637</v>
      </c>
      <c r="J4" s="4">
        <v>1.76642925001097</v>
      </c>
      <c r="K4" s="4">
        <v>0.14975041597337799</v>
      </c>
      <c r="L4" s="4">
        <v>596.41497621712529</v>
      </c>
      <c r="M4" s="4">
        <v>7.1635402793438914</v>
      </c>
      <c r="N4" s="4">
        <v>345.3</v>
      </c>
      <c r="O4" s="4">
        <v>0.3453</v>
      </c>
      <c r="P4" s="4">
        <f t="shared" si="0"/>
        <v>24.193410286340207</v>
      </c>
      <c r="Q4" s="33">
        <v>53.798079999999999</v>
      </c>
      <c r="R4" s="33">
        <f t="shared" si="1"/>
        <v>3.2609574440948825</v>
      </c>
      <c r="S4" s="51">
        <v>10.173406401185281</v>
      </c>
      <c r="T4" s="52">
        <v>0.62408965147365725</v>
      </c>
      <c r="U4" s="51">
        <v>39.376449176346185</v>
      </c>
      <c r="V4" s="52">
        <v>2.9574554164424933</v>
      </c>
      <c r="W4" s="52">
        <v>4.0680244102656493</v>
      </c>
      <c r="X4" s="52">
        <v>20.87752436000596</v>
      </c>
      <c r="Y4" s="52">
        <v>11.919624099645137</v>
      </c>
      <c r="Z4" s="52">
        <v>9.91916766150322</v>
      </c>
      <c r="AA4" s="52">
        <v>6.5587053942945683</v>
      </c>
      <c r="AB4" s="4">
        <v>761.1</v>
      </c>
      <c r="AC4" s="4">
        <v>0.7611</v>
      </c>
      <c r="AD4" s="4">
        <v>133.05000000000001</v>
      </c>
      <c r="AE4" s="4">
        <v>0.13305</v>
      </c>
      <c r="AF4" s="4">
        <v>6.6702500938735945</v>
      </c>
      <c r="AG4" s="32">
        <v>1.8539149999999998</v>
      </c>
      <c r="AH4" s="32">
        <v>1.057679674155827</v>
      </c>
      <c r="AI4" s="33">
        <v>7.4555631881581927</v>
      </c>
      <c r="AJ4" s="33">
        <v>0.44453218370682401</v>
      </c>
      <c r="AK4" s="32">
        <v>1.2668403250620459</v>
      </c>
      <c r="AL4" s="32">
        <v>0.17552770379469146</v>
      </c>
      <c r="AM4" s="32">
        <v>0.36283775638900823</v>
      </c>
      <c r="AN4" s="32">
        <v>0.64874499445631628</v>
      </c>
      <c r="AO4" s="32">
        <v>0.32339326006644414</v>
      </c>
      <c r="AP4" s="32">
        <v>0.1962967600755626</v>
      </c>
      <c r="AQ4" s="32">
        <v>0.34145620564191576</v>
      </c>
    </row>
    <row r="5" spans="1:43" s="3" customFormat="1" ht="15" customHeight="1" x14ac:dyDescent="0.3">
      <c r="A5" s="15">
        <v>42205</v>
      </c>
      <c r="B5" s="1" t="s">
        <v>0</v>
      </c>
      <c r="C5" s="2">
        <v>20</v>
      </c>
      <c r="D5" s="2" t="s">
        <v>2</v>
      </c>
      <c r="E5" s="4">
        <v>29.95</v>
      </c>
      <c r="F5" s="4">
        <v>0.56000000000000005</v>
      </c>
      <c r="G5" s="4">
        <v>5.84</v>
      </c>
      <c r="H5" s="4">
        <v>7.5</v>
      </c>
      <c r="I5" s="4">
        <v>9.5389999999999997</v>
      </c>
      <c r="J5" s="4">
        <v>1.76642925001097</v>
      </c>
      <c r="K5" s="4">
        <v>0.14975041597337799</v>
      </c>
      <c r="L5" s="4">
        <v>557.37147210355113</v>
      </c>
      <c r="M5" s="4">
        <v>6.6945887514357523</v>
      </c>
      <c r="N5" s="4">
        <v>332</v>
      </c>
      <c r="O5" s="4">
        <v>0.33200000000000002</v>
      </c>
      <c r="P5" s="4">
        <f t="shared" si="0"/>
        <v>23.515368101670003</v>
      </c>
      <c r="Q5" s="33">
        <v>47.626040000000003</v>
      </c>
      <c r="R5" s="33">
        <f t="shared" si="1"/>
        <v>3.0890620421702337</v>
      </c>
      <c r="S5" s="51">
        <v>11.8397593534054</v>
      </c>
      <c r="T5" s="52">
        <v>0.57590799568340834</v>
      </c>
      <c r="U5" s="51">
        <v>37.808046584048213</v>
      </c>
      <c r="V5" s="52">
        <v>2.5480098763300409</v>
      </c>
      <c r="W5" s="52">
        <v>3.686763275270788</v>
      </c>
      <c r="X5" s="52">
        <v>20.616344734342476</v>
      </c>
      <c r="Y5" s="52">
        <v>12.112683510569239</v>
      </c>
      <c r="Z5" s="52">
        <v>9.8181772680349191</v>
      </c>
      <c r="AA5" s="52">
        <v>7.6265441798517202</v>
      </c>
      <c r="AB5" s="4">
        <v>866.99999999999989</v>
      </c>
      <c r="AC5" s="4">
        <v>0.86699999999999988</v>
      </c>
      <c r="AD5" s="4">
        <v>150.39999999999998</v>
      </c>
      <c r="AE5" s="4">
        <v>0.15039999999999998</v>
      </c>
      <c r="AF5" s="4">
        <v>6.8411923541760835</v>
      </c>
      <c r="AG5" s="32">
        <v>1.5291919999999999</v>
      </c>
      <c r="AH5" s="32">
        <v>0.76585928489042676</v>
      </c>
      <c r="AI5" s="33">
        <v>8.534767106532728</v>
      </c>
      <c r="AJ5" s="33">
        <v>0.42538000616008165</v>
      </c>
      <c r="AK5" s="32">
        <v>1.2394133914802956</v>
      </c>
      <c r="AL5" s="32">
        <v>0.2492564833235785</v>
      </c>
      <c r="AM5" s="32">
        <v>0.26684288322827071</v>
      </c>
      <c r="AN5" s="32">
        <v>0.58054718967331609</v>
      </c>
      <c r="AO5" s="32">
        <v>0.31125277706365301</v>
      </c>
      <c r="AP5" s="32">
        <v>0.22024229674433238</v>
      </c>
      <c r="AQ5" s="32">
        <v>0.34586725531834683</v>
      </c>
    </row>
    <row r="6" spans="1:43" s="3" customFormat="1" ht="15" customHeight="1" x14ac:dyDescent="0.3">
      <c r="A6" s="15">
        <v>42205</v>
      </c>
      <c r="B6" s="1" t="s">
        <v>0</v>
      </c>
      <c r="C6" s="2">
        <v>30</v>
      </c>
      <c r="D6" s="2" t="s">
        <v>1</v>
      </c>
      <c r="E6" s="4">
        <v>31.44</v>
      </c>
      <c r="F6" s="4">
        <v>2.1800000000000002</v>
      </c>
      <c r="G6" s="4">
        <v>11.38</v>
      </c>
      <c r="H6" s="4">
        <v>4.4000000000000004</v>
      </c>
      <c r="I6" s="4">
        <v>36.211999999999996</v>
      </c>
      <c r="J6" s="4">
        <v>5.4804553426128502</v>
      </c>
      <c r="K6" s="4">
        <v>3.1671320303151198</v>
      </c>
      <c r="L6" s="4">
        <v>646.21030824014827</v>
      </c>
      <c r="M6" s="4">
        <v>7.7616320122724201</v>
      </c>
      <c r="N6" s="4">
        <v>313.7</v>
      </c>
      <c r="O6" s="4">
        <v>0.31369999999999998</v>
      </c>
      <c r="P6" s="4">
        <f t="shared" si="0"/>
        <v>28.85389795192782</v>
      </c>
      <c r="Q6" s="33">
        <v>53.429600000000001</v>
      </c>
      <c r="R6" s="33">
        <f t="shared" si="1"/>
        <v>2.9890620894313171</v>
      </c>
      <c r="S6" s="51">
        <v>10.455554555821212</v>
      </c>
      <c r="T6" s="52">
        <v>0.66945359857221232</v>
      </c>
      <c r="U6" s="51">
        <v>40.344960743713727</v>
      </c>
      <c r="V6" s="52">
        <v>2.609520318583173</v>
      </c>
      <c r="W6" s="52">
        <v>4.0917253758278127</v>
      </c>
      <c r="X6" s="52">
        <v>21.836940266558059</v>
      </c>
      <c r="Y6" s="52">
        <v>11.866829916436208</v>
      </c>
      <c r="Z6" s="52">
        <v>10.436314485538196</v>
      </c>
      <c r="AA6" s="52">
        <v>7.4686125877474101</v>
      </c>
      <c r="AB6" s="4">
        <v>1399.9499999999998</v>
      </c>
      <c r="AC6" s="4">
        <v>1.3999499999999998</v>
      </c>
      <c r="AD6" s="4">
        <v>238.04999999999995</v>
      </c>
      <c r="AE6" s="4">
        <v>0.23804999999999996</v>
      </c>
      <c r="AF6" s="4">
        <v>6.9109333256107277</v>
      </c>
      <c r="AG6" s="32">
        <v>1.5591310000000003</v>
      </c>
      <c r="AH6" s="32">
        <v>0.48358869959641432</v>
      </c>
      <c r="AI6" s="33">
        <v>6.1120199309478975</v>
      </c>
      <c r="AJ6" s="33">
        <v>0.55004095046316448</v>
      </c>
      <c r="AK6" s="32">
        <v>1.5343907457378891</v>
      </c>
      <c r="AL6" s="32">
        <v>0.29178674522780157</v>
      </c>
      <c r="AM6" s="32">
        <v>0.51500007124211367</v>
      </c>
      <c r="AN6" s="32">
        <v>0.74927329305422419</v>
      </c>
      <c r="AO6" s="32">
        <v>0.36091187191810065</v>
      </c>
      <c r="AP6" s="32">
        <v>0.22710632599719402</v>
      </c>
      <c r="AQ6" s="32">
        <v>0.49410294185026338</v>
      </c>
    </row>
    <row r="7" spans="1:43" s="3" customFormat="1" ht="15" customHeight="1" x14ac:dyDescent="0.3">
      <c r="A7" s="15">
        <v>42205</v>
      </c>
      <c r="B7" s="1" t="s">
        <v>0</v>
      </c>
      <c r="C7" s="2">
        <v>30</v>
      </c>
      <c r="D7" s="2" t="s">
        <v>2</v>
      </c>
      <c r="E7" s="4">
        <v>28.61</v>
      </c>
      <c r="F7" s="4">
        <v>10.119999999999999</v>
      </c>
      <c r="G7" s="4">
        <v>0.63</v>
      </c>
      <c r="H7" s="4">
        <v>2.5</v>
      </c>
      <c r="I7" s="4">
        <v>9.661999999999999</v>
      </c>
      <c r="J7" s="4">
        <v>5.4804553426128502</v>
      </c>
      <c r="K7" s="4">
        <v>3.1671320303151198</v>
      </c>
      <c r="L7" s="4">
        <v>649.05929489818186</v>
      </c>
      <c r="M7" s="4">
        <v>7.795851191022062</v>
      </c>
      <c r="N7" s="4">
        <v>328</v>
      </c>
      <c r="O7" s="4">
        <v>0.32800000000000001</v>
      </c>
      <c r="P7" s="4">
        <f t="shared" si="0"/>
        <v>27.717602267191563</v>
      </c>
      <c r="Q7" s="33">
        <v>51.564169999999997</v>
      </c>
      <c r="R7" s="33">
        <f t="shared" si="1"/>
        <v>2.8720404547722769</v>
      </c>
      <c r="S7" s="51">
        <v>13.203983066265501</v>
      </c>
      <c r="T7" s="52">
        <v>0.63103994169241029</v>
      </c>
      <c r="U7" s="51">
        <v>42.390470159083698</v>
      </c>
      <c r="V7" s="52">
        <v>1.9314605427334168</v>
      </c>
      <c r="W7" s="52">
        <v>3.5359582680370414</v>
      </c>
      <c r="X7" s="52">
        <v>22.108445754898568</v>
      </c>
      <c r="Y7" s="52">
        <v>12.118971445806496</v>
      </c>
      <c r="Z7" s="52">
        <v>10.124298336975182</v>
      </c>
      <c r="AA7" s="52">
        <v>6.6405925772462746</v>
      </c>
      <c r="AB7" s="4">
        <v>1307.5999999999999</v>
      </c>
      <c r="AC7" s="4">
        <v>1.3075999999999999</v>
      </c>
      <c r="AD7" s="4">
        <v>249.29999999999995</v>
      </c>
      <c r="AE7" s="4">
        <v>0.24929999999999997</v>
      </c>
      <c r="AF7" s="4">
        <v>6.1982747589064786</v>
      </c>
      <c r="AG7" s="32">
        <v>1.4117389999999999</v>
      </c>
      <c r="AH7" s="32">
        <v>0.46879779749158768</v>
      </c>
      <c r="AI7" s="33">
        <v>8.7356167407914249</v>
      </c>
      <c r="AJ7" s="33">
        <v>0.39777493958608501</v>
      </c>
      <c r="AK7" s="32">
        <v>2.06739224065453</v>
      </c>
      <c r="AL7" s="32">
        <v>0.24982558047974343</v>
      </c>
      <c r="AM7" s="32">
        <v>0.35332942269563944</v>
      </c>
      <c r="AN7" s="32">
        <v>0.96946526975801539</v>
      </c>
      <c r="AO7" s="32">
        <v>0.53101079922191419</v>
      </c>
      <c r="AP7" s="32">
        <v>0.4147572694841139</v>
      </c>
      <c r="AQ7" s="32">
        <v>0.33376973119325176</v>
      </c>
    </row>
    <row r="8" spans="1:43" s="3" customFormat="1" ht="15" customHeight="1" x14ac:dyDescent="0.3">
      <c r="A8" s="15">
        <v>42205</v>
      </c>
      <c r="B8" s="1" t="s">
        <v>0</v>
      </c>
      <c r="C8" s="2">
        <v>50</v>
      </c>
      <c r="D8" s="2" t="s">
        <v>1</v>
      </c>
      <c r="E8" s="4">
        <v>31.15</v>
      </c>
      <c r="F8" s="4">
        <v>4.62</v>
      </c>
      <c r="G8" s="4">
        <v>8.2799999999999994</v>
      </c>
      <c r="H8" s="4">
        <v>3.5</v>
      </c>
      <c r="I8" s="4">
        <v>12.295</v>
      </c>
      <c r="J8" s="4">
        <v>11.8661238364423</v>
      </c>
      <c r="K8" s="4">
        <v>2.3018494055482202</v>
      </c>
      <c r="L8" s="4">
        <v>655.40138693693507</v>
      </c>
      <c r="M8" s="4">
        <v>7.872026058499527</v>
      </c>
      <c r="N8" s="4">
        <v>328.3</v>
      </c>
      <c r="O8" s="4">
        <v>0.32830000000000004</v>
      </c>
      <c r="P8" s="4">
        <f t="shared" si="0"/>
        <v>27.962860879761344</v>
      </c>
      <c r="Q8" s="33">
        <v>52.830820000000003</v>
      </c>
      <c r="R8" s="33">
        <f t="shared" si="1"/>
        <v>2.9141163697281449</v>
      </c>
      <c r="S8" s="51">
        <v>10.311252480652348</v>
      </c>
      <c r="T8" s="52">
        <v>0.66567250974012204</v>
      </c>
      <c r="U8" s="51">
        <v>40.474930904335537</v>
      </c>
      <c r="V8" s="52">
        <v>2.6662989914554269</v>
      </c>
      <c r="W8" s="52">
        <v>3.8915898200402865</v>
      </c>
      <c r="X8" s="52">
        <v>21.393072300918519</v>
      </c>
      <c r="Y8" s="52">
        <v>11.257604627793922</v>
      </c>
      <c r="Z8" s="52">
        <v>10.21159213174028</v>
      </c>
      <c r="AA8" s="52">
        <v>7.568164780705759</v>
      </c>
      <c r="AB8" s="4">
        <v>1277.55</v>
      </c>
      <c r="AC8" s="4">
        <v>1.27755</v>
      </c>
      <c r="AD8" s="4">
        <v>237.3</v>
      </c>
      <c r="AE8" s="4">
        <v>0.23730000000000001</v>
      </c>
      <c r="AF8" s="4">
        <v>6.2919823684468472</v>
      </c>
      <c r="AG8" s="32">
        <v>0.9591995000000002</v>
      </c>
      <c r="AH8" s="32">
        <v>0.32601463739188297</v>
      </c>
      <c r="AI8" s="33">
        <v>9.546585854190214</v>
      </c>
      <c r="AJ8" s="33">
        <v>0.62341722771545838</v>
      </c>
      <c r="AK8" s="32">
        <v>1.8215902567288278</v>
      </c>
      <c r="AL8" s="32">
        <v>0.19710733287468835</v>
      </c>
      <c r="AM8" s="32">
        <v>0.40288222698505072</v>
      </c>
      <c r="AN8" s="32">
        <v>0.82275025754047026</v>
      </c>
      <c r="AO8" s="32">
        <v>0.39336263181286074</v>
      </c>
      <c r="AP8" s="32">
        <v>0.16846961136878599</v>
      </c>
      <c r="AQ8" s="32">
        <v>0.28353962418159445</v>
      </c>
    </row>
    <row r="9" spans="1:43" s="3" customFormat="1" ht="15" customHeight="1" x14ac:dyDescent="0.3">
      <c r="A9" s="15">
        <v>42205</v>
      </c>
      <c r="B9" s="1" t="s">
        <v>0</v>
      </c>
      <c r="C9" s="2">
        <v>50</v>
      </c>
      <c r="D9" s="2" t="s">
        <v>2</v>
      </c>
      <c r="E9" s="4">
        <v>28.8</v>
      </c>
      <c r="F9" s="4">
        <v>11.59</v>
      </c>
      <c r="G9" s="4">
        <v>0.46</v>
      </c>
      <c r="H9" s="4">
        <v>1.9</v>
      </c>
      <c r="I9" s="4">
        <v>12.857000000000001</v>
      </c>
      <c r="J9" s="4">
        <v>11.8661238364423</v>
      </c>
      <c r="K9" s="4">
        <v>2.3018494055482202</v>
      </c>
      <c r="L9" s="4">
        <v>605.33354314662199</v>
      </c>
      <c r="M9" s="4">
        <v>7.2706611867340758</v>
      </c>
      <c r="N9" s="4">
        <v>313</v>
      </c>
      <c r="O9" s="4">
        <v>0.313</v>
      </c>
      <c r="P9" s="4">
        <f t="shared" si="0"/>
        <v>27.089159549056657</v>
      </c>
      <c r="Q9" s="33">
        <v>46.152119999999996</v>
      </c>
      <c r="R9" s="33">
        <f t="shared" si="1"/>
        <v>2.7562830236904223</v>
      </c>
      <c r="S9" s="51">
        <v>12.540620091286694</v>
      </c>
      <c r="T9" s="52">
        <v>0.56364383892603198</v>
      </c>
      <c r="U9" s="51">
        <v>37.717231252448812</v>
      </c>
      <c r="V9" s="52">
        <v>2.3152748026480383</v>
      </c>
      <c r="W9" s="52">
        <v>3.4737680250342517</v>
      </c>
      <c r="X9" s="52">
        <v>20.368566852882285</v>
      </c>
      <c r="Y9" s="52">
        <v>10.690686521537192</v>
      </c>
      <c r="Z9" s="52">
        <v>9.1860154566671106</v>
      </c>
      <c r="AA9" s="52">
        <v>6.5632278235032295</v>
      </c>
      <c r="AB9" s="4">
        <v>1446.4</v>
      </c>
      <c r="AC9" s="4">
        <v>1.4464000000000001</v>
      </c>
      <c r="AD9" s="4">
        <v>341.9</v>
      </c>
      <c r="AE9" s="4">
        <v>0.34189999999999998</v>
      </c>
      <c r="AF9" s="4">
        <v>4.9532173010429048</v>
      </c>
      <c r="AG9" s="32">
        <v>0.73695999999999995</v>
      </c>
      <c r="AH9" s="32">
        <v>0.22123893805309733</v>
      </c>
      <c r="AI9" s="33">
        <v>5.3147388270403111</v>
      </c>
      <c r="AJ9" s="33">
        <v>0.89583005410800287</v>
      </c>
      <c r="AK9" s="32">
        <v>1.0204002891782049</v>
      </c>
      <c r="AL9" s="32">
        <v>0.21072700636000025</v>
      </c>
      <c r="AM9" s="32">
        <v>0.34192451731399037</v>
      </c>
      <c r="AN9" s="32">
        <v>0.48613170414451018</v>
      </c>
      <c r="AO9" s="32">
        <v>0.26287475564556595</v>
      </c>
      <c r="AP9" s="32">
        <v>0.25872138160080649</v>
      </c>
      <c r="AQ9" s="32">
        <v>0.27735491815180813</v>
      </c>
    </row>
    <row r="10" spans="1:43" s="3" customFormat="1" ht="15" customHeight="1" x14ac:dyDescent="0.3">
      <c r="A10" s="15">
        <v>42205</v>
      </c>
      <c r="B10" s="1" t="s">
        <v>0</v>
      </c>
      <c r="C10" s="2">
        <v>60</v>
      </c>
      <c r="D10" s="2" t="s">
        <v>1</v>
      </c>
      <c r="E10" s="4">
        <v>30.83</v>
      </c>
      <c r="F10" s="4">
        <v>7.54</v>
      </c>
      <c r="G10" s="4">
        <v>8.27</v>
      </c>
      <c r="H10" s="4">
        <v>2</v>
      </c>
      <c r="I10" s="4">
        <v>19.567</v>
      </c>
      <c r="J10" s="4">
        <v>18.4416614404665</v>
      </c>
      <c r="K10" s="4">
        <v>1.8349834983498401</v>
      </c>
      <c r="L10" s="4">
        <v>618.06727481818109</v>
      </c>
      <c r="M10" s="4">
        <v>7.4236060378411732</v>
      </c>
      <c r="N10" s="4">
        <v>318</v>
      </c>
      <c r="O10" s="4">
        <v>0.318</v>
      </c>
      <c r="P10" s="4">
        <f t="shared" si="0"/>
        <v>27.224114208736676</v>
      </c>
      <c r="Q10" s="33">
        <v>50.251460000000002</v>
      </c>
      <c r="R10" s="33">
        <f t="shared" si="1"/>
        <v>2.9392723548063415</v>
      </c>
      <c r="S10" s="51">
        <v>10.342098023678375</v>
      </c>
      <c r="T10" s="52">
        <v>0.68916568608807116</v>
      </c>
      <c r="U10" s="51">
        <v>37.134058389687169</v>
      </c>
      <c r="V10" s="52">
        <v>2.2960069886522465</v>
      </c>
      <c r="W10" s="52">
        <v>3.8355996079530166</v>
      </c>
      <c r="X10" s="52">
        <v>19.651970891782213</v>
      </c>
      <c r="Y10" s="52">
        <v>10.180701093282535</v>
      </c>
      <c r="Z10" s="52">
        <v>9.3228542575157096</v>
      </c>
      <c r="AA10" s="52">
        <v>6.9827749748480894</v>
      </c>
      <c r="AB10" s="4">
        <v>1448.4999999999998</v>
      </c>
      <c r="AC10" s="4">
        <v>1.4484999999999997</v>
      </c>
      <c r="AD10" s="4">
        <v>244.25</v>
      </c>
      <c r="AE10" s="4">
        <v>0.24424999999999999</v>
      </c>
      <c r="AF10" s="4">
        <v>6.9826063032290389</v>
      </c>
      <c r="AG10" s="32">
        <v>0.6206585</v>
      </c>
      <c r="AH10" s="32">
        <v>0.18605453917846054</v>
      </c>
      <c r="AI10" s="33">
        <v>8.6922066350172535</v>
      </c>
      <c r="AJ10" s="33">
        <v>0.61160063998902559</v>
      </c>
      <c r="AK10" s="32">
        <v>1.4678885537143809</v>
      </c>
      <c r="AL10" s="32">
        <v>0.12752735477219307</v>
      </c>
      <c r="AM10" s="32">
        <v>0.36863685760832005</v>
      </c>
      <c r="AN10" s="32">
        <v>0.65790405354676462</v>
      </c>
      <c r="AO10" s="32">
        <v>0.32184592070578744</v>
      </c>
      <c r="AP10" s="32">
        <v>0.12433242975217061</v>
      </c>
      <c r="AQ10" s="32">
        <v>0.30386067042848058</v>
      </c>
    </row>
    <row r="11" spans="1:43" s="3" customFormat="1" ht="15" customHeight="1" x14ac:dyDescent="0.3">
      <c r="A11" s="15">
        <v>42205</v>
      </c>
      <c r="B11" s="1" t="s">
        <v>0</v>
      </c>
      <c r="C11" s="2">
        <v>60</v>
      </c>
      <c r="D11" s="2" t="s">
        <v>2</v>
      </c>
      <c r="E11" s="4">
        <v>28.94</v>
      </c>
      <c r="F11" s="4">
        <v>13.1</v>
      </c>
      <c r="G11" s="4">
        <v>1.1200000000000001</v>
      </c>
      <c r="H11" s="4">
        <v>4.0999999999999996</v>
      </c>
      <c r="I11" s="4">
        <v>12.984999999999999</v>
      </c>
      <c r="J11" s="4">
        <v>18.4416614404665</v>
      </c>
      <c r="K11" s="4">
        <v>1.8349834983498401</v>
      </c>
      <c r="L11" s="4">
        <v>572.06233374019416</v>
      </c>
      <c r="M11" s="4">
        <v>6.871040690553472</v>
      </c>
      <c r="N11" s="4">
        <v>290.89999999999998</v>
      </c>
      <c r="O11" s="4">
        <v>0.29089999999999999</v>
      </c>
      <c r="P11" s="4">
        <f t="shared" si="0"/>
        <v>27.545125846335168</v>
      </c>
      <c r="Q11" s="33">
        <v>42.858829999999998</v>
      </c>
      <c r="R11" s="33">
        <f t="shared" si="1"/>
        <v>2.7084688969438973</v>
      </c>
      <c r="S11" s="51">
        <v>11.271730048817187</v>
      </c>
      <c r="T11" s="52">
        <v>0.68184105251759464</v>
      </c>
      <c r="U11" s="51">
        <v>32.515109326649323</v>
      </c>
      <c r="V11" s="52">
        <v>1.8834056633240133</v>
      </c>
      <c r="W11" s="52">
        <v>3.1963183088935132</v>
      </c>
      <c r="X11" s="52">
        <v>17.547608167935842</v>
      </c>
      <c r="Y11" s="52">
        <v>8.7932367113474612</v>
      </c>
      <c r="Z11" s="52">
        <v>8.1377919402006231</v>
      </c>
      <c r="AA11" s="52">
        <v>6.0063169068596549</v>
      </c>
      <c r="AB11" s="4">
        <v>1348.15</v>
      </c>
      <c r="AC11" s="4">
        <v>1.3481500000000002</v>
      </c>
      <c r="AD11" s="4">
        <v>346.9</v>
      </c>
      <c r="AE11" s="4">
        <v>0.34689999999999999</v>
      </c>
      <c r="AF11" s="4">
        <v>4.7612671386645378</v>
      </c>
      <c r="AG11" s="32">
        <v>0.6839909999999999</v>
      </c>
      <c r="AH11" s="32">
        <v>0.22030189518970436</v>
      </c>
      <c r="AI11" s="33">
        <v>6.4343170613357188</v>
      </c>
      <c r="AJ11" s="33">
        <v>0.70476194052553476</v>
      </c>
      <c r="AK11" s="32">
        <v>0.68655277705274609</v>
      </c>
      <c r="AL11" s="32">
        <v>0.1235417334393817</v>
      </c>
      <c r="AM11" s="32">
        <v>6.4699315441127461E-2</v>
      </c>
      <c r="AN11" s="32">
        <v>0.28917625827462917</v>
      </c>
      <c r="AO11" s="32">
        <v>0.22343998801384304</v>
      </c>
      <c r="AP11" s="32">
        <v>0.13473924577121427</v>
      </c>
      <c r="AQ11" s="32">
        <v>7.0237166553429278E-2</v>
      </c>
    </row>
    <row r="12" spans="1:43" s="3" customFormat="1" ht="15" customHeight="1" x14ac:dyDescent="0.3">
      <c r="A12" s="15">
        <v>42205</v>
      </c>
      <c r="B12" s="1" t="s">
        <v>0</v>
      </c>
      <c r="C12" s="2">
        <v>70</v>
      </c>
      <c r="D12" s="2" t="s">
        <v>1</v>
      </c>
      <c r="E12" s="4">
        <v>30.45</v>
      </c>
      <c r="F12" s="4">
        <v>8.7200000000000006</v>
      </c>
      <c r="G12" s="4">
        <v>8.34</v>
      </c>
      <c r="H12" s="4">
        <v>2</v>
      </c>
      <c r="I12" s="4">
        <v>9.1969999999999992</v>
      </c>
      <c r="J12" s="4">
        <v>26.465756309632301</v>
      </c>
      <c r="K12" s="4">
        <v>1.79968076616121</v>
      </c>
      <c r="L12" s="4">
        <v>638.08450281549574</v>
      </c>
      <c r="M12" s="4">
        <v>7.6640329633169184</v>
      </c>
      <c r="N12" s="4">
        <v>312.60000000000002</v>
      </c>
      <c r="O12" s="4">
        <v>0.31260000000000004</v>
      </c>
      <c r="P12" s="4">
        <f t="shared" si="0"/>
        <v>28.591329593527345</v>
      </c>
      <c r="Q12" s="33">
        <v>47.510890000000003</v>
      </c>
      <c r="R12" s="33">
        <f t="shared" si="1"/>
        <v>2.6917942679452591</v>
      </c>
      <c r="S12" s="51">
        <v>10.738422114761882</v>
      </c>
      <c r="T12" s="52">
        <v>0.68186636392692701</v>
      </c>
      <c r="U12" s="51">
        <v>34.268523267087595</v>
      </c>
      <c r="V12" s="52">
        <v>2.4010188074359111</v>
      </c>
      <c r="W12" s="52">
        <v>3.65600156628261</v>
      </c>
      <c r="X12" s="52">
        <v>18.666045560330904</v>
      </c>
      <c r="Y12" s="52">
        <v>9.6219101895487658</v>
      </c>
      <c r="Z12" s="52">
        <v>9.0323629951339832</v>
      </c>
      <c r="AA12" s="52">
        <v>6.6904790380203751</v>
      </c>
      <c r="AB12" s="4">
        <v>1237.1500000000001</v>
      </c>
      <c r="AC12" s="4">
        <v>1.2371500000000002</v>
      </c>
      <c r="AD12" s="4">
        <v>232.45</v>
      </c>
      <c r="AE12" s="4">
        <v>0.23244999999999999</v>
      </c>
      <c r="AF12" s="4">
        <v>6.2153158531845243</v>
      </c>
      <c r="AG12" s="32">
        <v>0.39151000000000002</v>
      </c>
      <c r="AH12" s="32">
        <v>0.13741260154387097</v>
      </c>
      <c r="AI12" s="33">
        <v>14.59646524182263</v>
      </c>
      <c r="AJ12" s="33">
        <v>0.38388850254803608</v>
      </c>
      <c r="AK12" s="32">
        <v>0.80259794336729384</v>
      </c>
      <c r="AL12" s="32">
        <v>7.1198935410402078E-2</v>
      </c>
      <c r="AM12" s="32">
        <v>7.3295018841242593E-2</v>
      </c>
      <c r="AN12" s="32">
        <v>0.31214323438382041</v>
      </c>
      <c r="AO12" s="32">
        <v>0.2775101760286281</v>
      </c>
      <c r="AP12" s="32">
        <v>6.6530650412063366E-2</v>
      </c>
      <c r="AQ12" s="32">
        <v>5.0563304355079004E-2</v>
      </c>
    </row>
    <row r="13" spans="1:43" s="3" customFormat="1" ht="15" customHeight="1" x14ac:dyDescent="0.3">
      <c r="A13" s="15">
        <v>42205</v>
      </c>
      <c r="B13" s="1" t="s">
        <v>0</v>
      </c>
      <c r="C13" s="2">
        <v>70</v>
      </c>
      <c r="D13" s="2" t="s">
        <v>2</v>
      </c>
      <c r="E13" s="4">
        <v>28.99</v>
      </c>
      <c r="F13" s="4">
        <v>13.23</v>
      </c>
      <c r="G13" s="4">
        <v>2.41</v>
      </c>
      <c r="H13" s="4">
        <v>3.7</v>
      </c>
      <c r="I13" s="4">
        <v>10.593999999999999</v>
      </c>
      <c r="J13" s="4">
        <v>26.465756309632301</v>
      </c>
      <c r="K13" s="4">
        <v>1.79968076616121</v>
      </c>
      <c r="L13" s="4">
        <v>588.53690876273663</v>
      </c>
      <c r="M13" s="4">
        <v>7.0689168111492293</v>
      </c>
      <c r="N13" s="4">
        <v>281.89999999999998</v>
      </c>
      <c r="O13" s="4">
        <v>0.28189999999999998</v>
      </c>
      <c r="P13" s="4">
        <f t="shared" si="0"/>
        <v>29.24312338077209</v>
      </c>
      <c r="Q13" s="33">
        <v>42.398229999999998</v>
      </c>
      <c r="R13" s="33">
        <f t="shared" si="1"/>
        <v>2.6043594077898042</v>
      </c>
      <c r="S13" s="51">
        <v>10.413495461147159</v>
      </c>
      <c r="T13" s="52">
        <v>0.61136531897692192</v>
      </c>
      <c r="U13" s="51">
        <v>30.757361244822349</v>
      </c>
      <c r="V13" s="52">
        <v>1.748771026540678</v>
      </c>
      <c r="W13" s="52">
        <v>2.9640780953963164</v>
      </c>
      <c r="X13" s="52">
        <v>17.087616358758069</v>
      </c>
      <c r="Y13" s="52">
        <v>8.555513961169348</v>
      </c>
      <c r="Z13" s="52">
        <v>8.0232130867898555</v>
      </c>
      <c r="AA13" s="52">
        <v>5.7039434435712275</v>
      </c>
      <c r="AB13" s="4">
        <v>1141.9499999999998</v>
      </c>
      <c r="AC13" s="4">
        <v>1.1419499999999998</v>
      </c>
      <c r="AD13" s="4">
        <v>237.25</v>
      </c>
      <c r="AE13" s="4">
        <v>0.23724999999999999</v>
      </c>
      <c r="AF13" s="4">
        <v>5.6135839856264376</v>
      </c>
      <c r="AG13" s="32">
        <v>0.57805299999999993</v>
      </c>
      <c r="AH13" s="32">
        <v>0.21979946582599943</v>
      </c>
      <c r="AI13" s="33">
        <v>10.183531434221969</v>
      </c>
      <c r="AJ13" s="33">
        <v>0.35355398014496436</v>
      </c>
      <c r="AK13" s="32">
        <v>0.61577519001244141</v>
      </c>
      <c r="AL13" s="32">
        <v>0.11108643173552944</v>
      </c>
      <c r="AM13" s="32">
        <v>6.4718761529246785E-2</v>
      </c>
      <c r="AN13" s="32">
        <v>0.23672464355324099</v>
      </c>
      <c r="AO13" s="32">
        <v>0.19299993517342848</v>
      </c>
      <c r="AP13" s="32">
        <v>8.0567415774362286E-2</v>
      </c>
      <c r="AQ13" s="32">
        <v>7.8650233144677187E-2</v>
      </c>
    </row>
    <row r="14" spans="1:43" s="3" customFormat="1" ht="15" customHeight="1" x14ac:dyDescent="0.3">
      <c r="A14" s="15">
        <v>42205</v>
      </c>
      <c r="B14" s="1" t="s">
        <v>0</v>
      </c>
      <c r="C14" s="2">
        <v>100</v>
      </c>
      <c r="D14" s="2" t="s">
        <v>1</v>
      </c>
      <c r="E14" s="4">
        <v>30.36</v>
      </c>
      <c r="F14" s="4">
        <v>11.14</v>
      </c>
      <c r="G14" s="4">
        <v>7.99</v>
      </c>
      <c r="H14" s="4">
        <v>1.4</v>
      </c>
      <c r="I14" s="4">
        <v>30.018999999999998</v>
      </c>
      <c r="J14" s="4">
        <v>41.349286186843301</v>
      </c>
      <c r="K14" s="4">
        <v>1.1667615253272601</v>
      </c>
      <c r="L14" s="4">
        <v>614.22733627909224</v>
      </c>
      <c r="M14" s="4">
        <v>7.3774845360481764</v>
      </c>
      <c r="N14" s="4">
        <v>305.2</v>
      </c>
      <c r="O14" s="4">
        <v>0.30519999999999997</v>
      </c>
      <c r="P14" s="4">
        <f t="shared" si="0"/>
        <v>28.18965366730421</v>
      </c>
      <c r="Q14" s="33">
        <v>44.563049999999997</v>
      </c>
      <c r="R14" s="33">
        <f t="shared" si="1"/>
        <v>2.6228452130873618</v>
      </c>
      <c r="S14" s="51">
        <v>9.0232328227362313</v>
      </c>
      <c r="T14" s="52">
        <v>0.67539834992043524</v>
      </c>
      <c r="U14" s="51">
        <v>30.985074745023958</v>
      </c>
      <c r="V14" s="52">
        <v>2.3442264146001084</v>
      </c>
      <c r="W14" s="52">
        <v>3.1315813421779097</v>
      </c>
      <c r="X14" s="52">
        <v>17.275678570681023</v>
      </c>
      <c r="Y14" s="52">
        <v>8.5354662583026055</v>
      </c>
      <c r="Z14" s="52">
        <v>8.2209960268422737</v>
      </c>
      <c r="AA14" s="52">
        <v>5.5537842944050633</v>
      </c>
      <c r="AB14" s="4">
        <v>1630.9999999999998</v>
      </c>
      <c r="AC14" s="4">
        <v>1.6309999999999998</v>
      </c>
      <c r="AD14" s="4">
        <v>294.8</v>
      </c>
      <c r="AE14" s="4">
        <v>0.29480000000000001</v>
      </c>
      <c r="AF14" s="4">
        <v>6.5602686543944859</v>
      </c>
      <c r="AG14" s="32">
        <v>1.2079234999999999</v>
      </c>
      <c r="AH14" s="32">
        <v>0.3215818516247701</v>
      </c>
      <c r="AI14" s="33">
        <v>4.1509939190714382</v>
      </c>
      <c r="AJ14" s="33">
        <v>0.67839134598486572</v>
      </c>
      <c r="AK14" s="32">
        <v>1.2431349934788036</v>
      </c>
      <c r="AL14" s="32">
        <v>0.23587830009598806</v>
      </c>
      <c r="AM14" s="32">
        <v>0.67371246255928163</v>
      </c>
      <c r="AN14" s="32">
        <v>0.62540709030207065</v>
      </c>
      <c r="AO14" s="32">
        <v>0.29586502305255524</v>
      </c>
      <c r="AP14" s="32">
        <v>0.1949101404705115</v>
      </c>
      <c r="AQ14" s="32">
        <v>0.63901164642903141</v>
      </c>
    </row>
    <row r="15" spans="1:43" s="3" customFormat="1" ht="15" customHeight="1" x14ac:dyDescent="0.3">
      <c r="A15" s="15">
        <v>42205</v>
      </c>
      <c r="B15" s="1" t="s">
        <v>0</v>
      </c>
      <c r="C15" s="2">
        <v>100</v>
      </c>
      <c r="D15" s="2" t="s">
        <v>2</v>
      </c>
      <c r="E15" s="4">
        <v>28.83</v>
      </c>
      <c r="F15" s="4">
        <v>15.24</v>
      </c>
      <c r="G15" s="4">
        <v>0.66</v>
      </c>
      <c r="H15" s="4">
        <v>8.1</v>
      </c>
      <c r="I15" s="4">
        <v>6.3679999999999994</v>
      </c>
      <c r="J15" s="4">
        <v>41.349286186843301</v>
      </c>
      <c r="K15" s="4">
        <v>1.1667615253272601</v>
      </c>
      <c r="L15" s="4">
        <v>531.30943763179982</v>
      </c>
      <c r="M15" s="4">
        <v>6.3815576553955466</v>
      </c>
      <c r="N15" s="4">
        <v>273.2</v>
      </c>
      <c r="O15" s="4">
        <v>0.2732</v>
      </c>
      <c r="P15" s="4">
        <f t="shared" si="0"/>
        <v>27.240304878874891</v>
      </c>
      <c r="Q15" s="33">
        <v>38.29889</v>
      </c>
      <c r="R15" s="33">
        <f t="shared" si="1"/>
        <v>2.6059468390040301</v>
      </c>
      <c r="S15" s="51">
        <v>10.684519434470161</v>
      </c>
      <c r="T15" s="52">
        <v>0.62241465864151357</v>
      </c>
      <c r="U15" s="51">
        <v>29.286425659690629</v>
      </c>
      <c r="V15" s="52">
        <v>1.6065090102512765</v>
      </c>
      <c r="W15" s="52">
        <v>2.7878642557735138</v>
      </c>
      <c r="X15" s="52">
        <v>16.045895740138295</v>
      </c>
      <c r="Y15" s="52">
        <v>8.1319729464541908</v>
      </c>
      <c r="Z15" s="52">
        <v>7.3600921094072396</v>
      </c>
      <c r="AA15" s="52">
        <v>4.9084305942640638</v>
      </c>
      <c r="AB15" s="4">
        <v>1111.8000000000002</v>
      </c>
      <c r="AC15" s="4">
        <v>1.1118000000000001</v>
      </c>
      <c r="AD15" s="4">
        <v>234.25</v>
      </c>
      <c r="AE15" s="4">
        <v>0.23425000000000001</v>
      </c>
      <c r="AF15" s="4">
        <v>5.5355748553138486</v>
      </c>
      <c r="AG15" s="32">
        <v>0.6839909999999999</v>
      </c>
      <c r="AH15" s="32">
        <v>0.26713437668645434</v>
      </c>
      <c r="AI15" s="33">
        <v>8.5350644448245987</v>
      </c>
      <c r="AJ15" s="33">
        <v>0.82321290874008268</v>
      </c>
      <c r="AK15" s="32">
        <v>0.78009040061945212</v>
      </c>
      <c r="AL15" s="32">
        <v>9.8075858377924652E-2</v>
      </c>
      <c r="AM15" s="32">
        <v>6.425412916109402E-2</v>
      </c>
      <c r="AN15" s="32">
        <v>0.32694941945986838</v>
      </c>
      <c r="AO15" s="32">
        <v>0.24105871000490178</v>
      </c>
      <c r="AP15" s="32">
        <v>0.17395132100419633</v>
      </c>
      <c r="AQ15" s="32">
        <v>9.5427710009143463E-2</v>
      </c>
    </row>
    <row r="16" spans="1:43" s="3" customFormat="1" ht="15" customHeight="1" x14ac:dyDescent="0.3">
      <c r="A16" s="15">
        <v>42205</v>
      </c>
      <c r="B16" s="1" t="s">
        <v>0</v>
      </c>
      <c r="C16" s="2">
        <v>120</v>
      </c>
      <c r="D16" s="2" t="s">
        <v>1</v>
      </c>
      <c r="E16" s="4">
        <v>29.76</v>
      </c>
      <c r="F16" s="4">
        <v>13.6</v>
      </c>
      <c r="G16" s="4">
        <v>7.13</v>
      </c>
      <c r="H16" s="4">
        <v>1.8</v>
      </c>
      <c r="I16" s="4">
        <v>13.885</v>
      </c>
      <c r="J16" s="4">
        <v>49.860827976750798</v>
      </c>
      <c r="K16" s="4">
        <v>0.483520463600145</v>
      </c>
      <c r="L16" s="4">
        <v>534.48048365117643</v>
      </c>
      <c r="M16" s="4">
        <v>6.4196450891342796</v>
      </c>
      <c r="N16" s="4">
        <v>289</v>
      </c>
      <c r="O16" s="4">
        <v>0.28899999999999998</v>
      </c>
      <c r="P16" s="4">
        <f t="shared" si="0"/>
        <v>25.904734029418783</v>
      </c>
      <c r="Q16" s="33">
        <v>38.943730000000002</v>
      </c>
      <c r="R16" s="33">
        <f t="shared" si="1"/>
        <v>2.6341020048945407</v>
      </c>
      <c r="S16" s="51">
        <v>9.984423540426473</v>
      </c>
      <c r="T16" s="52">
        <v>0.64854290963330807</v>
      </c>
      <c r="U16" s="51">
        <v>27.287589910319763</v>
      </c>
      <c r="V16" s="52">
        <v>1.8452859275462279</v>
      </c>
      <c r="W16" s="52">
        <v>3.0364489525818321</v>
      </c>
      <c r="X16" s="52">
        <v>15.292826555975388</v>
      </c>
      <c r="Y16" s="52">
        <v>7.5234868996751993</v>
      </c>
      <c r="Z16" s="52">
        <v>7.3190489991305476</v>
      </c>
      <c r="AA16" s="52">
        <v>5.797239348255804</v>
      </c>
      <c r="AB16" s="4">
        <v>1484</v>
      </c>
      <c r="AC16" s="4">
        <v>1.484</v>
      </c>
      <c r="AD16" s="4">
        <v>260.95</v>
      </c>
      <c r="AE16" s="4">
        <v>0.26095000000000002</v>
      </c>
      <c r="AF16" s="4">
        <v>6.6324320616173269</v>
      </c>
      <c r="AG16" s="32">
        <v>0.59877999999999998</v>
      </c>
      <c r="AH16" s="32">
        <v>0.17520215633423181</v>
      </c>
      <c r="AI16" s="33">
        <v>6.3779598159445516</v>
      </c>
      <c r="AJ16" s="33">
        <v>0.45700690068375321</v>
      </c>
      <c r="AK16" s="32">
        <v>0.61550672926258798</v>
      </c>
      <c r="AL16" s="32">
        <v>0.12767288756204623</v>
      </c>
      <c r="AM16" s="32">
        <v>7.661779878404934E-2</v>
      </c>
      <c r="AN16" s="32">
        <v>0.24349303801989153</v>
      </c>
      <c r="AO16" s="32">
        <v>0.21130351129730046</v>
      </c>
      <c r="AP16" s="32">
        <v>7.6058374202049056E-2</v>
      </c>
      <c r="AQ16" s="32">
        <v>8.7123573812494554E-2</v>
      </c>
    </row>
    <row r="17" spans="1:43" s="3" customFormat="1" ht="15" customHeight="1" x14ac:dyDescent="0.3">
      <c r="A17" s="15">
        <v>42205</v>
      </c>
      <c r="B17" s="1" t="s">
        <v>0</v>
      </c>
      <c r="C17" s="2">
        <v>120</v>
      </c>
      <c r="D17" s="2" t="s">
        <v>2</v>
      </c>
      <c r="E17" s="4">
        <v>28.7</v>
      </c>
      <c r="F17" s="4">
        <v>16.27</v>
      </c>
      <c r="G17" s="4">
        <v>0.55000000000000004</v>
      </c>
      <c r="H17" s="4">
        <v>7.8</v>
      </c>
      <c r="I17" s="4">
        <v>8.4819999999999993</v>
      </c>
      <c r="J17" s="4">
        <v>49.860827976750798</v>
      </c>
      <c r="K17" s="4">
        <v>0.483520463600145</v>
      </c>
      <c r="L17" s="4">
        <v>511.66381658988087</v>
      </c>
      <c r="M17" s="4">
        <v>6.1455941010610582</v>
      </c>
      <c r="N17" s="4">
        <v>263.2</v>
      </c>
      <c r="O17" s="4">
        <v>0.26319999999999999</v>
      </c>
      <c r="P17" s="4">
        <f t="shared" si="0"/>
        <v>27.229768537137012</v>
      </c>
      <c r="Q17" s="33">
        <v>36.456490000000002</v>
      </c>
      <c r="R17" s="33">
        <f t="shared" si="1"/>
        <v>2.575829080099334</v>
      </c>
      <c r="S17" s="51">
        <v>11.573804248332017</v>
      </c>
      <c r="T17" s="52">
        <v>0.59985289845495737</v>
      </c>
      <c r="U17" s="51">
        <v>27.970258064792873</v>
      </c>
      <c r="V17" s="52">
        <v>1.3793497181298997</v>
      </c>
      <c r="W17" s="52">
        <v>2.2814905448693881</v>
      </c>
      <c r="X17" s="52">
        <v>15.927681482257364</v>
      </c>
      <c r="Y17" s="52">
        <v>7.8432220533453387</v>
      </c>
      <c r="Z17" s="52">
        <v>7.2599059241231521</v>
      </c>
      <c r="AA17" s="52">
        <v>5.70863971858941</v>
      </c>
      <c r="AB17" s="4">
        <v>1260</v>
      </c>
      <c r="AC17" s="4">
        <v>1.26</v>
      </c>
      <c r="AD17" s="4">
        <v>277</v>
      </c>
      <c r="AE17" s="4">
        <v>0.27700000000000002</v>
      </c>
      <c r="AF17" s="4">
        <v>5.3459062635574073</v>
      </c>
      <c r="AG17" s="32">
        <v>0.75538400000000006</v>
      </c>
      <c r="AH17" s="32">
        <v>0.26031746031746034</v>
      </c>
      <c r="AI17" s="33">
        <v>16.004370150077346</v>
      </c>
      <c r="AJ17" s="33">
        <v>0.47313547698385872</v>
      </c>
      <c r="AK17" s="32">
        <v>0.79364077220767437</v>
      </c>
      <c r="AL17" s="32">
        <v>6.4501926296228779E-2</v>
      </c>
      <c r="AM17" s="32">
        <v>3.617583869847521E-2</v>
      </c>
      <c r="AN17" s="32">
        <v>0.3505498308377778</v>
      </c>
      <c r="AO17" s="32">
        <v>0.25462577844802298</v>
      </c>
      <c r="AP17" s="32">
        <v>0.13157720764210154</v>
      </c>
      <c r="AQ17" s="32">
        <v>7.0101134517207148E-2</v>
      </c>
    </row>
    <row r="18" spans="1:43" s="3" customFormat="1" ht="15" customHeight="1" x14ac:dyDescent="0.3">
      <c r="A18" s="15">
        <v>42205</v>
      </c>
      <c r="B18" s="1" t="s">
        <v>0</v>
      </c>
      <c r="C18" s="2">
        <v>140</v>
      </c>
      <c r="D18" s="2" t="s">
        <v>1</v>
      </c>
      <c r="E18" s="4">
        <v>30.03</v>
      </c>
      <c r="F18" s="4">
        <v>15.13</v>
      </c>
      <c r="G18" s="4">
        <v>8</v>
      </c>
      <c r="H18" s="4">
        <v>2.1</v>
      </c>
      <c r="I18" s="4">
        <v>34.462999999999994</v>
      </c>
      <c r="J18" s="4">
        <v>63.016028891678999</v>
      </c>
      <c r="K18" s="4">
        <v>0.84105960264900703</v>
      </c>
      <c r="L18" s="4">
        <v>525.85920228599639</v>
      </c>
      <c r="M18" s="4">
        <v>6.3160948786571023</v>
      </c>
      <c r="N18" s="4">
        <v>281.89999999999998</v>
      </c>
      <c r="O18" s="4">
        <v>0.28189999999999998</v>
      </c>
      <c r="P18" s="4">
        <f t="shared" si="0"/>
        <v>26.128803995813946</v>
      </c>
      <c r="Q18" s="33">
        <v>35.512259999999998</v>
      </c>
      <c r="R18" s="33">
        <f t="shared" si="1"/>
        <v>2.4413819450537648</v>
      </c>
      <c r="S18" s="51">
        <v>8.8335857653744405</v>
      </c>
      <c r="T18" s="52">
        <v>0.60046484856846394</v>
      </c>
      <c r="U18" s="51">
        <v>25.033075464246224</v>
      </c>
      <c r="V18" s="52">
        <v>1.9988693763332721</v>
      </c>
      <c r="W18" s="52">
        <v>2.755216325245776</v>
      </c>
      <c r="X18" s="52">
        <v>14.452971748436303</v>
      </c>
      <c r="Y18" s="52">
        <v>6.8853923194644242</v>
      </c>
      <c r="Z18" s="52">
        <v>6.7319730811538854</v>
      </c>
      <c r="AA18" s="52">
        <v>5.1775733063083162</v>
      </c>
      <c r="AB18" s="4">
        <v>2418.8999999999996</v>
      </c>
      <c r="AC18" s="4">
        <v>2.4188999999999998</v>
      </c>
      <c r="AD18" s="4">
        <v>379.79999999999995</v>
      </c>
      <c r="AE18" s="4">
        <v>0.37979999999999997</v>
      </c>
      <c r="AF18" s="4">
        <v>7.4288005840920217</v>
      </c>
      <c r="AG18" s="32">
        <v>2.0496700000000003</v>
      </c>
      <c r="AH18" s="32">
        <v>0.36793583860432438</v>
      </c>
      <c r="AI18" s="33">
        <v>4.2601308794824515</v>
      </c>
      <c r="AJ18" s="33">
        <v>0.63819928262996983</v>
      </c>
      <c r="AK18" s="32">
        <v>1.7871053312701497</v>
      </c>
      <c r="AL18" s="32">
        <v>0.4261031725356596</v>
      </c>
      <c r="AM18" s="32">
        <v>0.94668008037891282</v>
      </c>
      <c r="AN18" s="32">
        <v>0.9244201157088594</v>
      </c>
      <c r="AO18" s="32">
        <v>0.41057725552304053</v>
      </c>
      <c r="AP18" s="32">
        <v>0.26980624091251076</v>
      </c>
      <c r="AQ18" s="32">
        <v>0.69601075978221183</v>
      </c>
    </row>
    <row r="19" spans="1:43" s="3" customFormat="1" ht="15" customHeight="1" x14ac:dyDescent="0.3">
      <c r="A19" s="15">
        <v>42205</v>
      </c>
      <c r="B19" s="1" t="s">
        <v>0</v>
      </c>
      <c r="C19" s="2">
        <v>140</v>
      </c>
      <c r="D19" s="2" t="s">
        <v>2</v>
      </c>
      <c r="E19" s="4">
        <v>29.69</v>
      </c>
      <c r="F19" s="4">
        <v>18.940000000000001</v>
      </c>
      <c r="G19" s="4">
        <v>3.37</v>
      </c>
      <c r="H19" s="4">
        <v>5.2</v>
      </c>
      <c r="I19" s="4">
        <v>9.9520000000000017</v>
      </c>
      <c r="J19" s="4">
        <v>63.016028891678999</v>
      </c>
      <c r="K19" s="4">
        <v>0.84105960264900703</v>
      </c>
      <c r="L19" s="4">
        <v>440.66211431227703</v>
      </c>
      <c r="M19" s="4">
        <v>5.2927926550047584</v>
      </c>
      <c r="N19" s="4">
        <v>239.5</v>
      </c>
      <c r="O19" s="4">
        <v>0.23949999999999999</v>
      </c>
      <c r="P19" s="4">
        <f t="shared" si="0"/>
        <v>25.771833967315509</v>
      </c>
      <c r="Q19" s="33">
        <v>31.850490000000001</v>
      </c>
      <c r="R19" s="33">
        <f t="shared" si="1"/>
        <v>2.6129873020668257</v>
      </c>
      <c r="S19" s="51">
        <v>10.774133552105006</v>
      </c>
      <c r="T19" s="52">
        <v>0.63992882968506337</v>
      </c>
      <c r="U19" s="51">
        <v>24.107541511666895</v>
      </c>
      <c r="V19" s="52">
        <v>1.5596425467645758</v>
      </c>
      <c r="W19" s="52">
        <v>1.8807299242476641</v>
      </c>
      <c r="X19" s="52">
        <v>13.130805953903208</v>
      </c>
      <c r="Y19" s="52">
        <v>6.2169838592676694</v>
      </c>
      <c r="Z19" s="52">
        <v>6.0310106441522642</v>
      </c>
      <c r="AA19" s="52">
        <v>4.3577431467049124</v>
      </c>
      <c r="AB19" s="4">
        <v>1358.35</v>
      </c>
      <c r="AC19" s="4">
        <v>1.3583499999999999</v>
      </c>
      <c r="AD19" s="4">
        <v>252.84999999999997</v>
      </c>
      <c r="AE19" s="4">
        <v>0.25284999999999996</v>
      </c>
      <c r="AF19" s="4">
        <v>6.2998901329991766</v>
      </c>
      <c r="AG19" s="32">
        <v>0.45829699999999995</v>
      </c>
      <c r="AH19" s="32">
        <v>0.14650126992306842</v>
      </c>
      <c r="AI19" s="33">
        <v>10.521572227865288</v>
      </c>
      <c r="AJ19" s="33">
        <v>0.70719738428939294</v>
      </c>
      <c r="AK19" s="32">
        <v>0.97952739961419932</v>
      </c>
      <c r="AL19" s="32">
        <v>0.12164222909745681</v>
      </c>
      <c r="AM19" s="32">
        <v>0.22948092000996614</v>
      </c>
      <c r="AN19" s="32">
        <v>0.43801954367342905</v>
      </c>
      <c r="AO19" s="32">
        <v>0.21135683326434263</v>
      </c>
      <c r="AP19" s="32">
        <v>0.11845096310494714</v>
      </c>
      <c r="AQ19" s="32">
        <v>0.17013428095213812</v>
      </c>
    </row>
    <row r="20" spans="1:43" s="3" customFormat="1" ht="15" customHeight="1" x14ac:dyDescent="0.3">
      <c r="A20" s="15">
        <v>42205</v>
      </c>
      <c r="B20" s="1" t="s">
        <v>0</v>
      </c>
      <c r="C20" s="2">
        <v>160</v>
      </c>
      <c r="D20" s="2" t="s">
        <v>1</v>
      </c>
      <c r="E20" s="4">
        <v>29.15</v>
      </c>
      <c r="F20" s="4">
        <v>15.92</v>
      </c>
      <c r="G20" s="4">
        <v>6.85</v>
      </c>
      <c r="H20" s="4">
        <v>1.3</v>
      </c>
      <c r="I20" s="4">
        <v>18.753999999999998</v>
      </c>
      <c r="J20" s="4">
        <v>64.939741587035897</v>
      </c>
      <c r="K20" s="4">
        <v>0.495322803251035</v>
      </c>
      <c r="L20" s="4">
        <v>481.98480775227813</v>
      </c>
      <c r="M20" s="4">
        <v>5.7891195259126125</v>
      </c>
      <c r="N20" s="4">
        <v>255.5</v>
      </c>
      <c r="O20" s="4">
        <v>0.2555</v>
      </c>
      <c r="P20" s="4">
        <f t="shared" si="0"/>
        <v>26.42333151540571</v>
      </c>
      <c r="Q20" s="33">
        <v>31.505040000000001</v>
      </c>
      <c r="R20" s="33">
        <f t="shared" si="1"/>
        <v>2.3630536455098405</v>
      </c>
      <c r="S20" s="51">
        <v>9.142727373546041</v>
      </c>
      <c r="T20" s="52">
        <v>0.70560276419688617</v>
      </c>
      <c r="U20" s="51">
        <v>24.407535858332835</v>
      </c>
      <c r="V20" s="52">
        <v>1.7850506872821355</v>
      </c>
      <c r="W20" s="52">
        <v>2.7298938652233482</v>
      </c>
      <c r="X20" s="52">
        <v>13.096561807725701</v>
      </c>
      <c r="Y20" s="52">
        <v>6.2432106632647297</v>
      </c>
      <c r="Z20" s="52">
        <v>6.112608555059901</v>
      </c>
      <c r="AA20" s="52">
        <v>4.529464466623466</v>
      </c>
      <c r="AB20" s="4">
        <v>1624.3</v>
      </c>
      <c r="AC20" s="4">
        <v>1.6242999999999999</v>
      </c>
      <c r="AD20" s="4">
        <v>272.95</v>
      </c>
      <c r="AE20" s="4">
        <v>0.27294999999999997</v>
      </c>
      <c r="AF20" s="4">
        <v>6.9408190682745028</v>
      </c>
      <c r="AG20" s="32">
        <v>0.64599150000000005</v>
      </c>
      <c r="AH20" s="32">
        <v>0.1726897740565167</v>
      </c>
      <c r="AI20" s="33">
        <v>7.3670476859788669</v>
      </c>
      <c r="AJ20" s="33">
        <v>0.69847800415128403</v>
      </c>
      <c r="AK20" s="32">
        <v>1.1247945534698345</v>
      </c>
      <c r="AL20" s="32">
        <v>0.15305662343403156</v>
      </c>
      <c r="AM20" s="32">
        <v>0.33367957624346678</v>
      </c>
      <c r="AN20" s="32">
        <v>0.49639377571845211</v>
      </c>
      <c r="AO20" s="32">
        <v>0.25508461375473884</v>
      </c>
      <c r="AP20" s="32">
        <v>0.10559176319466383</v>
      </c>
      <c r="AQ20" s="32">
        <v>0.23350418840406584</v>
      </c>
    </row>
    <row r="21" spans="1:43" s="3" customFormat="1" ht="15" customHeight="1" x14ac:dyDescent="0.3">
      <c r="A21" s="15">
        <v>42205</v>
      </c>
      <c r="B21" s="1" t="s">
        <v>0</v>
      </c>
      <c r="C21" s="2">
        <v>160</v>
      </c>
      <c r="D21" s="2" t="s">
        <v>2</v>
      </c>
      <c r="E21" s="4">
        <v>28.28</v>
      </c>
      <c r="F21" s="4">
        <v>19.149999999999999</v>
      </c>
      <c r="G21" s="4">
        <v>0.86</v>
      </c>
      <c r="H21" s="4">
        <v>4.2</v>
      </c>
      <c r="I21" s="4">
        <v>12.215</v>
      </c>
      <c r="J21" s="4">
        <v>64.939741587035897</v>
      </c>
      <c r="K21" s="4">
        <v>0.495322803251035</v>
      </c>
      <c r="L21" s="4">
        <v>470.66318251122266</v>
      </c>
      <c r="M21" s="4">
        <v>5.653135485142295</v>
      </c>
      <c r="N21" s="4">
        <v>250.8</v>
      </c>
      <c r="O21" s="4">
        <v>0.25080000000000002</v>
      </c>
      <c r="P21" s="4">
        <f t="shared" si="0"/>
        <v>26.286200946709311</v>
      </c>
      <c r="Q21" s="33">
        <v>31.597159999999999</v>
      </c>
      <c r="R21" s="33">
        <f t="shared" si="1"/>
        <v>2.4269717285317554</v>
      </c>
      <c r="S21" s="51">
        <v>9.1402296858690306</v>
      </c>
      <c r="T21" s="52">
        <v>0.65315300499371098</v>
      </c>
      <c r="U21" s="51">
        <v>22.93735369376661</v>
      </c>
      <c r="V21" s="52">
        <v>1.6140166359782349</v>
      </c>
      <c r="W21" s="52">
        <v>2.1553783560114916</v>
      </c>
      <c r="X21" s="52">
        <v>12.694646975411219</v>
      </c>
      <c r="Y21" s="52">
        <v>6.0301514979311275</v>
      </c>
      <c r="Z21" s="52">
        <v>6.001758623310308</v>
      </c>
      <c r="AA21" s="52">
        <v>4.6168209164013829</v>
      </c>
      <c r="AB21" s="4">
        <v>1162.1499999999999</v>
      </c>
      <c r="AC21" s="4">
        <v>1.1621499999999998</v>
      </c>
      <c r="AD21" s="4">
        <v>222.05</v>
      </c>
      <c r="AE21" s="4">
        <v>0.22205000000000003</v>
      </c>
      <c r="AF21" s="4">
        <v>6.1058109634277002</v>
      </c>
      <c r="AG21" s="32">
        <v>0.47672099999999989</v>
      </c>
      <c r="AH21" s="32">
        <v>0.17811814309684637</v>
      </c>
      <c r="AI21" s="33">
        <v>9.2510687206702311</v>
      </c>
      <c r="AJ21" s="33">
        <v>1.0034450728204596</v>
      </c>
      <c r="AK21" s="32">
        <v>1.0569318668910208</v>
      </c>
      <c r="AL21" s="32">
        <v>9.9517113720185818E-2</v>
      </c>
      <c r="AM21" s="32">
        <v>0.18987081760309812</v>
      </c>
      <c r="AN21" s="32">
        <v>0.41087300359855372</v>
      </c>
      <c r="AO21" s="32">
        <v>0.21150148208282996</v>
      </c>
      <c r="AP21" s="32">
        <v>9.9496389591092069E-2</v>
      </c>
      <c r="AQ21" s="32">
        <v>0.12259136985540453</v>
      </c>
    </row>
    <row r="22" spans="1:43" s="3" customFormat="1" ht="15" customHeight="1" x14ac:dyDescent="0.3">
      <c r="A22" s="15">
        <v>42205</v>
      </c>
      <c r="B22" s="1" t="s">
        <v>0</v>
      </c>
      <c r="C22" s="2">
        <v>180</v>
      </c>
      <c r="D22" s="2" t="s">
        <v>1</v>
      </c>
      <c r="E22" s="4">
        <v>29.05</v>
      </c>
      <c r="F22" s="4">
        <v>17.02</v>
      </c>
      <c r="G22" s="4">
        <v>6.85</v>
      </c>
      <c r="H22" s="4">
        <v>1</v>
      </c>
      <c r="I22" s="4">
        <v>10.07</v>
      </c>
      <c r="J22" s="4">
        <v>81.119353654560598</v>
      </c>
      <c r="K22" s="4">
        <v>0.25186412593206298</v>
      </c>
      <c r="L22" s="4">
        <v>441.50442341117395</v>
      </c>
      <c r="M22" s="4">
        <v>5.3029096295916096</v>
      </c>
      <c r="N22" s="4">
        <v>244.44</v>
      </c>
      <c r="O22" s="4">
        <v>0.24443999999999999</v>
      </c>
      <c r="P22" s="4">
        <f t="shared" si="0"/>
        <v>25.299265499592185</v>
      </c>
      <c r="Q22" s="33">
        <v>29.340219999999999</v>
      </c>
      <c r="R22" s="33">
        <f t="shared" si="1"/>
        <v>2.4024546692079189</v>
      </c>
      <c r="S22" s="51">
        <v>9.2591687206141984</v>
      </c>
      <c r="T22" s="52">
        <v>0.69113331032393976</v>
      </c>
      <c r="U22" s="51">
        <v>20.687170502767163</v>
      </c>
      <c r="V22" s="52">
        <v>1.8294036679934134</v>
      </c>
      <c r="W22" s="52">
        <v>2.0702561126976708</v>
      </c>
      <c r="X22" s="52">
        <v>11.662993293569381</v>
      </c>
      <c r="Y22" s="52">
        <v>5.3945257926415309</v>
      </c>
      <c r="Z22" s="52">
        <v>5.4754876631585141</v>
      </c>
      <c r="AA22" s="52">
        <v>3.9222587895918721</v>
      </c>
      <c r="AB22" s="4">
        <v>1128.6499999999999</v>
      </c>
      <c r="AC22" s="4">
        <v>1.1286499999999999</v>
      </c>
      <c r="AD22" s="4">
        <v>214.29999999999998</v>
      </c>
      <c r="AE22" s="4">
        <v>0.21429999999999999</v>
      </c>
      <c r="AF22" s="4">
        <v>6.1444591339447356</v>
      </c>
      <c r="AG22" s="32">
        <v>0.53659899999999994</v>
      </c>
      <c r="AH22" s="32">
        <v>0.20644132370531165</v>
      </c>
      <c r="AI22" s="33">
        <v>9.712822005447423</v>
      </c>
      <c r="AJ22" s="33">
        <v>0.77431480195865454</v>
      </c>
      <c r="AK22" s="32">
        <v>0.62338770752139261</v>
      </c>
      <c r="AL22" s="32">
        <v>7.4805789631150033E-2</v>
      </c>
      <c r="AM22" s="32">
        <v>6.8521249239607979E-2</v>
      </c>
      <c r="AN22" s="32">
        <v>0.2521987532160252</v>
      </c>
      <c r="AO22" s="32">
        <v>0.20777866170660772</v>
      </c>
      <c r="AP22" s="32">
        <v>5.508061682553865E-2</v>
      </c>
      <c r="AQ22" s="32">
        <v>6.4069413888812113E-2</v>
      </c>
    </row>
    <row r="23" spans="1:43" s="3" customFormat="1" ht="15" customHeight="1" x14ac:dyDescent="0.3">
      <c r="A23" s="15">
        <v>42205</v>
      </c>
      <c r="B23" s="1" t="s">
        <v>0</v>
      </c>
      <c r="C23" s="2">
        <v>180</v>
      </c>
      <c r="D23" s="2" t="s">
        <v>2</v>
      </c>
      <c r="E23" s="4">
        <v>28.68</v>
      </c>
      <c r="F23" s="4">
        <v>18.54</v>
      </c>
      <c r="G23" s="4">
        <v>3.35</v>
      </c>
      <c r="H23" s="4">
        <v>2.2000000000000002</v>
      </c>
      <c r="I23" s="4">
        <v>8.42</v>
      </c>
      <c r="J23" s="4">
        <v>81.119353654560598</v>
      </c>
      <c r="K23" s="4">
        <v>0.25186412593206298</v>
      </c>
      <c r="L23" s="4">
        <v>406.62291719803153</v>
      </c>
      <c r="M23" s="4">
        <v>4.8839478584655565</v>
      </c>
      <c r="N23" s="4">
        <v>211.1</v>
      </c>
      <c r="O23" s="4">
        <v>0.21109999999999998</v>
      </c>
      <c r="P23" s="4">
        <f t="shared" si="0"/>
        <v>26.980422554205724</v>
      </c>
      <c r="Q23" s="33">
        <v>25.609359999999999</v>
      </c>
      <c r="R23" s="33">
        <f t="shared" si="1"/>
        <v>2.2768465844133088</v>
      </c>
      <c r="S23" s="51">
        <v>6.7566830205385378</v>
      </c>
      <c r="T23" s="52">
        <v>0.74741402412561653</v>
      </c>
      <c r="U23" s="51">
        <v>18.524850242060229</v>
      </c>
      <c r="V23" s="52">
        <v>1.6603051030803213</v>
      </c>
      <c r="W23" s="52">
        <v>3.2832945050740046</v>
      </c>
      <c r="X23" s="52">
        <v>10.719194482996516</v>
      </c>
      <c r="Y23" s="52">
        <v>4.8485002684166405</v>
      </c>
      <c r="Z23" s="52">
        <v>4.9885292217153134</v>
      </c>
      <c r="AA23" s="52">
        <v>4.6263614468850136</v>
      </c>
      <c r="AB23" s="4">
        <v>1076.6500000000001</v>
      </c>
      <c r="AC23" s="4">
        <v>1.0766500000000001</v>
      </c>
      <c r="AD23" s="4">
        <v>211.74999999999997</v>
      </c>
      <c r="AE23" s="4">
        <v>0.21174999999999997</v>
      </c>
      <c r="AF23" s="4">
        <v>5.9304369506133341</v>
      </c>
      <c r="AG23" s="32">
        <v>0.48823599999999995</v>
      </c>
      <c r="AH23" s="32">
        <v>0.196907072864905</v>
      </c>
      <c r="AI23" s="33">
        <v>10.235403209532288</v>
      </c>
      <c r="AJ23" s="33">
        <v>0.43832290632079657</v>
      </c>
      <c r="AK23" s="32">
        <v>0.78397032687054069</v>
      </c>
      <c r="AL23" s="32">
        <v>0.15945449865595268</v>
      </c>
      <c r="AM23" s="32">
        <v>0.12287582619059639</v>
      </c>
      <c r="AN23" s="32">
        <v>0.32986340386534119</v>
      </c>
      <c r="AO23" s="32">
        <v>0.21525196648386052</v>
      </c>
      <c r="AP23" s="32">
        <v>7.5794542848762428E-2</v>
      </c>
      <c r="AQ23" s="32">
        <v>9.7935328283247178E-2</v>
      </c>
    </row>
    <row r="24" spans="1:43" s="3" customFormat="1" ht="15" customHeight="1" x14ac:dyDescent="0.3">
      <c r="A24" s="15">
        <v>42219</v>
      </c>
      <c r="B24" s="1" t="s">
        <v>0</v>
      </c>
      <c r="C24" s="2">
        <v>0</v>
      </c>
      <c r="D24" s="2" t="s">
        <v>1</v>
      </c>
      <c r="E24" s="4">
        <v>30.82</v>
      </c>
      <c r="F24" s="4">
        <v>0.06</v>
      </c>
      <c r="G24" s="4">
        <v>5.58</v>
      </c>
      <c r="H24" s="4">
        <v>9.1</v>
      </c>
      <c r="I24" s="4">
        <v>6.53</v>
      </c>
      <c r="J24" s="4">
        <v>1.1641754171462499</v>
      </c>
      <c r="K24" s="4">
        <v>0</v>
      </c>
      <c r="L24" s="4">
        <v>556.09179231325174</v>
      </c>
      <c r="M24" s="4">
        <v>6.6792185174744665</v>
      </c>
      <c r="N24" s="4">
        <v>354.4</v>
      </c>
      <c r="O24" s="4">
        <v>0.35439999999999999</v>
      </c>
      <c r="P24" s="4">
        <f t="shared" si="0"/>
        <v>21.978492480055635</v>
      </c>
      <c r="Q24" s="33">
        <v>48.01755</v>
      </c>
      <c r="R24" s="33">
        <f t="shared" si="1"/>
        <v>3.1216226786788468</v>
      </c>
      <c r="S24" s="51">
        <v>15.224956333487667</v>
      </c>
      <c r="T24" s="52">
        <v>0.50856208790236124</v>
      </c>
      <c r="U24" s="51">
        <v>37.976458961035824</v>
      </c>
      <c r="V24" s="52">
        <v>1.2613355280103475</v>
      </c>
      <c r="W24" s="52">
        <v>2.5766791746527087</v>
      </c>
      <c r="X24" s="52">
        <v>19.741572790712929</v>
      </c>
      <c r="Y24" s="52">
        <v>12.219250689503584</v>
      </c>
      <c r="Z24" s="52">
        <v>8.9078782160004106</v>
      </c>
      <c r="AA24" s="52">
        <v>4.8674947130137021</v>
      </c>
      <c r="AB24" s="4">
        <v>604.54999999999995</v>
      </c>
      <c r="AC24" s="4">
        <v>0.60454999999999992</v>
      </c>
      <c r="AD24" s="4">
        <v>76.949999999999989</v>
      </c>
      <c r="AE24" s="4">
        <v>7.6949999999999991E-2</v>
      </c>
      <c r="AF24" s="4">
        <v>9.1854730701661786</v>
      </c>
      <c r="AG24" s="32">
        <v>0.67477899999999991</v>
      </c>
      <c r="AH24" s="32">
        <v>0.48465801009014975</v>
      </c>
      <c r="AI24" s="33">
        <v>18.066612707637205</v>
      </c>
      <c r="AJ24" s="33">
        <v>0.32192964203369107</v>
      </c>
      <c r="AK24" s="32">
        <v>0.99226659328095212</v>
      </c>
      <c r="AL24" s="32">
        <v>6.4046006014682466E-2</v>
      </c>
      <c r="AM24" s="32">
        <v>6.6599480202602576E-2</v>
      </c>
      <c r="AN24" s="32">
        <v>0.4545012070410655</v>
      </c>
      <c r="AO24" s="32">
        <v>0.25214782771287908</v>
      </c>
      <c r="AP24" s="32">
        <v>0.13133042121190933</v>
      </c>
      <c r="AQ24" s="32">
        <v>7.9778291929868059E-2</v>
      </c>
    </row>
    <row r="25" spans="1:43" s="3" customFormat="1" ht="15" customHeight="1" x14ac:dyDescent="0.3">
      <c r="A25" s="15">
        <v>42219</v>
      </c>
      <c r="B25" s="1" t="s">
        <v>0</v>
      </c>
      <c r="C25" s="2">
        <v>0</v>
      </c>
      <c r="D25" s="2" t="s">
        <v>2</v>
      </c>
      <c r="E25" s="4">
        <v>30.17</v>
      </c>
      <c r="F25" s="4">
        <v>0.06</v>
      </c>
      <c r="G25" s="4">
        <v>4.79</v>
      </c>
      <c r="H25" s="4">
        <v>9.4</v>
      </c>
      <c r="I25" s="4">
        <v>5.7439999999999998</v>
      </c>
      <c r="J25" s="4">
        <v>1.1641754171462499</v>
      </c>
      <c r="K25" s="4">
        <v>0</v>
      </c>
      <c r="L25" s="4">
        <v>585.18728196082293</v>
      </c>
      <c r="M25" s="4">
        <v>7.0286844436314437</v>
      </c>
      <c r="N25" s="4">
        <v>366.9</v>
      </c>
      <c r="O25" s="4">
        <v>0.3669</v>
      </c>
      <c r="P25" s="4">
        <f t="shared" si="0"/>
        <v>22.340469496934443</v>
      </c>
      <c r="Q25" s="33">
        <v>50.550849999999997</v>
      </c>
      <c r="R25" s="33">
        <f t="shared" si="1"/>
        <v>3.1229172651061994</v>
      </c>
      <c r="S25" s="51">
        <v>14.538248324493711</v>
      </c>
      <c r="T25" s="52">
        <v>0.54886308491086255</v>
      </c>
      <c r="U25" s="51">
        <v>40.759681579773023</v>
      </c>
      <c r="V25" s="52">
        <v>1.849224758855605</v>
      </c>
      <c r="W25" s="52">
        <v>2.5661658242684839</v>
      </c>
      <c r="X25" s="52">
        <v>20.220647256584972</v>
      </c>
      <c r="Y25" s="52">
        <v>12.864521889082148</v>
      </c>
      <c r="Z25" s="52">
        <v>9.2390542893272816</v>
      </c>
      <c r="AA25" s="52">
        <v>6.2146640510613294</v>
      </c>
      <c r="AB25" s="4">
        <v>627.75</v>
      </c>
      <c r="AC25" s="4">
        <v>0.62775000000000003</v>
      </c>
      <c r="AD25" s="4">
        <v>79.650000000000006</v>
      </c>
      <c r="AE25" s="4">
        <v>7.9650000000000012E-2</v>
      </c>
      <c r="AF25" s="4">
        <v>9.2663665528585959</v>
      </c>
      <c r="AG25" s="32">
        <v>1.3633759999999999</v>
      </c>
      <c r="AH25" s="32">
        <v>0.94305057745917953</v>
      </c>
      <c r="AI25" s="33">
        <v>19.256003864410317</v>
      </c>
      <c r="AJ25" s="33">
        <v>0.50846375764096519</v>
      </c>
      <c r="AK25" s="32">
        <v>1.2905411050501119</v>
      </c>
      <c r="AL25" s="32">
        <v>0.18980182212443425</v>
      </c>
      <c r="AM25" s="32">
        <v>0.17934601388270877</v>
      </c>
      <c r="AN25" s="32">
        <v>0.57984755665248955</v>
      </c>
      <c r="AO25" s="32">
        <v>0.31074909497384795</v>
      </c>
      <c r="AP25" s="32">
        <v>0.2028386097307904</v>
      </c>
      <c r="AQ25" s="32">
        <v>0.1756062901170268</v>
      </c>
    </row>
    <row r="26" spans="1:43" s="3" customFormat="1" ht="15" customHeight="1" x14ac:dyDescent="0.3">
      <c r="A26" s="15">
        <v>42219</v>
      </c>
      <c r="B26" s="1" t="s">
        <v>0</v>
      </c>
      <c r="C26" s="2">
        <v>20</v>
      </c>
      <c r="D26" s="2" t="s">
        <v>1</v>
      </c>
      <c r="E26" s="4">
        <v>29.95</v>
      </c>
      <c r="F26" s="4">
        <v>0.08</v>
      </c>
      <c r="G26" s="4">
        <v>4.8499999999999996</v>
      </c>
      <c r="H26" s="4">
        <v>7.8</v>
      </c>
      <c r="I26" s="4">
        <v>4.3439999999999994</v>
      </c>
      <c r="J26" s="4">
        <v>3.1778252948239101</v>
      </c>
      <c r="K26" s="4">
        <v>0</v>
      </c>
      <c r="L26" s="4">
        <v>710.18287583785741</v>
      </c>
      <c r="M26" s="4">
        <v>8.5300065216885042</v>
      </c>
      <c r="N26" s="4">
        <v>406.2</v>
      </c>
      <c r="O26" s="4">
        <v>0.40620000000000001</v>
      </c>
      <c r="P26" s="4">
        <f t="shared" si="0"/>
        <v>24.489245548648125</v>
      </c>
      <c r="Q26" s="33">
        <v>69.48151</v>
      </c>
      <c r="R26" s="33">
        <f t="shared" si="1"/>
        <v>3.5369257835019665</v>
      </c>
      <c r="S26" s="51">
        <v>13.13759041958288</v>
      </c>
      <c r="T26" s="52">
        <v>0.51103297085380961</v>
      </c>
      <c r="U26" s="51">
        <v>46.310846563040435</v>
      </c>
      <c r="V26" s="52">
        <v>2.1599281389405816</v>
      </c>
      <c r="W26" s="52">
        <v>3.4749287310518939</v>
      </c>
      <c r="X26" s="52">
        <v>24.422035995997799</v>
      </c>
      <c r="Y26" s="52">
        <v>14.916518569553741</v>
      </c>
      <c r="Z26" s="52">
        <v>11.104489940804875</v>
      </c>
      <c r="AA26" s="52">
        <v>6.8516540738561815</v>
      </c>
      <c r="AB26" s="4">
        <v>507.9</v>
      </c>
      <c r="AC26" s="4">
        <v>0.50790000000000002</v>
      </c>
      <c r="AD26" s="4">
        <v>78.099999999999994</v>
      </c>
      <c r="AE26" s="4">
        <v>7.8099999999999989E-2</v>
      </c>
      <c r="AF26" s="4">
        <v>7.6918701911025824</v>
      </c>
      <c r="AG26" s="32">
        <v>1.031744</v>
      </c>
      <c r="AH26" s="32">
        <v>0.88206339830675329</v>
      </c>
      <c r="AI26" s="33">
        <v>13.0159682095173</v>
      </c>
      <c r="AJ26" s="33">
        <v>0.37876958536321881</v>
      </c>
      <c r="AK26" s="32">
        <v>0.86660873675032168</v>
      </c>
      <c r="AL26" s="32">
        <v>9.0095778765694051E-2</v>
      </c>
      <c r="AM26" s="32">
        <v>0.12296743506697087</v>
      </c>
      <c r="AN26" s="32">
        <v>0.41139271326610777</v>
      </c>
      <c r="AO26" s="32">
        <v>0.22066592762483997</v>
      </c>
      <c r="AP26" s="32">
        <v>0.15593924978661447</v>
      </c>
      <c r="AQ26" s="32">
        <v>0.15845784412076466</v>
      </c>
    </row>
    <row r="27" spans="1:43" s="3" customFormat="1" ht="15" customHeight="1" x14ac:dyDescent="0.3">
      <c r="A27" s="15">
        <v>42219</v>
      </c>
      <c r="B27" s="1" t="s">
        <v>0</v>
      </c>
      <c r="C27" s="2">
        <v>20</v>
      </c>
      <c r="D27" s="2" t="s">
        <v>2</v>
      </c>
      <c r="E27" s="4">
        <v>29.78</v>
      </c>
      <c r="F27" s="4">
        <v>0.08</v>
      </c>
      <c r="G27" s="4">
        <v>4.6500000000000004</v>
      </c>
      <c r="H27" s="4">
        <v>10.5</v>
      </c>
      <c r="I27" s="4">
        <v>4.2</v>
      </c>
      <c r="J27" s="4">
        <v>3.1778252948239101</v>
      </c>
      <c r="K27" s="4">
        <v>0</v>
      </c>
      <c r="L27" s="4">
        <v>720.33815607649649</v>
      </c>
      <c r="M27" s="4">
        <v>8.6519815926347992</v>
      </c>
      <c r="N27" s="4">
        <v>398.6</v>
      </c>
      <c r="O27" s="4">
        <v>0.39860000000000001</v>
      </c>
      <c r="P27" s="4">
        <f t="shared" si="0"/>
        <v>25.313037009943518</v>
      </c>
      <c r="Q27" s="33">
        <v>71.554209999999998</v>
      </c>
      <c r="R27" s="33">
        <f t="shared" si="1"/>
        <v>3.5910848477126978</v>
      </c>
      <c r="S27" s="51">
        <v>12.502610099439545</v>
      </c>
      <c r="T27" s="52">
        <v>0.51158296755255728</v>
      </c>
      <c r="U27" s="51">
        <v>48.05709062438239</v>
      </c>
      <c r="V27" s="52">
        <v>2.0190038450386716</v>
      </c>
      <c r="W27" s="52">
        <v>3.9073900983946626</v>
      </c>
      <c r="X27" s="52">
        <v>24.573061970614283</v>
      </c>
      <c r="Y27" s="52">
        <v>15.044834070458975</v>
      </c>
      <c r="Z27" s="52">
        <v>11.234314881751084</v>
      </c>
      <c r="AA27" s="52">
        <v>7.3542233352935273</v>
      </c>
      <c r="AB27" s="4">
        <v>569.40000000000009</v>
      </c>
      <c r="AC27" s="4">
        <v>0.56940000000000013</v>
      </c>
      <c r="AD27" s="4">
        <v>78.699999999999989</v>
      </c>
      <c r="AE27" s="4">
        <v>7.8699999999999992E-2</v>
      </c>
      <c r="AF27" s="4">
        <v>8.4407560469059426</v>
      </c>
      <c r="AG27" s="32">
        <v>1.3817999999999999</v>
      </c>
      <c r="AH27" s="32">
        <v>1.0537407797681768</v>
      </c>
      <c r="AI27" s="33">
        <v>13.901954924060375</v>
      </c>
      <c r="AJ27" s="33">
        <v>0.35539790382769482</v>
      </c>
      <c r="AK27" s="32">
        <v>0.98236464461771478</v>
      </c>
      <c r="AL27" s="32">
        <v>6.6450958866461532E-2</v>
      </c>
      <c r="AM27" s="32">
        <v>0.17455989642258077</v>
      </c>
      <c r="AN27" s="32">
        <v>0.4886410384803479</v>
      </c>
      <c r="AO27" s="32">
        <v>0.25511034282737616</v>
      </c>
      <c r="AP27" s="32">
        <v>0.18403787609973218</v>
      </c>
      <c r="AQ27" s="32">
        <v>0.18206578960863398</v>
      </c>
    </row>
    <row r="28" spans="1:43" s="3" customFormat="1" ht="15" customHeight="1" x14ac:dyDescent="0.3">
      <c r="A28" s="15">
        <v>42219</v>
      </c>
      <c r="B28" s="1" t="s">
        <v>0</v>
      </c>
      <c r="C28" s="2">
        <v>30</v>
      </c>
      <c r="D28" s="2" t="s">
        <v>1</v>
      </c>
      <c r="E28" s="4">
        <v>29.55</v>
      </c>
      <c r="F28" s="4">
        <v>0.88</v>
      </c>
      <c r="G28" s="4">
        <v>6.95</v>
      </c>
      <c r="H28" s="4">
        <v>6.1</v>
      </c>
      <c r="I28" s="4">
        <v>29.195</v>
      </c>
      <c r="J28" s="4">
        <v>5.3658262359222499</v>
      </c>
      <c r="K28" s="4">
        <v>1.3906497622820899</v>
      </c>
      <c r="L28" s="4">
        <v>665.42623112346905</v>
      </c>
      <c r="M28" s="4">
        <v>7.9924344620239864</v>
      </c>
      <c r="N28" s="4">
        <v>362.1</v>
      </c>
      <c r="O28" s="4">
        <v>0.36210000000000003</v>
      </c>
      <c r="P28" s="4">
        <f t="shared" si="0"/>
        <v>25.740472850998152</v>
      </c>
      <c r="Q28" s="33">
        <v>61.305860000000003</v>
      </c>
      <c r="R28" s="33">
        <f t="shared" si="1"/>
        <v>3.3306497696646495</v>
      </c>
      <c r="S28" s="51">
        <v>14.076195541257075</v>
      </c>
      <c r="T28" s="52">
        <v>0.60328548655934922</v>
      </c>
      <c r="U28" s="51">
        <v>46.666794989298658</v>
      </c>
      <c r="V28" s="52">
        <v>1.9102475397597289</v>
      </c>
      <c r="W28" s="52">
        <v>3.7150581978083363</v>
      </c>
      <c r="X28" s="52">
        <v>24.305184358180004</v>
      </c>
      <c r="Y28" s="52">
        <v>14.887381177145803</v>
      </c>
      <c r="Z28" s="52">
        <v>10.893234027872001</v>
      </c>
      <c r="AA28" s="52">
        <v>7.7784543451693082</v>
      </c>
      <c r="AB28" s="4">
        <v>1356.6</v>
      </c>
      <c r="AC28" s="4">
        <v>1.3565999999999998</v>
      </c>
      <c r="AD28" s="4">
        <v>258.89999999999998</v>
      </c>
      <c r="AE28" s="4">
        <v>0.25889999999999996</v>
      </c>
      <c r="AF28" s="4">
        <v>6.1155925174141785</v>
      </c>
      <c r="AG28" s="32">
        <v>2.5240879999999999</v>
      </c>
      <c r="AH28" s="32">
        <v>0.80790210821170594</v>
      </c>
      <c r="AI28" s="33">
        <v>4.4176097944842621</v>
      </c>
      <c r="AJ28" s="33">
        <v>0.48621487399005286</v>
      </c>
      <c r="AK28" s="32">
        <v>1.8926744108923987</v>
      </c>
      <c r="AL28" s="32">
        <v>0.5799038963907085</v>
      </c>
      <c r="AM28" s="32">
        <v>0.67349385749057433</v>
      </c>
      <c r="AN28" s="32">
        <v>0.834017514376165</v>
      </c>
      <c r="AO28" s="32">
        <v>0.46590804846149542</v>
      </c>
      <c r="AP28" s="32">
        <v>0.31349608931185419</v>
      </c>
      <c r="AQ28" s="32">
        <v>0.6043792031940094</v>
      </c>
    </row>
    <row r="29" spans="1:43" s="3" customFormat="1" ht="15" customHeight="1" x14ac:dyDescent="0.3">
      <c r="A29" s="15">
        <v>42219</v>
      </c>
      <c r="B29" s="1" t="s">
        <v>0</v>
      </c>
      <c r="C29" s="2">
        <v>30</v>
      </c>
      <c r="D29" s="2" t="s">
        <v>2</v>
      </c>
      <c r="E29" s="4">
        <v>29.13</v>
      </c>
      <c r="F29" s="4">
        <v>4.3899999999999997</v>
      </c>
      <c r="G29" s="4">
        <v>0.76</v>
      </c>
      <c r="H29" s="4">
        <v>6.1</v>
      </c>
      <c r="I29" s="4">
        <v>12.462</v>
      </c>
      <c r="J29" s="4">
        <v>5.3658262359222499</v>
      </c>
      <c r="K29" s="4">
        <v>1.3906497622820899</v>
      </c>
      <c r="L29" s="4">
        <v>690.21490312766537</v>
      </c>
      <c r="M29" s="4">
        <v>8.2901712014663875</v>
      </c>
      <c r="N29" s="4">
        <v>407</v>
      </c>
      <c r="O29" s="4">
        <v>0.40699999999999997</v>
      </c>
      <c r="P29" s="4">
        <f t="shared" si="0"/>
        <v>23.753906997811324</v>
      </c>
      <c r="Q29" s="33">
        <v>60.77617</v>
      </c>
      <c r="R29" s="33">
        <f t="shared" si="1"/>
        <v>3.1832876980070162</v>
      </c>
      <c r="S29" s="51">
        <v>14.068958733614114</v>
      </c>
      <c r="T29" s="52">
        <v>0.56211496517689341</v>
      </c>
      <c r="U29" s="51">
        <v>49.238862405643083</v>
      </c>
      <c r="V29" s="52">
        <v>1.4792629464132956</v>
      </c>
      <c r="W29" s="52">
        <v>3.6598815380948562</v>
      </c>
      <c r="X29" s="52">
        <v>24.765552303484576</v>
      </c>
      <c r="Y29" s="52">
        <v>14.212831626561462</v>
      </c>
      <c r="Z29" s="52">
        <v>11.102523359004792</v>
      </c>
      <c r="AA29" s="52">
        <v>7.7641756821067673</v>
      </c>
      <c r="AB29" s="4">
        <v>1558.1999999999998</v>
      </c>
      <c r="AC29" s="4">
        <v>1.5581999999999998</v>
      </c>
      <c r="AD29" s="4">
        <v>263.59999999999997</v>
      </c>
      <c r="AE29" s="4">
        <v>0.26359999999999995</v>
      </c>
      <c r="AF29" s="4">
        <v>6.895632787010447</v>
      </c>
      <c r="AG29" s="32">
        <v>3.0629899999999997</v>
      </c>
      <c r="AH29" s="32">
        <v>0.85354896675651393</v>
      </c>
      <c r="AI29" s="33">
        <v>6.7140100423205249</v>
      </c>
      <c r="AJ29" s="33">
        <v>0.38670861512883048</v>
      </c>
      <c r="AK29" s="32">
        <v>2.3334158089095878</v>
      </c>
      <c r="AL29" s="32">
        <v>0.44167880909385077</v>
      </c>
      <c r="AM29" s="32">
        <v>0.42545129687515731</v>
      </c>
      <c r="AN29" s="32">
        <v>1.0290382620078404</v>
      </c>
      <c r="AO29" s="32">
        <v>0.58187987466334157</v>
      </c>
      <c r="AP29" s="32">
        <v>0.46459917429985009</v>
      </c>
      <c r="AQ29" s="32">
        <v>0.41548588068081849</v>
      </c>
    </row>
    <row r="30" spans="1:43" s="3" customFormat="1" ht="15" customHeight="1" x14ac:dyDescent="0.3">
      <c r="A30" s="15">
        <v>42219</v>
      </c>
      <c r="B30" s="1" t="s">
        <v>0</v>
      </c>
      <c r="C30" s="2">
        <v>50</v>
      </c>
      <c r="D30" s="2" t="s">
        <v>1</v>
      </c>
      <c r="E30" s="4">
        <v>29.44</v>
      </c>
      <c r="F30" s="4">
        <v>2.76</v>
      </c>
      <c r="G30" s="4">
        <v>6.08</v>
      </c>
      <c r="H30" s="4">
        <v>5.0999999999999996</v>
      </c>
      <c r="I30" s="4">
        <v>39.482999999999997</v>
      </c>
      <c r="J30" s="4">
        <v>7.6054224827738404</v>
      </c>
      <c r="K30" s="4">
        <v>1.2270916334661399</v>
      </c>
      <c r="L30" s="4">
        <v>674.35798362251307</v>
      </c>
      <c r="M30" s="4">
        <v>8.0997137412900031</v>
      </c>
      <c r="N30" s="4">
        <v>368.5</v>
      </c>
      <c r="O30" s="4">
        <v>0.36849999999999999</v>
      </c>
      <c r="P30" s="4">
        <f t="shared" si="0"/>
        <v>25.632923410042174</v>
      </c>
      <c r="Q30" s="33">
        <v>66.234279999999998</v>
      </c>
      <c r="R30" s="33">
        <f t="shared" si="1"/>
        <v>3.5507427692647724</v>
      </c>
      <c r="S30" s="51" t="s">
        <v>21</v>
      </c>
      <c r="T30" s="52" t="s">
        <v>21</v>
      </c>
      <c r="U30" s="51" t="s">
        <v>21</v>
      </c>
      <c r="V30" s="52" t="s">
        <v>21</v>
      </c>
      <c r="W30" s="52" t="s">
        <v>21</v>
      </c>
      <c r="X30" s="52" t="s">
        <v>21</v>
      </c>
      <c r="Y30" s="52" t="s">
        <v>21</v>
      </c>
      <c r="Z30" s="52" t="s">
        <v>21</v>
      </c>
      <c r="AA30" s="52" t="s">
        <v>21</v>
      </c>
      <c r="AB30" s="4">
        <v>1782.85</v>
      </c>
      <c r="AC30" s="4">
        <v>1.7828499999999998</v>
      </c>
      <c r="AD30" s="4">
        <v>370.65</v>
      </c>
      <c r="AE30" s="4">
        <v>0.37064999999999998</v>
      </c>
      <c r="AF30" s="4">
        <v>5.6106130486136632</v>
      </c>
      <c r="AG30" s="32">
        <v>1.595979</v>
      </c>
      <c r="AH30" s="32">
        <v>0.38870348038253366</v>
      </c>
      <c r="AI30" s="33">
        <v>1.7269328403177537</v>
      </c>
      <c r="AJ30" s="33">
        <v>0.48913622257764028</v>
      </c>
      <c r="AK30" s="32">
        <v>0.72582567287943156</v>
      </c>
      <c r="AL30" s="32">
        <v>0.24625821938688419</v>
      </c>
      <c r="AM30" s="32">
        <v>0.32562141359290397</v>
      </c>
      <c r="AN30" s="32">
        <v>0.38402923490417751</v>
      </c>
      <c r="AO30" s="32">
        <v>0.23120518037287738</v>
      </c>
      <c r="AP30" s="32">
        <v>0.18109277371453558</v>
      </c>
      <c r="AQ30" s="32">
        <v>0.36686871405361432</v>
      </c>
    </row>
    <row r="31" spans="1:43" s="3" customFormat="1" ht="15" customHeight="1" x14ac:dyDescent="0.3">
      <c r="A31" s="15">
        <v>42219</v>
      </c>
      <c r="B31" s="1" t="s">
        <v>0</v>
      </c>
      <c r="C31" s="2">
        <v>50</v>
      </c>
      <c r="D31" s="2" t="s">
        <v>2</v>
      </c>
      <c r="E31" s="4">
        <v>30.11</v>
      </c>
      <c r="F31" s="4">
        <v>5.84</v>
      </c>
      <c r="G31" s="4">
        <v>1.23</v>
      </c>
      <c r="H31" s="4">
        <v>7.8</v>
      </c>
      <c r="I31" s="4">
        <v>11.068000000000001</v>
      </c>
      <c r="J31" s="4">
        <v>7.6054224827738404</v>
      </c>
      <c r="K31" s="4">
        <v>1.2270916334661399</v>
      </c>
      <c r="L31" s="4">
        <v>624.56040462099304</v>
      </c>
      <c r="M31" s="4">
        <v>7.5015950199027461</v>
      </c>
      <c r="N31" s="4">
        <v>326.2</v>
      </c>
      <c r="O31" s="4">
        <v>0.32619999999999999</v>
      </c>
      <c r="P31" s="4">
        <f t="shared" si="0"/>
        <v>26.818570164090278</v>
      </c>
      <c r="Q31" s="33">
        <v>52.692639999999997</v>
      </c>
      <c r="R31" s="33">
        <f t="shared" si="1"/>
        <v>3.0500180214069488</v>
      </c>
      <c r="S31" s="51">
        <v>12.323519516823476</v>
      </c>
      <c r="T31" s="52">
        <v>0.63345002904379055</v>
      </c>
      <c r="U31" s="51">
        <v>39.095068696206717</v>
      </c>
      <c r="V31" s="52">
        <v>1.8912375903500447</v>
      </c>
      <c r="W31" s="52">
        <v>2.8680978763208591</v>
      </c>
      <c r="X31" s="52">
        <v>20.584936564776854</v>
      </c>
      <c r="Y31" s="52">
        <v>11.192504499876257</v>
      </c>
      <c r="Z31" s="52">
        <v>9.5599243698492327</v>
      </c>
      <c r="AA31" s="52">
        <v>6.8106787249667988</v>
      </c>
      <c r="AB31" s="4">
        <v>1164.0999999999999</v>
      </c>
      <c r="AC31" s="4">
        <v>1.1640999999999999</v>
      </c>
      <c r="AD31" s="4">
        <v>273.95</v>
      </c>
      <c r="AE31" s="4">
        <v>0.27394999999999997</v>
      </c>
      <c r="AF31" s="4">
        <v>4.9626320306126299</v>
      </c>
      <c r="AG31" s="32">
        <v>1.8055519999999998</v>
      </c>
      <c r="AH31" s="32">
        <v>0.67348165965123274</v>
      </c>
      <c r="AI31" s="33">
        <v>2.5984232196592862</v>
      </c>
      <c r="AJ31" s="33">
        <v>0.60464044722462984</v>
      </c>
      <c r="AK31" s="32">
        <v>1.4673816968221149</v>
      </c>
      <c r="AL31" s="32">
        <v>0.42329408842960159</v>
      </c>
      <c r="AM31" s="32">
        <v>0.79640221626402308</v>
      </c>
      <c r="AN31" s="32">
        <v>0.6584553488419348</v>
      </c>
      <c r="AO31" s="32">
        <v>0.33891521220836823</v>
      </c>
      <c r="AP31" s="32">
        <v>0.31704226217847326</v>
      </c>
      <c r="AQ31" s="32">
        <v>0.5754098122049216</v>
      </c>
    </row>
    <row r="32" spans="1:43" s="3" customFormat="1" ht="15" customHeight="1" x14ac:dyDescent="0.3">
      <c r="A32" s="15">
        <v>42219</v>
      </c>
      <c r="B32" s="1" t="s">
        <v>0</v>
      </c>
      <c r="C32" s="2">
        <v>60</v>
      </c>
      <c r="D32" s="2" t="s">
        <v>1</v>
      </c>
      <c r="E32" s="4">
        <v>29.18</v>
      </c>
      <c r="F32" s="4">
        <v>5.21</v>
      </c>
      <c r="G32" s="4">
        <v>6.35</v>
      </c>
      <c r="H32" s="4">
        <v>2.2999999999999998</v>
      </c>
      <c r="I32" s="4">
        <v>42.835999999999999</v>
      </c>
      <c r="J32" s="4">
        <v>10.375531421064901</v>
      </c>
      <c r="K32" s="4">
        <v>2.0328131252501001</v>
      </c>
      <c r="L32" s="4">
        <v>623.5326413197331</v>
      </c>
      <c r="M32" s="4">
        <v>7.4892505548913144</v>
      </c>
      <c r="N32" s="4">
        <v>292</v>
      </c>
      <c r="O32" s="4">
        <v>0.29199999999999998</v>
      </c>
      <c r="P32" s="4">
        <f t="shared" si="0"/>
        <v>29.910348311525688</v>
      </c>
      <c r="Q32" s="33">
        <v>54.074440000000003</v>
      </c>
      <c r="R32" s="33">
        <f t="shared" si="1"/>
        <v>3.1351601642790476</v>
      </c>
      <c r="S32" s="51">
        <v>11.442647659476238</v>
      </c>
      <c r="T32" s="52">
        <v>0.63358293845521829</v>
      </c>
      <c r="U32" s="51">
        <v>38.219132441910844</v>
      </c>
      <c r="V32" s="52">
        <v>1.720346338273985</v>
      </c>
      <c r="W32" s="52">
        <v>3.0782208736069903</v>
      </c>
      <c r="X32" s="52">
        <v>20.367155489756559</v>
      </c>
      <c r="Y32" s="52">
        <v>11.169324263408249</v>
      </c>
      <c r="Z32" s="52">
        <v>9.3836435441828865</v>
      </c>
      <c r="AA32" s="52">
        <v>7.2706842997986181</v>
      </c>
      <c r="AB32" s="4">
        <v>2121.3000000000002</v>
      </c>
      <c r="AC32" s="4">
        <v>2.1213000000000002</v>
      </c>
      <c r="AD32" s="4">
        <v>385.15</v>
      </c>
      <c r="AE32" s="4">
        <v>0.38514999999999999</v>
      </c>
      <c r="AF32" s="4">
        <v>6.4262679033487231</v>
      </c>
      <c r="AG32" s="32">
        <v>1.7825219999999999</v>
      </c>
      <c r="AH32" s="32">
        <v>0.36487059821807383</v>
      </c>
      <c r="AI32" s="33">
        <v>3.2954941700207869</v>
      </c>
      <c r="AJ32" s="33">
        <v>0.52696460508926568</v>
      </c>
      <c r="AK32" s="32">
        <v>0.88504950133825733</v>
      </c>
      <c r="AL32" s="32">
        <v>0.21941762831178116</v>
      </c>
      <c r="AM32" s="32">
        <v>0.23054083466793984</v>
      </c>
      <c r="AN32" s="32">
        <v>0.33237059080263925</v>
      </c>
      <c r="AO32" s="32">
        <v>0.28129599286451512</v>
      </c>
      <c r="AP32" s="32">
        <v>0.18192319003224419</v>
      </c>
      <c r="AQ32" s="32">
        <v>0.17712907086153931</v>
      </c>
    </row>
    <row r="33" spans="1:43" s="3" customFormat="1" ht="15" customHeight="1" x14ac:dyDescent="0.3">
      <c r="A33" s="15">
        <v>42219</v>
      </c>
      <c r="B33" s="1" t="s">
        <v>0</v>
      </c>
      <c r="C33" s="2">
        <v>60</v>
      </c>
      <c r="D33" s="2" t="s">
        <v>2</v>
      </c>
      <c r="E33" s="4">
        <v>29.84</v>
      </c>
      <c r="F33" s="4">
        <v>10.29</v>
      </c>
      <c r="G33" s="4">
        <v>0.61</v>
      </c>
      <c r="H33" s="4">
        <v>3.5</v>
      </c>
      <c r="I33" s="4">
        <v>45.462999999999994</v>
      </c>
      <c r="J33" s="4">
        <v>10.375531421064901</v>
      </c>
      <c r="K33" s="4">
        <v>2.0328131252501001</v>
      </c>
      <c r="L33" s="4">
        <v>544.05227935563607</v>
      </c>
      <c r="M33" s="4">
        <v>6.5346119273405447</v>
      </c>
      <c r="N33" s="4">
        <v>302.43</v>
      </c>
      <c r="O33" s="4">
        <v>0.30243000000000003</v>
      </c>
      <c r="P33" s="4">
        <f t="shared" si="0"/>
        <v>25.197699556705334</v>
      </c>
      <c r="Q33" s="33">
        <v>44.540019999999998</v>
      </c>
      <c r="R33" s="33">
        <f t="shared" si="1"/>
        <v>2.9596248736795281</v>
      </c>
      <c r="S33" s="51">
        <v>11.309236898308273</v>
      </c>
      <c r="T33" s="52">
        <v>0.61567134630182629</v>
      </c>
      <c r="U33" s="51">
        <v>31.47935808273542</v>
      </c>
      <c r="V33" s="52">
        <v>1.8352669687629124</v>
      </c>
      <c r="W33" s="52">
        <v>2.7798057075159468</v>
      </c>
      <c r="X33" s="52">
        <v>16.592400062142033</v>
      </c>
      <c r="Y33" s="52">
        <v>8.4220250671237924</v>
      </c>
      <c r="Z33" s="52">
        <v>7.9111993590904008</v>
      </c>
      <c r="AA33" s="52">
        <v>5.768530687600613</v>
      </c>
      <c r="AB33" s="4">
        <v>2542.3000000000002</v>
      </c>
      <c r="AC33" s="4">
        <v>2.5423</v>
      </c>
      <c r="AD33" s="4">
        <v>398.54999999999995</v>
      </c>
      <c r="AE33" s="4">
        <v>0.39854999999999996</v>
      </c>
      <c r="AF33" s="4">
        <v>7.5674435032061576</v>
      </c>
      <c r="AG33" s="32">
        <v>2.7520850000000001</v>
      </c>
      <c r="AH33" s="32">
        <v>0.47004680800849624</v>
      </c>
      <c r="AI33" s="33">
        <v>2.2153547879012216</v>
      </c>
      <c r="AJ33" s="33">
        <v>0.66084280785568406</v>
      </c>
      <c r="AK33" s="32">
        <v>2.0703984567955804</v>
      </c>
      <c r="AL33" s="32">
        <v>0.6544427559410213</v>
      </c>
      <c r="AM33" s="32">
        <v>1.7771660436972232</v>
      </c>
      <c r="AN33" s="32">
        <v>1.0588808376311294</v>
      </c>
      <c r="AO33" s="32">
        <v>0.54480791740364076</v>
      </c>
      <c r="AP33" s="32">
        <v>0.51789603780923543</v>
      </c>
      <c r="AQ33" s="32">
        <v>1.5067194584286574</v>
      </c>
    </row>
    <row r="34" spans="1:43" s="3" customFormat="1" ht="15" customHeight="1" x14ac:dyDescent="0.3">
      <c r="A34" s="15">
        <v>42219</v>
      </c>
      <c r="B34" s="1" t="s">
        <v>0</v>
      </c>
      <c r="C34" s="2">
        <v>70</v>
      </c>
      <c r="D34" s="2" t="s">
        <v>1</v>
      </c>
      <c r="E34" s="4">
        <v>29.18</v>
      </c>
      <c r="F34" s="4">
        <v>5.94</v>
      </c>
      <c r="G34" s="4">
        <v>6.03</v>
      </c>
      <c r="H34" s="4">
        <v>2.6</v>
      </c>
      <c r="I34" s="4">
        <v>81.465999999999994</v>
      </c>
      <c r="J34" s="4">
        <v>21.314266735312099</v>
      </c>
      <c r="K34" s="4">
        <v>2.1425726802070901</v>
      </c>
      <c r="L34" s="4">
        <v>625.31899181954191</v>
      </c>
      <c r="M34" s="4">
        <v>7.5107064107445174</v>
      </c>
      <c r="N34" s="4">
        <v>375.2</v>
      </c>
      <c r="O34" s="4">
        <v>0.37519999999999998</v>
      </c>
      <c r="P34" s="4">
        <f t="shared" ref="P34:P65" si="2">L34/(N34/14.007)</f>
        <v>23.344464601322823</v>
      </c>
      <c r="Q34" s="33">
        <v>54.419890000000002</v>
      </c>
      <c r="R34" s="33">
        <f t="shared" ref="R34:R65" si="3">(Q34/2.303)/(L34*0.012011)</f>
        <v>3.1461754338041841</v>
      </c>
      <c r="S34" s="51">
        <v>11.171677058829886</v>
      </c>
      <c r="T34" s="52">
        <v>0.59269683593909284</v>
      </c>
      <c r="U34" s="51">
        <v>36.523126193407172</v>
      </c>
      <c r="V34" s="52">
        <v>2.1518490996796351</v>
      </c>
      <c r="W34" s="52">
        <v>3.3838707647926416</v>
      </c>
      <c r="X34" s="52">
        <v>19.944473803091302</v>
      </c>
      <c r="Y34" s="52">
        <v>10.644627281428173</v>
      </c>
      <c r="Z34" s="52">
        <v>9.1331287977817563</v>
      </c>
      <c r="AA34" s="52">
        <v>6.159461810291015</v>
      </c>
      <c r="AB34" s="4">
        <v>2722.45</v>
      </c>
      <c r="AC34" s="4">
        <v>2.7224499999999998</v>
      </c>
      <c r="AD34" s="4">
        <v>501.79999999999995</v>
      </c>
      <c r="AE34" s="4">
        <v>0.50179999999999991</v>
      </c>
      <c r="AF34" s="4">
        <v>6.3280149811396456</v>
      </c>
      <c r="AG34" s="32">
        <v>3.7262539999999995</v>
      </c>
      <c r="AH34" s="32">
        <v>0.59431761832173224</v>
      </c>
      <c r="AI34" s="33">
        <v>1.1061898006541375</v>
      </c>
      <c r="AJ34" s="33">
        <v>0.7503735193470128</v>
      </c>
      <c r="AK34" s="32">
        <v>2.9825093543069161</v>
      </c>
      <c r="AL34" s="32">
        <v>1.0001558373755213</v>
      </c>
      <c r="AM34" s="32">
        <v>2.5131432348727301</v>
      </c>
      <c r="AN34" s="32">
        <v>0.83778825513835431</v>
      </c>
      <c r="AO34" s="32">
        <v>0.44166665582465758</v>
      </c>
      <c r="AP34" s="32">
        <v>0.50584143374192192</v>
      </c>
      <c r="AQ34" s="32">
        <v>1.7180194187723909</v>
      </c>
    </row>
    <row r="35" spans="1:43" s="3" customFormat="1" ht="15" customHeight="1" x14ac:dyDescent="0.3">
      <c r="A35" s="15">
        <v>42219</v>
      </c>
      <c r="B35" s="1" t="s">
        <v>0</v>
      </c>
      <c r="C35" s="2">
        <v>70</v>
      </c>
      <c r="D35" s="2" t="s">
        <v>2</v>
      </c>
      <c r="E35" s="4">
        <v>29.69</v>
      </c>
      <c r="F35" s="4">
        <v>11.32</v>
      </c>
      <c r="G35" s="4">
        <v>0.75</v>
      </c>
      <c r="H35" s="4">
        <v>2.8</v>
      </c>
      <c r="I35" s="4">
        <v>9.8109999999999999</v>
      </c>
      <c r="J35" s="4">
        <v>21.314266735312099</v>
      </c>
      <c r="K35" s="4">
        <v>2.1425726802070901</v>
      </c>
      <c r="L35" s="4">
        <v>546.76851093753726</v>
      </c>
      <c r="M35" s="4">
        <v>6.5672365848707592</v>
      </c>
      <c r="N35" s="4">
        <v>264.3</v>
      </c>
      <c r="O35" s="4">
        <v>0.26430000000000003</v>
      </c>
      <c r="P35" s="4">
        <f t="shared" si="2"/>
        <v>28.976869211888321</v>
      </c>
      <c r="Q35" s="33">
        <v>43.38852</v>
      </c>
      <c r="R35" s="33">
        <f t="shared" si="3"/>
        <v>2.8687865522315064</v>
      </c>
      <c r="S35" s="51">
        <v>10.061037531368235</v>
      </c>
      <c r="T35" s="52">
        <v>0.61463082474067277</v>
      </c>
      <c r="U35" s="51">
        <v>29.940389614445209</v>
      </c>
      <c r="V35" s="52">
        <v>1.6881515848694817</v>
      </c>
      <c r="W35" s="52">
        <v>2.9701243174474872</v>
      </c>
      <c r="X35" s="52">
        <v>16.60381758410194</v>
      </c>
      <c r="Y35" s="52">
        <v>8.3411422643083402</v>
      </c>
      <c r="Z35" s="52">
        <v>7.6233954728191176</v>
      </c>
      <c r="AA35" s="52">
        <v>6.0095678369277437</v>
      </c>
      <c r="AB35" s="4">
        <v>1242.5999999999999</v>
      </c>
      <c r="AC35" s="4">
        <v>1.2425999999999999</v>
      </c>
      <c r="AD35" s="4">
        <v>195.89999999999998</v>
      </c>
      <c r="AE35" s="4">
        <v>0.19589999999999999</v>
      </c>
      <c r="AF35" s="4">
        <v>7.3971052117155551</v>
      </c>
      <c r="AG35" s="32">
        <v>1.232105</v>
      </c>
      <c r="AH35" s="32">
        <v>0.43054884918718822</v>
      </c>
      <c r="AI35" s="33">
        <v>5.3822490508549983</v>
      </c>
      <c r="AJ35" s="33">
        <v>0.41846533735341196</v>
      </c>
      <c r="AK35" s="32">
        <v>1.4314710232728713</v>
      </c>
      <c r="AL35" s="32">
        <v>0.35026829744443555</v>
      </c>
      <c r="AM35" s="32">
        <v>0.50748807942240826</v>
      </c>
      <c r="AN35" s="32">
        <v>0.69183407376121897</v>
      </c>
      <c r="AO35" s="32">
        <v>0.34621343796441151</v>
      </c>
      <c r="AP35" s="32">
        <v>0.21904669189439413</v>
      </c>
      <c r="AQ35" s="32">
        <v>0.4308795200988505</v>
      </c>
    </row>
    <row r="36" spans="1:43" s="3" customFormat="1" ht="15" customHeight="1" x14ac:dyDescent="0.3">
      <c r="A36" s="15">
        <v>42219</v>
      </c>
      <c r="B36" s="1" t="s">
        <v>0</v>
      </c>
      <c r="C36" s="2">
        <v>100</v>
      </c>
      <c r="D36" s="2" t="s">
        <v>1</v>
      </c>
      <c r="E36" s="4">
        <v>29.11</v>
      </c>
      <c r="F36" s="4">
        <v>10.14</v>
      </c>
      <c r="G36" s="4">
        <v>6.17</v>
      </c>
      <c r="H36" s="4">
        <v>1.7</v>
      </c>
      <c r="I36" s="4">
        <v>63.513999999999996</v>
      </c>
      <c r="J36" s="4">
        <v>40.2598086387097</v>
      </c>
      <c r="K36" s="4">
        <v>1.44740613356263</v>
      </c>
      <c r="L36" s="4">
        <v>553.9873246011482</v>
      </c>
      <c r="M36" s="4">
        <v>6.6539417557843912</v>
      </c>
      <c r="N36" s="4">
        <v>343.62</v>
      </c>
      <c r="O36" s="4">
        <v>0.34361999999999998</v>
      </c>
      <c r="P36" s="4">
        <f t="shared" si="2"/>
        <v>22.582214235749614</v>
      </c>
      <c r="Q36" s="33">
        <v>43.918210000000002</v>
      </c>
      <c r="R36" s="33">
        <f t="shared" si="3"/>
        <v>2.8659703826565819</v>
      </c>
      <c r="S36" s="51">
        <v>10.401402737267599</v>
      </c>
      <c r="T36" s="52">
        <v>0.67171785881363633</v>
      </c>
      <c r="U36" s="51">
        <v>28.803440892763756</v>
      </c>
      <c r="V36" s="52">
        <v>1.4890363252590655</v>
      </c>
      <c r="W36" s="52">
        <v>2.8437415019048338</v>
      </c>
      <c r="X36" s="52">
        <v>16.244758451566241</v>
      </c>
      <c r="Y36" s="52">
        <v>7.9635272067235165</v>
      </c>
      <c r="Z36" s="52">
        <v>7.7484689701322775</v>
      </c>
      <c r="AA36" s="52">
        <v>5.4086026704823729</v>
      </c>
      <c r="AB36" s="4">
        <v>2345.5</v>
      </c>
      <c r="AC36" s="4">
        <v>2.3454999999999999</v>
      </c>
      <c r="AD36" s="4">
        <v>395.65</v>
      </c>
      <c r="AE36" s="4">
        <v>0.39565</v>
      </c>
      <c r="AF36" s="4">
        <v>6.9482601513464131</v>
      </c>
      <c r="AG36" s="32">
        <v>2.6392379999999998</v>
      </c>
      <c r="AH36" s="32">
        <v>0.48859518226390958</v>
      </c>
      <c r="AI36" s="33">
        <v>2.6272418250130887</v>
      </c>
      <c r="AJ36" s="33">
        <v>0.38795812113576483</v>
      </c>
      <c r="AK36" s="32">
        <v>1.7805929963532126</v>
      </c>
      <c r="AL36" s="32">
        <v>0.68726847338318087</v>
      </c>
      <c r="AM36" s="32">
        <v>0.98124627092148731</v>
      </c>
      <c r="AN36" s="32">
        <v>0.70214833924498177</v>
      </c>
      <c r="AO36" s="32">
        <v>0.41354545733366438</v>
      </c>
      <c r="AP36" s="32">
        <v>0.23609831781455728</v>
      </c>
      <c r="AQ36" s="32">
        <v>0.79487429807322352</v>
      </c>
    </row>
    <row r="37" spans="1:43" s="3" customFormat="1" ht="15" customHeight="1" x14ac:dyDescent="0.3">
      <c r="A37" s="15">
        <v>42219</v>
      </c>
      <c r="B37" s="1" t="s">
        <v>0</v>
      </c>
      <c r="C37" s="2">
        <v>100</v>
      </c>
      <c r="D37" s="2" t="s">
        <v>2</v>
      </c>
      <c r="E37" s="4">
        <v>29.48</v>
      </c>
      <c r="F37" s="4">
        <v>15.19</v>
      </c>
      <c r="G37" s="4">
        <v>0.75</v>
      </c>
      <c r="H37" s="4">
        <v>1.9</v>
      </c>
      <c r="I37" s="4">
        <v>7.6840000000000011</v>
      </c>
      <c r="J37" s="4">
        <v>40.2598086387097</v>
      </c>
      <c r="K37" s="4">
        <v>1.44740613356263</v>
      </c>
      <c r="L37" s="4">
        <v>482.82695126629778</v>
      </c>
      <c r="M37" s="4">
        <v>5.7992345116595025</v>
      </c>
      <c r="N37" s="4">
        <v>306.7</v>
      </c>
      <c r="O37" s="4">
        <v>0.30669999999999997</v>
      </c>
      <c r="P37" s="4">
        <f t="shared" si="2"/>
        <v>22.050724181242366</v>
      </c>
      <c r="Q37" s="33">
        <v>37.124360000000003</v>
      </c>
      <c r="R37" s="33">
        <f t="shared" si="3"/>
        <v>2.7796772087057948</v>
      </c>
      <c r="S37" s="51">
        <v>9.0204619258434295</v>
      </c>
      <c r="T37" s="52">
        <v>0.60384689598793873</v>
      </c>
      <c r="U37" s="51">
        <v>24.517345829976936</v>
      </c>
      <c r="V37" s="52">
        <v>1.4759409961328829</v>
      </c>
      <c r="W37" s="52">
        <v>2.844911816037718</v>
      </c>
      <c r="X37" s="52">
        <v>13.723016938195128</v>
      </c>
      <c r="Y37" s="52">
        <v>6.5501982943875445</v>
      </c>
      <c r="Z37" s="52">
        <v>6.3850026507075377</v>
      </c>
      <c r="AA37" s="52">
        <v>4.7248196028453071</v>
      </c>
      <c r="AB37" s="4">
        <v>1300.7999999999997</v>
      </c>
      <c r="AC37" s="4">
        <v>1.3007999999999997</v>
      </c>
      <c r="AD37" s="4">
        <v>216</v>
      </c>
      <c r="AE37" s="4">
        <v>0.216</v>
      </c>
      <c r="AF37" s="4">
        <v>7.0309581547444147</v>
      </c>
      <c r="AG37" s="32">
        <v>0.90277599999999991</v>
      </c>
      <c r="AH37" s="32">
        <v>0.30135301353013533</v>
      </c>
      <c r="AI37" s="33">
        <v>6.0873486879452665</v>
      </c>
      <c r="AJ37" s="33">
        <v>0.45906935835747892</v>
      </c>
      <c r="AK37" s="32">
        <v>1.0344715809275884</v>
      </c>
      <c r="AL37" s="32">
        <v>0.33393302745602294</v>
      </c>
      <c r="AM37" s="32">
        <v>0.31701907957913306</v>
      </c>
      <c r="AN37" s="32">
        <v>0.48747008211638426</v>
      </c>
      <c r="AO37" s="32">
        <v>0.2445946270294338</v>
      </c>
      <c r="AP37" s="32">
        <v>0.13765374292941437</v>
      </c>
      <c r="AQ37" s="32">
        <v>0.2573813816068547</v>
      </c>
    </row>
    <row r="38" spans="1:43" s="3" customFormat="1" ht="15" customHeight="1" x14ac:dyDescent="0.3">
      <c r="A38" s="15">
        <v>42219</v>
      </c>
      <c r="B38" s="1" t="s">
        <v>0</v>
      </c>
      <c r="C38" s="2">
        <v>120</v>
      </c>
      <c r="D38" s="2" t="s">
        <v>1</v>
      </c>
      <c r="E38" s="4">
        <v>29.07</v>
      </c>
      <c r="F38" s="4">
        <v>11.68</v>
      </c>
      <c r="G38" s="4">
        <v>6.64</v>
      </c>
      <c r="H38" s="4">
        <v>1.4</v>
      </c>
      <c r="I38" s="4">
        <v>24.911000000000001</v>
      </c>
      <c r="J38" s="4">
        <v>53.8825981327645</v>
      </c>
      <c r="K38" s="4">
        <v>0.67075369635773496</v>
      </c>
      <c r="L38" s="4">
        <v>515.93561189974093</v>
      </c>
      <c r="M38" s="4">
        <v>6.1969026345277882</v>
      </c>
      <c r="N38" s="4">
        <v>334.09</v>
      </c>
      <c r="O38" s="4">
        <v>0.33409</v>
      </c>
      <c r="P38" s="4">
        <f t="shared" si="2"/>
        <v>21.631027914273613</v>
      </c>
      <c r="Q38" s="33">
        <v>42.167929999999998</v>
      </c>
      <c r="R38" s="33">
        <f t="shared" si="3"/>
        <v>2.9547019018792833</v>
      </c>
      <c r="S38" s="51">
        <v>10.076438489412437</v>
      </c>
      <c r="T38" s="52">
        <v>0.64184980343655362</v>
      </c>
      <c r="U38" s="51">
        <v>28.412495131473872</v>
      </c>
      <c r="V38" s="52">
        <v>1.7195071039643308</v>
      </c>
      <c r="W38" s="52">
        <v>3.1684095565387422</v>
      </c>
      <c r="X38" s="52">
        <v>15.01998049639464</v>
      </c>
      <c r="Y38" s="52">
        <v>7.3955453202327872</v>
      </c>
      <c r="Z38" s="52">
        <v>7.1952962631725672</v>
      </c>
      <c r="AA38" s="52">
        <v>5.9756340045203462</v>
      </c>
      <c r="AB38" s="4">
        <v>1918.6</v>
      </c>
      <c r="AC38" s="4">
        <v>1.9185999999999999</v>
      </c>
      <c r="AD38" s="4">
        <v>330.19999999999993</v>
      </c>
      <c r="AE38" s="4">
        <v>0.33019999999999994</v>
      </c>
      <c r="AF38" s="4">
        <v>6.7810755504898905</v>
      </c>
      <c r="AG38" s="32">
        <v>1.40483</v>
      </c>
      <c r="AH38" s="32">
        <v>0.31794016470342962</v>
      </c>
      <c r="AI38" s="33">
        <v>3.0107456689515288</v>
      </c>
      <c r="AJ38" s="33">
        <v>0.79053722244676961</v>
      </c>
      <c r="AK38" s="32">
        <v>1.5509530162546576</v>
      </c>
      <c r="AL38" s="32">
        <v>0.60598134801580861</v>
      </c>
      <c r="AM38" s="32">
        <v>1.0066200133517345</v>
      </c>
      <c r="AN38" s="32">
        <v>0.70759798087765324</v>
      </c>
      <c r="AO38" s="32">
        <v>0.36599522268968332</v>
      </c>
      <c r="AP38" s="32">
        <v>0.21157037132479234</v>
      </c>
      <c r="AQ38" s="32">
        <v>0.71415402924707272</v>
      </c>
    </row>
    <row r="39" spans="1:43" s="3" customFormat="1" ht="15" customHeight="1" x14ac:dyDescent="0.3">
      <c r="A39" s="15">
        <v>42219</v>
      </c>
      <c r="B39" s="1" t="s">
        <v>0</v>
      </c>
      <c r="C39" s="2">
        <v>120</v>
      </c>
      <c r="D39" s="2" t="s">
        <v>2</v>
      </c>
      <c r="E39" s="4">
        <v>29.51</v>
      </c>
      <c r="F39" s="4">
        <v>15.4</v>
      </c>
      <c r="G39" s="4">
        <v>1.85</v>
      </c>
      <c r="H39" s="4">
        <v>1.7</v>
      </c>
      <c r="I39" s="4">
        <v>8.5309999999999988</v>
      </c>
      <c r="J39" s="4">
        <v>53.8825981327645</v>
      </c>
      <c r="K39" s="4">
        <v>0.67075369635773496</v>
      </c>
      <c r="L39" s="4">
        <v>473.08767045912094</v>
      </c>
      <c r="M39" s="4">
        <v>5.6822560098845019</v>
      </c>
      <c r="N39" s="4">
        <v>297</v>
      </c>
      <c r="O39" s="4">
        <v>0.29699999999999999</v>
      </c>
      <c r="P39" s="4">
        <f t="shared" si="2"/>
        <v>22.311579124986217</v>
      </c>
      <c r="Q39" s="33">
        <v>36.548609999999996</v>
      </c>
      <c r="R39" s="33">
        <f t="shared" si="3"/>
        <v>2.7929047850701423</v>
      </c>
      <c r="S39" s="51">
        <v>9.4346749966057128</v>
      </c>
      <c r="T39" s="52">
        <v>0.70645213036597188</v>
      </c>
      <c r="U39" s="51">
        <v>22.972124895327987</v>
      </c>
      <c r="V39" s="52">
        <v>1.5938010093300643</v>
      </c>
      <c r="W39" s="52">
        <v>2.5770536884840505</v>
      </c>
      <c r="X39" s="52">
        <v>13.137891989455669</v>
      </c>
      <c r="Y39" s="52">
        <v>6.2529654500424554</v>
      </c>
      <c r="Z39" s="52">
        <v>6.0485541389469288</v>
      </c>
      <c r="AA39" s="52">
        <v>4.4057241431445631</v>
      </c>
      <c r="AB39" s="4">
        <v>1395.3</v>
      </c>
      <c r="AC39" s="4">
        <v>1.3953</v>
      </c>
      <c r="AD39" s="4">
        <v>247.35</v>
      </c>
      <c r="AE39" s="4">
        <v>0.24734999999999999</v>
      </c>
      <c r="AF39" s="4">
        <v>6.5785650952616415</v>
      </c>
      <c r="AG39" s="32">
        <v>0.70471799999999984</v>
      </c>
      <c r="AH39" s="32">
        <v>0.21930767576865187</v>
      </c>
      <c r="AI39" s="33">
        <v>3.1116768846901719</v>
      </c>
      <c r="AJ39" s="33">
        <v>0.6123399321399291</v>
      </c>
      <c r="AK39" s="32">
        <v>0.88376811503254604</v>
      </c>
      <c r="AL39" s="32">
        <v>0.33302492573085662</v>
      </c>
      <c r="AM39" s="32">
        <v>0.49072704262381739</v>
      </c>
      <c r="AN39" s="32">
        <v>0.40926328611956309</v>
      </c>
      <c r="AO39" s="32">
        <v>0.22043589029334093</v>
      </c>
      <c r="AP39" s="32">
        <v>0.15355436554158264</v>
      </c>
      <c r="AQ39" s="32">
        <v>0.332801768799314</v>
      </c>
    </row>
    <row r="40" spans="1:43" s="3" customFormat="1" ht="15" customHeight="1" x14ac:dyDescent="0.3">
      <c r="A40" s="15">
        <v>42219</v>
      </c>
      <c r="B40" s="1" t="s">
        <v>0</v>
      </c>
      <c r="C40" s="2">
        <v>140</v>
      </c>
      <c r="D40" s="2" t="s">
        <v>1</v>
      </c>
      <c r="E40" s="4">
        <v>29.26</v>
      </c>
      <c r="F40" s="4">
        <v>13.42</v>
      </c>
      <c r="G40" s="4">
        <v>6.67</v>
      </c>
      <c r="H40" s="4">
        <v>1.3</v>
      </c>
      <c r="I40" s="4">
        <v>17.2</v>
      </c>
      <c r="J40" s="4">
        <v>71.002794346589894</v>
      </c>
      <c r="K40" s="4">
        <v>0.234340779675865</v>
      </c>
      <c r="L40" s="4">
        <v>531.42547308301482</v>
      </c>
      <c r="M40" s="4">
        <v>6.3829513572000902</v>
      </c>
      <c r="N40" s="4">
        <v>324.33999999999997</v>
      </c>
      <c r="O40" s="4">
        <v>0.32433999999999996</v>
      </c>
      <c r="P40" s="4">
        <f t="shared" si="2"/>
        <v>22.95022692690938</v>
      </c>
      <c r="Q40" s="33">
        <v>38.621310000000001</v>
      </c>
      <c r="R40" s="33">
        <f t="shared" si="3"/>
        <v>2.6273112642607122</v>
      </c>
      <c r="S40" s="51">
        <v>8.8794450624338737</v>
      </c>
      <c r="T40" s="52">
        <v>0.666133857515395</v>
      </c>
      <c r="U40" s="51">
        <v>25.850749757981369</v>
      </c>
      <c r="V40" s="52">
        <v>2.5793570703663402</v>
      </c>
      <c r="W40" s="52">
        <v>2.9612998112183795</v>
      </c>
      <c r="X40" s="52">
        <v>13.875993713954689</v>
      </c>
      <c r="Y40" s="52">
        <v>6.6101879483936878</v>
      </c>
      <c r="Z40" s="52">
        <v>6.5485158202128053</v>
      </c>
      <c r="AA40" s="52">
        <v>4.9963669290688735</v>
      </c>
      <c r="AB40" s="4">
        <v>1546.1</v>
      </c>
      <c r="AC40" s="4">
        <v>1.5460999999999998</v>
      </c>
      <c r="AD40" s="4">
        <v>570.94999999999993</v>
      </c>
      <c r="AE40" s="4">
        <v>0.57094999999999996</v>
      </c>
      <c r="AF40" s="4">
        <v>3.3195781029836748</v>
      </c>
      <c r="AG40" s="32">
        <v>1.2758619999999998</v>
      </c>
      <c r="AH40" s="32">
        <v>0.35832093655002911</v>
      </c>
      <c r="AI40" s="33">
        <v>2.6216510542369189</v>
      </c>
      <c r="AJ40" s="33">
        <v>0.58576762749292299</v>
      </c>
      <c r="AK40" s="32">
        <v>1.2994516891862464</v>
      </c>
      <c r="AL40" s="32">
        <v>0.58881386554654047</v>
      </c>
      <c r="AM40" s="32">
        <v>0.9692150688644714</v>
      </c>
      <c r="AN40" s="32">
        <v>0.57558485585392305</v>
      </c>
      <c r="AO40" s="32">
        <v>0.31902218073178884</v>
      </c>
      <c r="AP40" s="32">
        <v>0.20016459225725761</v>
      </c>
      <c r="AQ40" s="32">
        <v>0.66704030790387192</v>
      </c>
    </row>
    <row r="41" spans="1:43" s="3" customFormat="1" ht="15" customHeight="1" x14ac:dyDescent="0.3">
      <c r="A41" s="15">
        <v>42219</v>
      </c>
      <c r="B41" s="1" t="s">
        <v>0</v>
      </c>
      <c r="C41" s="2">
        <v>140</v>
      </c>
      <c r="D41" s="2" t="s">
        <v>2</v>
      </c>
      <c r="E41" s="4">
        <v>29.51</v>
      </c>
      <c r="F41" s="4">
        <v>14.49</v>
      </c>
      <c r="G41" s="4">
        <v>5.65</v>
      </c>
      <c r="H41" s="4">
        <v>1.8</v>
      </c>
      <c r="I41" s="4">
        <v>9.6990000000000016</v>
      </c>
      <c r="J41" s="4">
        <v>71.002794346589894</v>
      </c>
      <c r="K41" s="4">
        <v>0.234340779675865</v>
      </c>
      <c r="L41" s="4">
        <v>461.34180415900806</v>
      </c>
      <c r="M41" s="4">
        <v>5.5411764097538452</v>
      </c>
      <c r="N41" s="4">
        <v>305.89999999999998</v>
      </c>
      <c r="O41" s="4">
        <v>0.30589999999999995</v>
      </c>
      <c r="P41" s="4">
        <f t="shared" si="2"/>
        <v>21.124598400965109</v>
      </c>
      <c r="Q41" s="33">
        <v>33.692889999999998</v>
      </c>
      <c r="R41" s="33">
        <f t="shared" si="3"/>
        <v>2.6402335746336405</v>
      </c>
      <c r="S41" s="51">
        <v>9.0854977928622169</v>
      </c>
      <c r="T41" s="52">
        <v>0.63384008911644663</v>
      </c>
      <c r="U41" s="51">
        <v>22.721324864701131</v>
      </c>
      <c r="V41" s="52">
        <v>1.4767017460387184</v>
      </c>
      <c r="W41" s="52">
        <v>2.4607193584231788</v>
      </c>
      <c r="X41" s="52">
        <v>12.056040817154381</v>
      </c>
      <c r="Y41" s="52">
        <v>5.8594197073475449</v>
      </c>
      <c r="Z41" s="52">
        <v>5.7724480311160979</v>
      </c>
      <c r="AA41" s="52">
        <v>4.4365124874631388</v>
      </c>
      <c r="AB41" s="4">
        <v>1515.1499999999996</v>
      </c>
      <c r="AC41" s="4">
        <v>1.5151499999999996</v>
      </c>
      <c r="AD41" s="4">
        <v>263.10000000000002</v>
      </c>
      <c r="AE41" s="4">
        <v>0.2631</v>
      </c>
      <c r="AF41" s="4">
        <v>6.7164437160555703</v>
      </c>
      <c r="AG41" s="32">
        <v>0.88895799999999991</v>
      </c>
      <c r="AH41" s="32">
        <v>0.25476025476025482</v>
      </c>
      <c r="AI41" s="33">
        <v>4.6619467837468509</v>
      </c>
      <c r="AJ41" s="33">
        <v>0.29914283904200439</v>
      </c>
      <c r="AK41" s="32">
        <v>1.2880181988872725</v>
      </c>
      <c r="AL41" s="32">
        <v>0.41400190262758857</v>
      </c>
      <c r="AM41" s="32">
        <v>0.57609253103736557</v>
      </c>
      <c r="AN41" s="32">
        <v>0.55785801860645901</v>
      </c>
      <c r="AO41" s="32">
        <v>0.30072765628510478</v>
      </c>
      <c r="AP41" s="32">
        <v>0.15770008354399351</v>
      </c>
      <c r="AQ41" s="32">
        <v>0.38675842606321675</v>
      </c>
    </row>
    <row r="42" spans="1:43" s="3" customFormat="1" ht="15" customHeight="1" x14ac:dyDescent="0.3">
      <c r="A42" s="15">
        <v>42219</v>
      </c>
      <c r="B42" s="1" t="s">
        <v>0</v>
      </c>
      <c r="C42" s="2">
        <v>160</v>
      </c>
      <c r="D42" s="2" t="s">
        <v>1</v>
      </c>
      <c r="E42" s="4">
        <v>29.4</v>
      </c>
      <c r="F42" s="4">
        <v>16.010000000000002</v>
      </c>
      <c r="G42" s="4">
        <v>6.32</v>
      </c>
      <c r="H42" s="4">
        <v>1.2</v>
      </c>
      <c r="I42" s="4">
        <v>19.849</v>
      </c>
      <c r="J42" s="4">
        <v>79.768329076772403</v>
      </c>
      <c r="K42" s="4">
        <v>7.0047205725597306E-2</v>
      </c>
      <c r="L42" s="4">
        <v>477.93284030791756</v>
      </c>
      <c r="M42" s="4">
        <v>5.740451344938398</v>
      </c>
      <c r="N42" s="4">
        <v>302.77999999999997</v>
      </c>
      <c r="O42" s="4">
        <v>0.30277999999999999</v>
      </c>
      <c r="P42" s="4">
        <f t="shared" si="2"/>
        <v>22.109800165773837</v>
      </c>
      <c r="Q42" s="33">
        <v>33.761980000000001</v>
      </c>
      <c r="R42" s="33">
        <f t="shared" si="3"/>
        <v>2.5538061589749996</v>
      </c>
      <c r="S42" s="51">
        <v>8.5897679622784384</v>
      </c>
      <c r="T42" s="52">
        <v>0.68245431294515868</v>
      </c>
      <c r="U42" s="51">
        <v>20.759949631215065</v>
      </c>
      <c r="V42" s="52">
        <v>1.4507163010737005</v>
      </c>
      <c r="W42" s="52">
        <v>2.6653422565632972</v>
      </c>
      <c r="X42" s="52">
        <v>12.113778223665561</v>
      </c>
      <c r="Y42" s="52">
        <v>5.5996827056111025</v>
      </c>
      <c r="Z42" s="52">
        <v>5.6521313259400241</v>
      </c>
      <c r="AA42" s="52">
        <v>4.2477100377411485</v>
      </c>
      <c r="AB42" s="4">
        <v>1659.1</v>
      </c>
      <c r="AC42" s="4">
        <v>1.6591</v>
      </c>
      <c r="AD42" s="4">
        <v>275.70000000000005</v>
      </c>
      <c r="AE42" s="4">
        <v>0.27570000000000006</v>
      </c>
      <c r="AF42" s="4">
        <v>7.0165767396572543</v>
      </c>
      <c r="AG42" s="32">
        <v>1.0064109999999999</v>
      </c>
      <c r="AH42" s="32">
        <v>0.26339581700922188</v>
      </c>
      <c r="AI42" s="33">
        <v>4.3897580561716669</v>
      </c>
      <c r="AJ42" s="33">
        <v>0.5107524215424728</v>
      </c>
      <c r="AK42" s="32">
        <v>0.88088170582960146</v>
      </c>
      <c r="AL42" s="32">
        <v>0.16200524380603798</v>
      </c>
      <c r="AM42" s="32">
        <v>0.16670009736016561</v>
      </c>
      <c r="AN42" s="32">
        <v>0.34556599418083356</v>
      </c>
      <c r="AO42" s="32">
        <v>0.29017082065641747</v>
      </c>
      <c r="AP42" s="32">
        <v>0.11602715192781329</v>
      </c>
      <c r="AQ42" s="32">
        <v>0.20914790442501469</v>
      </c>
    </row>
    <row r="43" spans="1:43" s="3" customFormat="1" ht="15" customHeight="1" x14ac:dyDescent="0.3">
      <c r="A43" s="15">
        <v>42219</v>
      </c>
      <c r="B43" s="1" t="s">
        <v>0</v>
      </c>
      <c r="C43" s="2">
        <v>160</v>
      </c>
      <c r="D43" s="2" t="s">
        <v>2</v>
      </c>
      <c r="E43" s="4">
        <v>29.38</v>
      </c>
      <c r="F43" s="4">
        <v>16.47</v>
      </c>
      <c r="G43" s="4">
        <v>4.96</v>
      </c>
      <c r="H43" s="4">
        <v>2.8</v>
      </c>
      <c r="I43" s="4">
        <v>11.118000000000002</v>
      </c>
      <c r="J43" s="4">
        <v>79.768329076772403</v>
      </c>
      <c r="K43" s="4">
        <v>7.0047205725597306E-2</v>
      </c>
      <c r="L43" s="4">
        <v>454.95498935832171</v>
      </c>
      <c r="M43" s="4">
        <v>5.464464377182801</v>
      </c>
      <c r="N43" s="4">
        <v>301.8</v>
      </c>
      <c r="O43" s="4">
        <v>0.30180000000000001</v>
      </c>
      <c r="P43" s="4">
        <f t="shared" si="2"/>
        <v>21.115157508091489</v>
      </c>
      <c r="Q43" s="33">
        <v>31.551100000000002</v>
      </c>
      <c r="R43" s="33">
        <f t="shared" si="3"/>
        <v>2.5071075688964446</v>
      </c>
      <c r="S43" s="51">
        <v>8.3984860859005241</v>
      </c>
      <c r="T43" s="52">
        <v>0.6144882916109552</v>
      </c>
      <c r="U43" s="51">
        <v>20.695706517849029</v>
      </c>
      <c r="V43" s="52">
        <v>2.1987977593569914</v>
      </c>
      <c r="W43" s="52">
        <v>2.1031490741153753</v>
      </c>
      <c r="X43" s="52">
        <v>11.463688133018533</v>
      </c>
      <c r="Y43" s="52">
        <v>5.3569087712307031</v>
      </c>
      <c r="Z43" s="52">
        <v>5.4052270745752082</v>
      </c>
      <c r="AA43" s="52">
        <v>4.1279911950241344</v>
      </c>
      <c r="AB43" s="4">
        <v>1693.0500000000002</v>
      </c>
      <c r="AC43" s="4">
        <v>1.6930500000000002</v>
      </c>
      <c r="AD43" s="4">
        <v>298.29999999999995</v>
      </c>
      <c r="AE43" s="4">
        <v>0.29829999999999995</v>
      </c>
      <c r="AF43" s="4">
        <v>6.6193436655623685</v>
      </c>
      <c r="AG43" s="32">
        <v>1.0639859999999999</v>
      </c>
      <c r="AH43" s="32">
        <v>0.27288030477540531</v>
      </c>
      <c r="AI43" s="33">
        <v>4.3683790533889795</v>
      </c>
      <c r="AJ43" s="33">
        <v>0.84651081607576717</v>
      </c>
      <c r="AK43" s="32">
        <v>1.3328098951083072</v>
      </c>
      <c r="AL43" s="32">
        <v>0.35133995372385884</v>
      </c>
      <c r="AM43" s="32">
        <v>0.71751056329761609</v>
      </c>
      <c r="AN43" s="32">
        <v>0.65989439130062877</v>
      </c>
      <c r="AO43" s="32">
        <v>0.3299689065256467</v>
      </c>
      <c r="AP43" s="32">
        <v>0.21235259647288243</v>
      </c>
      <c r="AQ43" s="32">
        <v>0.55078262280450985</v>
      </c>
    </row>
    <row r="44" spans="1:43" s="3" customFormat="1" ht="15" customHeight="1" x14ac:dyDescent="0.3">
      <c r="A44" s="15">
        <v>42219</v>
      </c>
      <c r="B44" s="1" t="s">
        <v>0</v>
      </c>
      <c r="C44" s="2">
        <v>180</v>
      </c>
      <c r="D44" s="2" t="s">
        <v>1</v>
      </c>
      <c r="E44" s="4">
        <v>29.04</v>
      </c>
      <c r="F44" s="4">
        <v>17.96</v>
      </c>
      <c r="G44" s="4">
        <v>6.19</v>
      </c>
      <c r="H44" s="4">
        <v>0.9</v>
      </c>
      <c r="I44" s="4">
        <v>8.5440000000000005</v>
      </c>
      <c r="J44" s="4">
        <v>92.732068380036097</v>
      </c>
      <c r="K44" s="4">
        <v>3.3322225924691099E-3</v>
      </c>
      <c r="L44" s="4">
        <v>461.43968637817568</v>
      </c>
      <c r="M44" s="4">
        <v>5.5423520730882672</v>
      </c>
      <c r="N44" s="4">
        <v>268.27999999999997</v>
      </c>
      <c r="O44" s="4">
        <v>0.26827999999999996</v>
      </c>
      <c r="P44" s="4">
        <f t="shared" si="2"/>
        <v>24.091940089082701</v>
      </c>
      <c r="Q44" s="33">
        <v>27.612970000000001</v>
      </c>
      <c r="R44" s="33">
        <f t="shared" si="3"/>
        <v>2.1633414553758259</v>
      </c>
      <c r="S44" s="51">
        <v>7.1402720872318541</v>
      </c>
      <c r="T44" s="52">
        <v>0.68268455854849341</v>
      </c>
      <c r="U44" s="51">
        <v>17.689589238422609</v>
      </c>
      <c r="V44" s="52">
        <v>2.1098328334731176</v>
      </c>
      <c r="W44" s="52">
        <v>2.3495621253787151</v>
      </c>
      <c r="X44" s="52">
        <v>9.9689576429955409</v>
      </c>
      <c r="Y44" s="52">
        <v>4.4906532427285484</v>
      </c>
      <c r="Z44" s="52">
        <v>4.7038076154090822</v>
      </c>
      <c r="AA44" s="52">
        <v>3.7814116903518169</v>
      </c>
      <c r="AB44" s="4">
        <v>1171.2</v>
      </c>
      <c r="AC44" s="4">
        <v>1.1712</v>
      </c>
      <c r="AD44" s="4">
        <v>197.45</v>
      </c>
      <c r="AE44" s="4">
        <v>0.19744999999999999</v>
      </c>
      <c r="AF44" s="4">
        <v>6.9178654033153339</v>
      </c>
      <c r="AG44" s="32">
        <v>0.4490849999999999</v>
      </c>
      <c r="AH44" s="32">
        <v>0.16649590163934422</v>
      </c>
      <c r="AI44" s="33">
        <v>14.357526029733824</v>
      </c>
      <c r="AJ44" s="33">
        <v>0.15050235268393999</v>
      </c>
      <c r="AK44" s="32">
        <v>0.97592994481329853</v>
      </c>
      <c r="AL44" s="32">
        <v>0.13485304267979353</v>
      </c>
      <c r="AM44" s="32">
        <v>4.5481223039171369E-2</v>
      </c>
      <c r="AN44" s="32">
        <v>0.36216472934386196</v>
      </c>
      <c r="AO44" s="32">
        <v>0.29501586115684514</v>
      </c>
      <c r="AP44" s="32">
        <v>4.4981876010581581E-2</v>
      </c>
      <c r="AQ44" s="32">
        <v>5.8906689865075725E-2</v>
      </c>
    </row>
    <row r="45" spans="1:43" s="3" customFormat="1" ht="15" customHeight="1" x14ac:dyDescent="0.3">
      <c r="A45" s="15">
        <v>42219</v>
      </c>
      <c r="B45" s="1" t="s">
        <v>0</v>
      </c>
      <c r="C45" s="2">
        <v>180</v>
      </c>
      <c r="D45" s="2" t="s">
        <v>2</v>
      </c>
      <c r="E45" s="4">
        <v>29.06</v>
      </c>
      <c r="F45" s="4">
        <v>17.98</v>
      </c>
      <c r="G45" s="4">
        <v>5.95</v>
      </c>
      <c r="H45" s="4">
        <v>0.9</v>
      </c>
      <c r="I45" s="4">
        <v>8.2789999999999999</v>
      </c>
      <c r="J45" s="4">
        <v>92.732068380036097</v>
      </c>
      <c r="K45" s="4">
        <v>3.3322225924691099E-3</v>
      </c>
      <c r="L45" s="4">
        <v>411.34846071915274</v>
      </c>
      <c r="M45" s="4">
        <v>4.9407063616977434</v>
      </c>
      <c r="N45" s="4">
        <v>287.64</v>
      </c>
      <c r="O45" s="4">
        <v>0.28764000000000001</v>
      </c>
      <c r="P45" s="4">
        <f t="shared" si="2"/>
        <v>20.03114271065628</v>
      </c>
      <c r="Q45" s="33">
        <v>27.543880000000001</v>
      </c>
      <c r="R45" s="33">
        <f t="shared" si="3"/>
        <v>2.420706499118936</v>
      </c>
      <c r="S45" s="51">
        <v>8.4256440422890737</v>
      </c>
      <c r="T45" s="52">
        <v>0.66457659781631084</v>
      </c>
      <c r="U45" s="51">
        <v>17.737658832561404</v>
      </c>
      <c r="V45" s="52">
        <v>1.3555522372545299</v>
      </c>
      <c r="W45" s="52">
        <v>2.0899161426950053</v>
      </c>
      <c r="X45" s="52">
        <v>9.9313797990409114</v>
      </c>
      <c r="Y45" s="52">
        <v>4.5206701945675327</v>
      </c>
      <c r="Z45" s="52">
        <v>4.647126322171899</v>
      </c>
      <c r="AA45" s="52">
        <v>3.6706635174246309</v>
      </c>
      <c r="AB45" s="4">
        <v>1241.4000000000001</v>
      </c>
      <c r="AC45" s="4">
        <v>1.2414000000000001</v>
      </c>
      <c r="AD45" s="4">
        <v>224</v>
      </c>
      <c r="AE45" s="4">
        <v>0.224</v>
      </c>
      <c r="AF45" s="4">
        <v>6.4898554935732644</v>
      </c>
      <c r="AG45" s="32">
        <v>0.47672099999999989</v>
      </c>
      <c r="AH45" s="32">
        <v>0.16674722087965196</v>
      </c>
      <c r="AI45" s="33">
        <v>8.4539476349275127</v>
      </c>
      <c r="AJ45" s="33">
        <v>0.31711237807275527</v>
      </c>
      <c r="AK45" s="32">
        <v>0.7965588274011749</v>
      </c>
      <c r="AL45" s="32">
        <v>0.10129995278632477</v>
      </c>
      <c r="AM45" s="32">
        <v>4.0886863878986067E-2</v>
      </c>
      <c r="AN45" s="32">
        <v>0.32461978092139482</v>
      </c>
      <c r="AO45" s="32">
        <v>0.2551536902904914</v>
      </c>
      <c r="AP45" s="32">
        <v>5.4850557838362977E-2</v>
      </c>
      <c r="AQ45" s="32">
        <v>4.1840268555014014E-2</v>
      </c>
    </row>
    <row r="46" spans="1:43" s="3" customFormat="1" ht="15" customHeight="1" x14ac:dyDescent="0.3">
      <c r="A46" s="15">
        <v>42233</v>
      </c>
      <c r="B46" s="1" t="s">
        <v>0</v>
      </c>
      <c r="C46" s="2">
        <v>0</v>
      </c>
      <c r="D46" s="3" t="s">
        <v>1</v>
      </c>
      <c r="E46" s="4">
        <v>29.58</v>
      </c>
      <c r="F46" s="4">
        <v>0.09</v>
      </c>
      <c r="G46" s="4">
        <v>6.91</v>
      </c>
      <c r="H46" s="4">
        <v>5.5</v>
      </c>
      <c r="I46" s="4">
        <v>6.9350000000000005</v>
      </c>
      <c r="J46" s="4">
        <v>1.1307558124702299</v>
      </c>
      <c r="K46" s="4">
        <v>-2.2232103156958598E-3</v>
      </c>
      <c r="L46" s="4">
        <v>434.31302169795072</v>
      </c>
      <c r="M46" s="4">
        <v>5.2165337036140853</v>
      </c>
      <c r="N46" s="4">
        <v>317.29999999999995</v>
      </c>
      <c r="O46" s="4">
        <v>0.31729999999999997</v>
      </c>
      <c r="P46" s="4">
        <f t="shared" si="2"/>
        <v>19.172462952799233</v>
      </c>
      <c r="Q46" s="33">
        <v>35.02863</v>
      </c>
      <c r="R46" s="33">
        <f t="shared" si="3"/>
        <v>2.9157292685490184</v>
      </c>
      <c r="S46" s="51">
        <v>10.198766037673149</v>
      </c>
      <c r="T46" s="52">
        <v>0.55725185779038888</v>
      </c>
      <c r="U46" s="51">
        <v>29.332250514821041</v>
      </c>
      <c r="V46" s="52">
        <v>1.9372575828984486</v>
      </c>
      <c r="W46" s="52">
        <v>2.8521985933144851</v>
      </c>
      <c r="X46" s="52">
        <v>14.353862079367273</v>
      </c>
      <c r="Y46" s="52">
        <v>8.572746983698579</v>
      </c>
      <c r="Z46" s="52">
        <v>6.8794975846329924</v>
      </c>
      <c r="AA46" s="52">
        <v>5.0488815910207991</v>
      </c>
      <c r="AB46" s="4">
        <v>660.69999999999982</v>
      </c>
      <c r="AC46" s="4">
        <v>0.66069999999999984</v>
      </c>
      <c r="AD46" s="4">
        <v>108.75</v>
      </c>
      <c r="AE46" s="4">
        <v>0.10875</v>
      </c>
      <c r="AF46" s="4">
        <v>7.0845328652502069</v>
      </c>
      <c r="AG46" s="32">
        <v>1.3449519999999999</v>
      </c>
      <c r="AH46" s="32">
        <v>0.88391100348115648</v>
      </c>
      <c r="AI46" s="33">
        <v>9.5723739521194027</v>
      </c>
      <c r="AJ46" s="33">
        <v>0.29078861051569627</v>
      </c>
      <c r="AK46" s="32">
        <v>1.1708301048014462</v>
      </c>
      <c r="AL46" s="32">
        <v>0.13741628403524048</v>
      </c>
      <c r="AM46" s="32">
        <v>0.26984145427076373</v>
      </c>
      <c r="AN46" s="32">
        <v>0.57291871935995786</v>
      </c>
      <c r="AO46" s="32">
        <v>0.26990093901424095</v>
      </c>
      <c r="AP46" s="32">
        <v>0.12641476354141817</v>
      </c>
      <c r="AQ46" s="32">
        <v>0.25481368717201702</v>
      </c>
    </row>
    <row r="47" spans="1:43" s="3" customFormat="1" ht="15" customHeight="1" x14ac:dyDescent="0.3">
      <c r="A47" s="15">
        <v>42233</v>
      </c>
      <c r="B47" s="1" t="s">
        <v>0</v>
      </c>
      <c r="C47" s="2">
        <v>0</v>
      </c>
      <c r="D47" s="3" t="s">
        <v>2</v>
      </c>
      <c r="E47" s="4">
        <v>27.55</v>
      </c>
      <c r="F47" s="4">
        <v>0.08</v>
      </c>
      <c r="G47" s="4">
        <v>4.68</v>
      </c>
      <c r="H47" s="4">
        <v>7.8</v>
      </c>
      <c r="I47" s="4">
        <v>3.4699999999999998</v>
      </c>
      <c r="J47" s="4">
        <v>1.1307558124702299</v>
      </c>
      <c r="K47" s="4">
        <v>-2.2232103156958598E-3</v>
      </c>
      <c r="L47" s="4">
        <v>474.16145349860108</v>
      </c>
      <c r="M47" s="4">
        <v>5.695153217971697</v>
      </c>
      <c r="N47" s="4">
        <v>323.60000000000002</v>
      </c>
      <c r="O47" s="4">
        <v>0.3236</v>
      </c>
      <c r="P47" s="4">
        <f t="shared" si="2"/>
        <v>20.524040417660398</v>
      </c>
      <c r="Q47" s="33">
        <v>39.058880000000002</v>
      </c>
      <c r="R47" s="33">
        <f t="shared" si="3"/>
        <v>2.9779708026960203</v>
      </c>
      <c r="S47" s="51">
        <v>12.697365878352622</v>
      </c>
      <c r="T47" s="52">
        <v>0.59318802698582418</v>
      </c>
      <c r="U47" s="51">
        <v>34.059335276906907</v>
      </c>
      <c r="V47" s="52">
        <v>1.5863686865489919</v>
      </c>
      <c r="W47" s="52">
        <v>2.4835623178801347</v>
      </c>
      <c r="X47" s="52">
        <v>16.804400375014595</v>
      </c>
      <c r="Y47" s="52">
        <v>10.200801764654978</v>
      </c>
      <c r="Z47" s="52">
        <v>7.7762354600881141</v>
      </c>
      <c r="AA47" s="52">
        <v>5.4487209600925386</v>
      </c>
      <c r="AB47" s="4">
        <v>552.5</v>
      </c>
      <c r="AC47" s="4">
        <v>0.55249999999999999</v>
      </c>
      <c r="AD47" s="4">
        <v>61.949999999999996</v>
      </c>
      <c r="AE47" s="4">
        <v>6.1949999999999998E-2</v>
      </c>
      <c r="AF47" s="4">
        <v>10.483170773296127</v>
      </c>
      <c r="AG47" s="32">
        <v>1.4186480000000001</v>
      </c>
      <c r="AH47" s="32">
        <v>1.1149321266968328</v>
      </c>
      <c r="AI47" s="33">
        <v>10.675861505269566</v>
      </c>
      <c r="AJ47" s="33">
        <v>0.43361948117601823</v>
      </c>
      <c r="AK47" s="32">
        <v>1.0006740241946002</v>
      </c>
      <c r="AL47" s="32">
        <v>3.7712596461398983E-2</v>
      </c>
      <c r="AM47" s="32">
        <v>0.13860864682740748</v>
      </c>
      <c r="AN47" s="32">
        <v>0.43707292712322854</v>
      </c>
      <c r="AO47" s="32">
        <v>0.24484185109477577</v>
      </c>
      <c r="AP47" s="32">
        <v>0.14611432035883123</v>
      </c>
      <c r="AQ47" s="32">
        <v>0.16274943344603438</v>
      </c>
    </row>
    <row r="48" spans="1:43" s="3" customFormat="1" ht="15" customHeight="1" x14ac:dyDescent="0.3">
      <c r="A48" s="15">
        <v>42233</v>
      </c>
      <c r="B48" s="1" t="s">
        <v>0</v>
      </c>
      <c r="C48" s="2">
        <v>20</v>
      </c>
      <c r="D48" s="3" t="s">
        <v>1</v>
      </c>
      <c r="E48" s="4">
        <v>28.19</v>
      </c>
      <c r="F48" s="4">
        <v>0.2</v>
      </c>
      <c r="G48" s="4">
        <v>6.19</v>
      </c>
      <c r="H48" s="4">
        <v>4.3</v>
      </c>
      <c r="I48" s="4">
        <v>25.496000000000002</v>
      </c>
      <c r="J48" s="4">
        <v>3.25567961410465</v>
      </c>
      <c r="K48" s="4">
        <v>1.3012729844413</v>
      </c>
      <c r="L48" s="4">
        <v>615.80141182061914</v>
      </c>
      <c r="M48" s="4">
        <v>7.3963907573774561</v>
      </c>
      <c r="N48" s="4">
        <v>327.10000000000002</v>
      </c>
      <c r="O48" s="4">
        <v>0.3271</v>
      </c>
      <c r="P48" s="4">
        <f t="shared" si="2"/>
        <v>26.369704602174906</v>
      </c>
      <c r="Q48" s="33">
        <v>60.131329999999998</v>
      </c>
      <c r="R48" s="33">
        <f t="shared" si="3"/>
        <v>3.5301001334950883</v>
      </c>
      <c r="S48" s="51">
        <v>10.080336183071763</v>
      </c>
      <c r="T48" s="52">
        <v>0.56672038932800928</v>
      </c>
      <c r="U48" s="51">
        <v>40.450857868101942</v>
      </c>
      <c r="V48" s="52">
        <v>2.2137745021076385</v>
      </c>
      <c r="W48" s="52">
        <v>3.7944141765244308</v>
      </c>
      <c r="X48" s="52">
        <v>20.63062912007317</v>
      </c>
      <c r="Y48" s="52">
        <v>11.758700259541365</v>
      </c>
      <c r="Z48" s="52">
        <v>9.6848059909604345</v>
      </c>
      <c r="AA48" s="52">
        <v>6.8537321984914366</v>
      </c>
      <c r="AB48" s="4">
        <v>1109.3</v>
      </c>
      <c r="AC48" s="4">
        <v>1.1093</v>
      </c>
      <c r="AD48" s="4">
        <v>222.74999999999997</v>
      </c>
      <c r="AE48" s="4">
        <v>0.22274999999999998</v>
      </c>
      <c r="AF48" s="4">
        <v>5.8391444777106098</v>
      </c>
      <c r="AG48" s="32">
        <v>1.9598529999999998</v>
      </c>
      <c r="AH48" s="32">
        <v>0.7671504552420445</v>
      </c>
      <c r="AI48" s="33">
        <v>3.5943279960970944</v>
      </c>
      <c r="AJ48" s="33">
        <v>0.40998602632895137</v>
      </c>
      <c r="AK48" s="32">
        <v>1.2004399789316262</v>
      </c>
      <c r="AL48" s="32">
        <v>0.28771414349456098</v>
      </c>
      <c r="AM48" s="32">
        <v>0.80580644698845905</v>
      </c>
      <c r="AN48" s="32">
        <v>0.61746621264808432</v>
      </c>
      <c r="AO48" s="32">
        <v>0.28861188308379931</v>
      </c>
      <c r="AP48" s="32">
        <v>0.21679485138508228</v>
      </c>
      <c r="AQ48" s="32">
        <v>0.65155332404259492</v>
      </c>
    </row>
    <row r="49" spans="1:43" s="3" customFormat="1" ht="15" customHeight="1" x14ac:dyDescent="0.3">
      <c r="A49" s="15">
        <v>42233</v>
      </c>
      <c r="B49" s="1" t="s">
        <v>0</v>
      </c>
      <c r="C49" s="2">
        <v>20</v>
      </c>
      <c r="D49" s="3" t="s">
        <v>2</v>
      </c>
      <c r="E49" s="4">
        <v>28.46</v>
      </c>
      <c r="F49" s="4">
        <v>4.8</v>
      </c>
      <c r="G49" s="4">
        <v>0.74</v>
      </c>
      <c r="H49" s="4">
        <v>3.7</v>
      </c>
      <c r="I49" s="4">
        <v>5.4619999999999997</v>
      </c>
      <c r="J49" s="4">
        <v>3.25567961410465</v>
      </c>
      <c r="K49" s="4">
        <v>1.3012729844413</v>
      </c>
      <c r="L49" s="4">
        <v>631.84808753960817</v>
      </c>
      <c r="M49" s="4">
        <v>7.5891273794382332</v>
      </c>
      <c r="N49" s="4">
        <v>343.7</v>
      </c>
      <c r="O49" s="4">
        <v>0.34370000000000001</v>
      </c>
      <c r="P49" s="4">
        <f t="shared" si="2"/>
        <v>25.750061571624357</v>
      </c>
      <c r="Q49" s="33">
        <v>57.183489999999999</v>
      </c>
      <c r="R49" s="33">
        <f t="shared" si="3"/>
        <v>3.2717859061469565</v>
      </c>
      <c r="S49" s="51">
        <v>10.624876602335695</v>
      </c>
      <c r="T49" s="52">
        <v>0.63953158743062333</v>
      </c>
      <c r="U49" s="51">
        <v>43.918632731614061</v>
      </c>
      <c r="V49" s="52">
        <v>2.3891769901084157</v>
      </c>
      <c r="W49" s="52">
        <v>3.4285959924374469</v>
      </c>
      <c r="X49" s="52">
        <v>22.915451131712263</v>
      </c>
      <c r="Y49" s="52">
        <v>12.70072644395834</v>
      </c>
      <c r="Z49" s="52">
        <v>10.551413008895587</v>
      </c>
      <c r="AA49" s="52">
        <v>7.9452654207895685</v>
      </c>
      <c r="AB49" s="4">
        <v>689.09999999999991</v>
      </c>
      <c r="AC49" s="4">
        <v>0.68909999999999993</v>
      </c>
      <c r="AD49" s="4">
        <v>130.19999999999999</v>
      </c>
      <c r="AE49" s="4">
        <v>0.13019999999999998</v>
      </c>
      <c r="AF49" s="4">
        <v>6.4362836372237933</v>
      </c>
      <c r="AG49" s="32">
        <v>0.98798700000000006</v>
      </c>
      <c r="AH49" s="32">
        <v>0.6225511536787115</v>
      </c>
      <c r="AI49" s="33">
        <v>4.5610399748436166</v>
      </c>
      <c r="AJ49" s="33">
        <v>0.69874005518149918</v>
      </c>
      <c r="AK49" s="32">
        <v>0.94759426657614942</v>
      </c>
      <c r="AL49" s="32">
        <v>7.0119640941980657E-2</v>
      </c>
      <c r="AM49" s="32">
        <v>0.26209074152648354</v>
      </c>
      <c r="AN49" s="32">
        <v>0.40138784832102159</v>
      </c>
      <c r="AO49" s="32">
        <v>0.23020215958048459</v>
      </c>
      <c r="AP49" s="32">
        <v>0.2044283307973801</v>
      </c>
      <c r="AQ49" s="32">
        <v>0.30417022803236354</v>
      </c>
    </row>
    <row r="50" spans="1:43" s="3" customFormat="1" ht="15" customHeight="1" x14ac:dyDescent="0.3">
      <c r="A50" s="15">
        <v>42233</v>
      </c>
      <c r="B50" s="1" t="s">
        <v>0</v>
      </c>
      <c r="C50" s="2">
        <v>30</v>
      </c>
      <c r="D50" s="3" t="s">
        <v>1</v>
      </c>
      <c r="E50" s="4">
        <v>30.58</v>
      </c>
      <c r="F50" s="4">
        <v>1.87</v>
      </c>
      <c r="G50" s="4">
        <v>9.64</v>
      </c>
      <c r="H50" s="4">
        <v>3</v>
      </c>
      <c r="I50" s="4">
        <v>28.046999999999997</v>
      </c>
      <c r="J50" s="4">
        <v>9.7343399210184494</v>
      </c>
      <c r="K50" s="4">
        <v>2.83810792804797</v>
      </c>
      <c r="L50" s="4">
        <v>691.4256388792586</v>
      </c>
      <c r="M50" s="4">
        <v>8.3047133485787743</v>
      </c>
      <c r="N50" s="4">
        <v>333</v>
      </c>
      <c r="O50" s="4">
        <v>0.33300000000000002</v>
      </c>
      <c r="P50" s="4">
        <f t="shared" si="2"/>
        <v>29.083480251596921</v>
      </c>
      <c r="Q50" s="33">
        <v>58.887709999999998</v>
      </c>
      <c r="R50" s="33">
        <f t="shared" si="3"/>
        <v>3.0789744241293908</v>
      </c>
      <c r="S50" s="51">
        <v>10.147214104187647</v>
      </c>
      <c r="T50" s="52">
        <v>0.67372383065374619</v>
      </c>
      <c r="U50" s="51">
        <v>40.241715322788153</v>
      </c>
      <c r="V50" s="52">
        <v>3.1027603398732082</v>
      </c>
      <c r="W50" s="52">
        <v>3.7433094506808757</v>
      </c>
      <c r="X50" s="52">
        <v>22.220262890247341</v>
      </c>
      <c r="Y50" s="52">
        <v>12.168879558656947</v>
      </c>
      <c r="Z50" s="52">
        <v>10.510017841664668</v>
      </c>
      <c r="AA50" s="52">
        <v>7.7123392076027608</v>
      </c>
      <c r="AB50" s="4">
        <v>1388.1499999999999</v>
      </c>
      <c r="AC50" s="4">
        <v>1.3881499999999998</v>
      </c>
      <c r="AD50" s="4">
        <v>253.54999999999998</v>
      </c>
      <c r="AE50" s="4">
        <v>0.25355</v>
      </c>
      <c r="AF50" s="4">
        <v>6.3905423669442367</v>
      </c>
      <c r="AG50" s="32">
        <v>1.4186480000000001</v>
      </c>
      <c r="AH50" s="32">
        <v>0.44375607823362045</v>
      </c>
      <c r="AI50" s="33">
        <v>3.8884952689696326</v>
      </c>
      <c r="AJ50" s="33">
        <v>0.46137249330225888</v>
      </c>
      <c r="AK50" s="32">
        <v>1.5043158758660837</v>
      </c>
      <c r="AL50" s="32">
        <v>0.43018183893044226</v>
      </c>
      <c r="AM50" s="32">
        <v>0.81131939201917302</v>
      </c>
      <c r="AN50" s="32">
        <v>0.74153609884747973</v>
      </c>
      <c r="AO50" s="32">
        <v>0.37053757744964766</v>
      </c>
      <c r="AP50" s="32">
        <v>0.22523796507057905</v>
      </c>
      <c r="AQ50" s="32">
        <v>0.69113895047985174</v>
      </c>
    </row>
    <row r="51" spans="1:43" s="3" customFormat="1" ht="15" customHeight="1" x14ac:dyDescent="0.3">
      <c r="A51" s="15">
        <v>42233</v>
      </c>
      <c r="B51" s="1" t="s">
        <v>0</v>
      </c>
      <c r="C51" s="2">
        <v>30</v>
      </c>
      <c r="D51" s="3" t="s">
        <v>2</v>
      </c>
      <c r="E51" s="4">
        <v>28.12</v>
      </c>
      <c r="F51" s="4">
        <v>10.39</v>
      </c>
      <c r="G51" s="4">
        <v>0.57999999999999996</v>
      </c>
      <c r="H51" s="4">
        <v>2.8</v>
      </c>
      <c r="I51" s="4">
        <v>10.489000000000001</v>
      </c>
      <c r="J51" s="4">
        <v>9.7343399210184494</v>
      </c>
      <c r="K51" s="4">
        <v>2.83810792804797</v>
      </c>
      <c r="L51" s="4">
        <v>644.89515670322373</v>
      </c>
      <c r="M51" s="4">
        <v>7.7458357271624196</v>
      </c>
      <c r="N51" s="4">
        <v>341</v>
      </c>
      <c r="O51" s="4">
        <v>0.34100000000000003</v>
      </c>
      <c r="P51" s="4">
        <f t="shared" si="2"/>
        <v>26.489872316545615</v>
      </c>
      <c r="Q51" s="33">
        <v>48.109670000000001</v>
      </c>
      <c r="R51" s="33">
        <f t="shared" si="3"/>
        <v>2.6969330019154385</v>
      </c>
      <c r="S51" s="51">
        <v>11.963828268499244</v>
      </c>
      <c r="T51" s="52">
        <v>0.67777690146954039</v>
      </c>
      <c r="U51" s="51">
        <v>35.952741576213718</v>
      </c>
      <c r="V51" s="52">
        <v>1.8748552151850761</v>
      </c>
      <c r="W51" s="52">
        <v>2.9630352617372764</v>
      </c>
      <c r="X51" s="52">
        <v>19.583549918800706</v>
      </c>
      <c r="Y51" s="52">
        <v>10.49212889726229</v>
      </c>
      <c r="Z51" s="52">
        <v>8.6788493853244351</v>
      </c>
      <c r="AA51" s="52">
        <v>6.4357582051561302</v>
      </c>
      <c r="AB51" s="4">
        <v>1445</v>
      </c>
      <c r="AC51" s="4">
        <v>1.4450000000000001</v>
      </c>
      <c r="AD51" s="4">
        <v>303.14999999999998</v>
      </c>
      <c r="AE51" s="4">
        <v>0.30314999999999998</v>
      </c>
      <c r="AF51" s="4">
        <v>5.5670342238771093</v>
      </c>
      <c r="AG51" s="32">
        <v>1.5130709999999998</v>
      </c>
      <c r="AH51" s="32">
        <v>0.45467128027681653</v>
      </c>
      <c r="AI51" s="33">
        <v>6.3778998720519704</v>
      </c>
      <c r="AJ51" s="33">
        <v>0.44344892639257044</v>
      </c>
      <c r="AK51" s="32">
        <v>1.7395921085966073</v>
      </c>
      <c r="AL51" s="32">
        <v>0.22956733296233392</v>
      </c>
      <c r="AM51" s="32">
        <v>0.38724733148181101</v>
      </c>
      <c r="AN51" s="32">
        <v>0.77359873952447999</v>
      </c>
      <c r="AO51" s="32">
        <v>0.42101330321116676</v>
      </c>
      <c r="AP51" s="32">
        <v>0.2855745930759932</v>
      </c>
      <c r="AQ51" s="32">
        <v>0.3988289477900257</v>
      </c>
    </row>
    <row r="52" spans="1:43" s="3" customFormat="1" ht="15" customHeight="1" x14ac:dyDescent="0.3">
      <c r="A52" s="15">
        <v>42233</v>
      </c>
      <c r="B52" s="1" t="s">
        <v>0</v>
      </c>
      <c r="C52" s="2">
        <v>50</v>
      </c>
      <c r="D52" s="3" t="s">
        <v>1</v>
      </c>
      <c r="E52" s="4">
        <v>29.5</v>
      </c>
      <c r="F52" s="4">
        <v>3.46</v>
      </c>
      <c r="G52" s="4">
        <v>10.17</v>
      </c>
      <c r="H52" s="4">
        <v>2.2000000000000002</v>
      </c>
      <c r="I52" s="4">
        <v>23.275999999999996</v>
      </c>
      <c r="J52" s="4">
        <v>17.7503345017805</v>
      </c>
      <c r="K52" s="4">
        <v>2.5701871657753999</v>
      </c>
      <c r="L52" s="4">
        <v>739.29740853940348</v>
      </c>
      <c r="M52" s="4">
        <v>8.8797011739667742</v>
      </c>
      <c r="N52" s="4">
        <v>353.69</v>
      </c>
      <c r="O52" s="4">
        <v>0.35369</v>
      </c>
      <c r="P52" s="4">
        <f t="shared" si="2"/>
        <v>29.27800842944789</v>
      </c>
      <c r="Q52" s="33">
        <v>72.060869999999994</v>
      </c>
      <c r="R52" s="33">
        <f t="shared" si="3"/>
        <v>3.5237672289845769</v>
      </c>
      <c r="S52" s="51">
        <v>13.387738571799916</v>
      </c>
      <c r="T52" s="52">
        <v>0.52015691657765939</v>
      </c>
      <c r="U52" s="51">
        <v>48.106256379033745</v>
      </c>
      <c r="V52" s="52">
        <v>2.448915094766432</v>
      </c>
      <c r="W52" s="52">
        <v>3.4209369340798141</v>
      </c>
      <c r="X52" s="52">
        <v>23.908790732894257</v>
      </c>
      <c r="Y52" s="52">
        <v>13.844769605797172</v>
      </c>
      <c r="Z52" s="52">
        <v>10.93225919727092</v>
      </c>
      <c r="AA52" s="52">
        <v>7.4387952627842076</v>
      </c>
      <c r="AB52" s="4">
        <v>1595.8999999999999</v>
      </c>
      <c r="AC52" s="4">
        <v>1.5958999999999999</v>
      </c>
      <c r="AD52" s="4">
        <v>193.79999999999995</v>
      </c>
      <c r="AE52" s="4">
        <v>0.19379999999999994</v>
      </c>
      <c r="AF52" s="4">
        <v>9.6917211474653904</v>
      </c>
      <c r="AG52" s="32">
        <v>1.8147639999999998</v>
      </c>
      <c r="AH52" s="32">
        <v>0.49376527351337801</v>
      </c>
      <c r="AI52" s="33">
        <v>3.4747159826434952</v>
      </c>
      <c r="AJ52" s="33">
        <v>0.43271274141330812</v>
      </c>
      <c r="AK52" s="32">
        <v>1.4379062045644004</v>
      </c>
      <c r="AL52" s="32">
        <v>0.30804292339443595</v>
      </c>
      <c r="AM52" s="32">
        <v>0.71916212641883592</v>
      </c>
      <c r="AN52" s="32">
        <v>0.67187337601305386</v>
      </c>
      <c r="AO52" s="32">
        <v>0.34631419352692699</v>
      </c>
      <c r="AP52" s="32">
        <v>0.2394474533566133</v>
      </c>
      <c r="AQ52" s="32">
        <v>0.68016841944204287</v>
      </c>
    </row>
    <row r="53" spans="1:43" s="3" customFormat="1" ht="15" customHeight="1" x14ac:dyDescent="0.3">
      <c r="A53" s="15">
        <v>42233</v>
      </c>
      <c r="B53" s="1" t="s">
        <v>0</v>
      </c>
      <c r="C53" s="2">
        <v>50</v>
      </c>
      <c r="D53" s="3" t="s">
        <v>2</v>
      </c>
      <c r="E53" s="4">
        <v>28.17</v>
      </c>
      <c r="F53" s="4">
        <v>11.15</v>
      </c>
      <c r="G53" s="4">
        <v>0.47</v>
      </c>
      <c r="H53" s="4">
        <v>2.2999999999999998</v>
      </c>
      <c r="I53" s="4">
        <v>11.475999999999999</v>
      </c>
      <c r="J53" s="4">
        <v>17.7503345017805</v>
      </c>
      <c r="K53" s="4">
        <v>2.5701871657753999</v>
      </c>
      <c r="L53" s="4">
        <v>584.68354218926675</v>
      </c>
      <c r="M53" s="4">
        <v>7.0226340252352824</v>
      </c>
      <c r="N53" s="4">
        <v>320.60000000000002</v>
      </c>
      <c r="O53" s="4">
        <v>0.3206</v>
      </c>
      <c r="P53" s="4">
        <f t="shared" si="2"/>
        <v>25.544798426216651</v>
      </c>
      <c r="Q53" s="33">
        <v>47.6721</v>
      </c>
      <c r="R53" s="33">
        <f t="shared" si="3"/>
        <v>2.9476119538076704</v>
      </c>
      <c r="S53" s="51">
        <v>11.219772488984503</v>
      </c>
      <c r="T53" s="52">
        <v>0.60836828944867771</v>
      </c>
      <c r="U53" s="51">
        <v>33.190318903684656</v>
      </c>
      <c r="V53" s="52">
        <v>2.0689223504454817</v>
      </c>
      <c r="W53" s="52">
        <v>2.9387804176759404</v>
      </c>
      <c r="X53" s="52">
        <v>17.847483758641218</v>
      </c>
      <c r="Y53" s="52">
        <v>9.3803106682176107</v>
      </c>
      <c r="Z53" s="52">
        <v>8.2517198402360918</v>
      </c>
      <c r="AA53" s="52">
        <v>5.5213522136551472</v>
      </c>
      <c r="AB53" s="4">
        <v>1564.5499999999997</v>
      </c>
      <c r="AC53" s="4">
        <v>1.5645499999999997</v>
      </c>
      <c r="AD53" s="4">
        <v>276.59999999999997</v>
      </c>
      <c r="AE53" s="4">
        <v>0.27659999999999996</v>
      </c>
      <c r="AF53" s="4">
        <v>6.5954766401654359</v>
      </c>
      <c r="AG53" s="32">
        <v>1.9230050000000003</v>
      </c>
      <c r="AH53" s="32">
        <v>0.53369978588092448</v>
      </c>
      <c r="AI53" s="33">
        <v>5.4654406426952562</v>
      </c>
      <c r="AJ53" s="33">
        <v>0.5624655491102466</v>
      </c>
      <c r="AK53" s="32">
        <v>1.6639652894949515</v>
      </c>
      <c r="AL53" s="32">
        <v>0.26463005889909091</v>
      </c>
      <c r="AM53" s="32">
        <v>0.47563738540560174</v>
      </c>
      <c r="AN53" s="32">
        <v>0.7514716683251268</v>
      </c>
      <c r="AO53" s="32">
        <v>0.41051610026911572</v>
      </c>
      <c r="AP53" s="32">
        <v>0.34022500539037148</v>
      </c>
      <c r="AQ53" s="32">
        <v>0.41071486942442004</v>
      </c>
    </row>
    <row r="54" spans="1:43" s="3" customFormat="1" ht="15" customHeight="1" x14ac:dyDescent="0.3">
      <c r="A54" s="15">
        <v>42233</v>
      </c>
      <c r="B54" s="1" t="s">
        <v>0</v>
      </c>
      <c r="C54" s="2">
        <v>60</v>
      </c>
      <c r="D54" s="3" t="s">
        <v>1</v>
      </c>
      <c r="E54" s="4">
        <v>29.62</v>
      </c>
      <c r="F54" s="4">
        <v>6.24</v>
      </c>
      <c r="G54" s="4">
        <v>9.51</v>
      </c>
      <c r="H54" s="4">
        <v>0.7</v>
      </c>
      <c r="I54" s="4">
        <v>9.8239999999999998</v>
      </c>
      <c r="J54" s="4">
        <v>20.551984730530901</v>
      </c>
      <c r="K54" s="4">
        <v>1.69474727452924</v>
      </c>
      <c r="L54" s="4">
        <v>659.4298356219432</v>
      </c>
      <c r="M54" s="4">
        <v>7.9204117556551594</v>
      </c>
      <c r="N54" s="4">
        <v>335.25</v>
      </c>
      <c r="O54" s="4">
        <v>0.33524999999999999</v>
      </c>
      <c r="P54" s="4">
        <f t="shared" si="2"/>
        <v>27.551480112025526</v>
      </c>
      <c r="Q54" s="33">
        <v>57.50591</v>
      </c>
      <c r="R54" s="33">
        <f t="shared" si="3"/>
        <v>3.1526138754303354</v>
      </c>
      <c r="S54" s="51">
        <v>9.7166105011097823</v>
      </c>
      <c r="T54" s="52">
        <v>0.67662742380344643</v>
      </c>
      <c r="U54" s="51">
        <v>36.452871486829345</v>
      </c>
      <c r="V54" s="52">
        <v>2.2958126139347579</v>
      </c>
      <c r="W54" s="52">
        <v>3.4045814881230054</v>
      </c>
      <c r="X54" s="52">
        <v>19.495331200850593</v>
      </c>
      <c r="Y54" s="52">
        <v>10.086501475822436</v>
      </c>
      <c r="Z54" s="52">
        <v>9.3460207808635634</v>
      </c>
      <c r="AA54" s="52">
        <v>6.9964139788502582</v>
      </c>
      <c r="AB54" s="4">
        <v>1221.9999999999998</v>
      </c>
      <c r="AC54" s="4">
        <v>1.2219999999999998</v>
      </c>
      <c r="AD54" s="4">
        <v>190.2</v>
      </c>
      <c r="AE54" s="4">
        <v>0.19019999999999998</v>
      </c>
      <c r="AF54" s="4">
        <v>7.5207902501605073</v>
      </c>
      <c r="AG54" s="32">
        <v>0.63562799999999997</v>
      </c>
      <c r="AH54" s="32">
        <v>0.22585924713584291</v>
      </c>
      <c r="AI54" s="33">
        <v>10.599753275933088</v>
      </c>
      <c r="AJ54" s="33">
        <v>0.40633521800777345</v>
      </c>
      <c r="AK54" s="32">
        <v>1.5295059579288419</v>
      </c>
      <c r="AL54" s="32">
        <v>0.18183824770563217</v>
      </c>
      <c r="AM54" s="32">
        <v>0.34201089151484471</v>
      </c>
      <c r="AN54" s="32">
        <v>0.67457019872080659</v>
      </c>
      <c r="AO54" s="32">
        <v>0.33664007060746237</v>
      </c>
      <c r="AP54" s="32">
        <v>0.1094354901381627</v>
      </c>
      <c r="AQ54" s="32">
        <v>0.27191992846368207</v>
      </c>
    </row>
    <row r="55" spans="1:43" s="3" customFormat="1" ht="15" customHeight="1" x14ac:dyDescent="0.3">
      <c r="A55" s="15">
        <v>42233</v>
      </c>
      <c r="B55" s="1" t="s">
        <v>0</v>
      </c>
      <c r="C55" s="2">
        <v>60</v>
      </c>
      <c r="D55" s="3" t="s">
        <v>2</v>
      </c>
      <c r="E55" s="4">
        <v>28.17</v>
      </c>
      <c r="F55" s="4">
        <v>11.37</v>
      </c>
      <c r="G55" s="4">
        <v>1.55</v>
      </c>
      <c r="H55" s="4">
        <v>5</v>
      </c>
      <c r="I55" s="4">
        <v>29.25</v>
      </c>
      <c r="J55" s="4">
        <v>20.551984730530901</v>
      </c>
      <c r="K55" s="4">
        <v>1.69474727452924</v>
      </c>
      <c r="L55" s="4">
        <v>554.00463937089569</v>
      </c>
      <c r="M55" s="4">
        <v>6.6541497234838278</v>
      </c>
      <c r="N55" s="4">
        <v>321.20999999999998</v>
      </c>
      <c r="O55" s="4">
        <v>0.32121</v>
      </c>
      <c r="P55" s="4">
        <f t="shared" si="2"/>
        <v>24.15847259944627</v>
      </c>
      <c r="Q55" s="33">
        <v>44.05639</v>
      </c>
      <c r="R55" s="33">
        <f t="shared" si="3"/>
        <v>2.8748977397497373</v>
      </c>
      <c r="S55" s="51">
        <v>10.46306700360965</v>
      </c>
      <c r="T55" s="52">
        <v>0.58728759495471361</v>
      </c>
      <c r="U55" s="51">
        <v>30.850056477199896</v>
      </c>
      <c r="V55" s="52">
        <v>2.0198501349127693</v>
      </c>
      <c r="W55" s="52">
        <v>2.7004234181554887</v>
      </c>
      <c r="X55" s="52">
        <v>16.627917495223276</v>
      </c>
      <c r="Y55" s="52">
        <v>8.1539943231528085</v>
      </c>
      <c r="Z55" s="52">
        <v>7.6433779559815065</v>
      </c>
      <c r="AA55" s="52">
        <v>4.96620060764476</v>
      </c>
      <c r="AB55" s="4">
        <v>2689.25</v>
      </c>
      <c r="AC55" s="4">
        <v>2.6892499999999999</v>
      </c>
      <c r="AD55" s="4">
        <v>351.4</v>
      </c>
      <c r="AE55" s="4">
        <v>0.35139999999999999</v>
      </c>
      <c r="AF55" s="4">
        <v>8.9259046839018747</v>
      </c>
      <c r="AG55" s="32">
        <v>2.6760859999999997</v>
      </c>
      <c r="AH55" s="32">
        <v>0.4320907316166217</v>
      </c>
      <c r="AI55" s="33">
        <v>3.025135280507453</v>
      </c>
      <c r="AJ55" s="33">
        <v>0.74060495347097055</v>
      </c>
      <c r="AK55" s="32">
        <v>1.6057652257924129</v>
      </c>
      <c r="AL55" s="32">
        <v>0.27834546303305768</v>
      </c>
      <c r="AM55" s="32">
        <v>0.92964964882592893</v>
      </c>
      <c r="AN55" s="32">
        <v>0.76009717639280305</v>
      </c>
      <c r="AO55" s="32">
        <v>0.46153190322553705</v>
      </c>
      <c r="AP55" s="32">
        <v>0.44601312104456969</v>
      </c>
      <c r="AQ55" s="32">
        <v>0.78130613635104951</v>
      </c>
    </row>
    <row r="56" spans="1:43" s="3" customFormat="1" ht="15" customHeight="1" x14ac:dyDescent="0.3">
      <c r="A56" s="15">
        <v>42233</v>
      </c>
      <c r="B56" s="1" t="s">
        <v>0</v>
      </c>
      <c r="C56" s="2">
        <v>70</v>
      </c>
      <c r="D56" s="3" t="s">
        <v>1</v>
      </c>
      <c r="E56" s="4">
        <v>29.19</v>
      </c>
      <c r="F56" s="4">
        <v>7.87</v>
      </c>
      <c r="G56" s="4">
        <v>9.08</v>
      </c>
      <c r="H56" s="4">
        <v>0.9</v>
      </c>
      <c r="I56" s="4">
        <v>8.74</v>
      </c>
      <c r="J56" s="4">
        <v>25.453677096419</v>
      </c>
      <c r="K56" s="4">
        <v>1.1590385248600601</v>
      </c>
      <c r="L56" s="4">
        <v>637.94484883101734</v>
      </c>
      <c r="M56" s="4">
        <v>7.6623555793093496</v>
      </c>
      <c r="N56" s="4">
        <v>346.74</v>
      </c>
      <c r="O56" s="4">
        <v>0.34673999999999999</v>
      </c>
      <c r="P56" s="4">
        <f t="shared" si="2"/>
        <v>25.770587464890291</v>
      </c>
      <c r="Q56" s="33">
        <v>52.462339999999998</v>
      </c>
      <c r="R56" s="33">
        <f t="shared" si="3"/>
        <v>2.9729760990879632</v>
      </c>
      <c r="S56" s="51">
        <v>9.2836294542669933</v>
      </c>
      <c r="T56" s="52">
        <v>0.66209886438969401</v>
      </c>
      <c r="U56" s="51">
        <v>32.463498441896334</v>
      </c>
      <c r="V56" s="52">
        <v>2.1753740698244113</v>
      </c>
      <c r="W56" s="52">
        <v>3.1592049557504946</v>
      </c>
      <c r="X56" s="52">
        <v>17.386988805282368</v>
      </c>
      <c r="Y56" s="52">
        <v>8.7789299759529644</v>
      </c>
      <c r="Z56" s="52">
        <v>8.4495238636542567</v>
      </c>
      <c r="AA56" s="52">
        <v>6.2328968475802027</v>
      </c>
      <c r="AB56" s="4">
        <v>1348.3999999999996</v>
      </c>
      <c r="AC56" s="4">
        <v>1.3483999999999996</v>
      </c>
      <c r="AD56" s="4">
        <v>183.6</v>
      </c>
      <c r="AE56" s="4">
        <v>0.18359999999999999</v>
      </c>
      <c r="AF56" s="4">
        <v>8.6045113644770339</v>
      </c>
      <c r="AG56" s="32">
        <v>0.80835299999999999</v>
      </c>
      <c r="AH56" s="32">
        <v>0.26030851379412645</v>
      </c>
      <c r="AI56" s="33">
        <v>4.841476546417848</v>
      </c>
      <c r="AJ56" s="33">
        <v>0.55415384678987134</v>
      </c>
      <c r="AK56" s="32">
        <v>1.6723937407299505</v>
      </c>
      <c r="AL56" s="32">
        <v>0.2438605287526654</v>
      </c>
      <c r="AM56" s="32">
        <v>0.63259250293768743</v>
      </c>
      <c r="AN56" s="32">
        <v>0.73471514317133513</v>
      </c>
      <c r="AO56" s="32">
        <v>0.34595549671240289</v>
      </c>
      <c r="AP56" s="32">
        <v>0.61571889291374904</v>
      </c>
      <c r="AQ56" s="32">
        <v>0.6423457152582096</v>
      </c>
    </row>
    <row r="57" spans="1:43" s="3" customFormat="1" ht="15" customHeight="1" x14ac:dyDescent="0.3">
      <c r="A57" s="15">
        <v>42233</v>
      </c>
      <c r="B57" s="1" t="s">
        <v>0</v>
      </c>
      <c r="C57" s="2">
        <v>70</v>
      </c>
      <c r="D57" s="3" t="s">
        <v>2</v>
      </c>
      <c r="E57" s="4">
        <v>28.12</v>
      </c>
      <c r="F57" s="4">
        <v>11.39</v>
      </c>
      <c r="G57" s="4">
        <v>2.78</v>
      </c>
      <c r="H57" s="4">
        <v>4.8</v>
      </c>
      <c r="I57" s="4">
        <v>11.135999999999999</v>
      </c>
      <c r="J57" s="4">
        <v>25.453677096419</v>
      </c>
      <c r="K57" s="4">
        <v>1.1590385248600601</v>
      </c>
      <c r="L57" s="4">
        <v>569.63673532206883</v>
      </c>
      <c r="M57" s="4">
        <v>6.8419068279533688</v>
      </c>
      <c r="N57" s="4">
        <v>327.73</v>
      </c>
      <c r="O57" s="4">
        <v>0.32773000000000002</v>
      </c>
      <c r="P57" s="4">
        <f t="shared" si="2"/>
        <v>24.34596085697439</v>
      </c>
      <c r="Q57" s="33">
        <v>42.950949999999999</v>
      </c>
      <c r="R57" s="33">
        <f t="shared" si="3"/>
        <v>2.7258482860075435</v>
      </c>
      <c r="S57" s="51">
        <v>9.9034127286154821</v>
      </c>
      <c r="T57" s="52">
        <v>0.70045131945598593</v>
      </c>
      <c r="U57" s="51">
        <v>29.043062779905554</v>
      </c>
      <c r="V57" s="52">
        <v>2.3673224883244952</v>
      </c>
      <c r="W57" s="52">
        <v>3.0006454646764951</v>
      </c>
      <c r="X57" s="52">
        <v>16.038419622510265</v>
      </c>
      <c r="Y57" s="52">
        <v>7.8197110074639467</v>
      </c>
      <c r="Z57" s="52">
        <v>7.5423197135405333</v>
      </c>
      <c r="AA57" s="52">
        <v>5.8324323971717531</v>
      </c>
      <c r="AB57" s="4">
        <v>1485.3999999999999</v>
      </c>
      <c r="AC57" s="4">
        <v>1.4853999999999998</v>
      </c>
      <c r="AD57" s="4">
        <v>258.69999999999993</v>
      </c>
      <c r="AE57" s="4">
        <v>0.25869999999999993</v>
      </c>
      <c r="AF57" s="4">
        <v>6.6960117326240418</v>
      </c>
      <c r="AG57" s="32">
        <v>1.331134</v>
      </c>
      <c r="AH57" s="32">
        <v>0.38912077554867386</v>
      </c>
      <c r="AI57" s="33">
        <v>5.0671953172617794</v>
      </c>
      <c r="AJ57" s="33">
        <v>0.54647688110765102</v>
      </c>
      <c r="AK57" s="32">
        <v>1.4913132203244033</v>
      </c>
      <c r="AL57" s="32">
        <v>0.17427846647468667</v>
      </c>
      <c r="AM57" s="32">
        <v>0.54319604114997588</v>
      </c>
      <c r="AN57" s="32">
        <v>0.72601689461967256</v>
      </c>
      <c r="AO57" s="32">
        <v>0.37140867805872424</v>
      </c>
      <c r="AP57" s="32">
        <v>0.29996870880689608</v>
      </c>
      <c r="AQ57" s="32">
        <v>0.49967230443740113</v>
      </c>
    </row>
    <row r="58" spans="1:43" s="3" customFormat="1" ht="15" customHeight="1" x14ac:dyDescent="0.3">
      <c r="A58" s="15">
        <v>42233</v>
      </c>
      <c r="B58" s="1" t="s">
        <v>0</v>
      </c>
      <c r="C58" s="2">
        <v>100</v>
      </c>
      <c r="D58" s="3" t="s">
        <v>1</v>
      </c>
      <c r="E58" s="4">
        <v>28.68</v>
      </c>
      <c r="F58" s="4">
        <v>11.4</v>
      </c>
      <c r="G58" s="4">
        <v>7.63</v>
      </c>
      <c r="H58" s="4">
        <v>1.4</v>
      </c>
      <c r="I58" s="4">
        <v>13.049999999999997</v>
      </c>
      <c r="J58" s="4">
        <v>47.776415462302602</v>
      </c>
      <c r="K58" s="4">
        <v>0.24147727272727301</v>
      </c>
      <c r="L58" s="4">
        <v>545.24969015643217</v>
      </c>
      <c r="M58" s="4">
        <v>6.5489940284689068</v>
      </c>
      <c r="N58" s="4">
        <v>339.64</v>
      </c>
      <c r="O58" s="4">
        <v>0.33964</v>
      </c>
      <c r="P58" s="4">
        <f t="shared" si="2"/>
        <v>22.486492786542058</v>
      </c>
      <c r="Q58" s="33">
        <v>42.1449</v>
      </c>
      <c r="R58" s="33">
        <f t="shared" si="3"/>
        <v>2.7943222914005874</v>
      </c>
      <c r="S58" s="51">
        <v>9.1439993422263601</v>
      </c>
      <c r="T58" s="52">
        <v>0.72490459657129591</v>
      </c>
      <c r="U58" s="51">
        <v>25.754429730016671</v>
      </c>
      <c r="V58" s="52">
        <v>1.7727921240400133</v>
      </c>
      <c r="W58" s="52">
        <v>2.9284018850610587</v>
      </c>
      <c r="X58" s="52">
        <v>14.703981025701113</v>
      </c>
      <c r="Y58" s="52">
        <v>6.9620653057211257</v>
      </c>
      <c r="Z58" s="52">
        <v>6.9864640569727996</v>
      </c>
      <c r="AA58" s="52">
        <v>5.6259392944323601</v>
      </c>
      <c r="AB58" s="4">
        <v>1688</v>
      </c>
      <c r="AC58" s="4">
        <v>1.6879999999999999</v>
      </c>
      <c r="AD58" s="4">
        <v>266.29999999999995</v>
      </c>
      <c r="AE58" s="4">
        <v>0.26629999999999998</v>
      </c>
      <c r="AF58" s="4">
        <v>7.3927131852901757</v>
      </c>
      <c r="AG58" s="32">
        <v>1.169924</v>
      </c>
      <c r="AH58" s="32">
        <v>0.3009478672985782</v>
      </c>
      <c r="AI58" s="33">
        <v>5.3611380791252019</v>
      </c>
      <c r="AJ58" s="33">
        <v>0.99943753399473023</v>
      </c>
      <c r="AK58" s="32">
        <v>1.9564307967414831</v>
      </c>
      <c r="AL58" s="32">
        <v>0.30186021418664299</v>
      </c>
      <c r="AM58" s="32">
        <v>0.74076376528068066</v>
      </c>
      <c r="AN58" s="32">
        <v>0.75387361107562634</v>
      </c>
      <c r="AO58" s="32">
        <v>0.40099222680422181</v>
      </c>
      <c r="AP58" s="32">
        <v>0.19190246532170518</v>
      </c>
      <c r="AQ58" s="32">
        <v>0.54284548169816838</v>
      </c>
    </row>
    <row r="59" spans="1:43" s="3" customFormat="1" ht="15" customHeight="1" x14ac:dyDescent="0.3">
      <c r="A59" s="15">
        <v>42233</v>
      </c>
      <c r="B59" s="1" t="s">
        <v>0</v>
      </c>
      <c r="C59" s="2">
        <v>100</v>
      </c>
      <c r="D59" s="3" t="s">
        <v>2</v>
      </c>
      <c r="E59" s="4">
        <v>27.84</v>
      </c>
      <c r="F59" s="4">
        <v>12.25</v>
      </c>
      <c r="G59" s="4">
        <v>4.6399999999999997</v>
      </c>
      <c r="H59" s="4">
        <v>2.6</v>
      </c>
      <c r="I59" s="4">
        <v>12.95</v>
      </c>
      <c r="J59" s="4">
        <v>47.776415462302602</v>
      </c>
      <c r="K59" s="4">
        <v>0.24147727272727301</v>
      </c>
      <c r="L59" s="4">
        <v>530.83694646354081</v>
      </c>
      <c r="M59" s="4">
        <v>6.3758825639735885</v>
      </c>
      <c r="N59" s="4">
        <v>320.44</v>
      </c>
      <c r="O59" s="4">
        <v>0.32044</v>
      </c>
      <c r="P59" s="4">
        <f t="shared" si="2"/>
        <v>23.203823209071324</v>
      </c>
      <c r="Q59" s="33">
        <v>39.77281</v>
      </c>
      <c r="R59" s="33">
        <f t="shared" si="3"/>
        <v>2.7086446192692981</v>
      </c>
      <c r="S59" s="51">
        <v>9.2108054648691002</v>
      </c>
      <c r="T59" s="52">
        <v>0.64152691448535115</v>
      </c>
      <c r="U59" s="51">
        <v>26.000772838496555</v>
      </c>
      <c r="V59" s="52">
        <v>2.0690965997188639</v>
      </c>
      <c r="W59" s="52">
        <v>2.6916794895262584</v>
      </c>
      <c r="X59" s="52">
        <v>14.327816046637325</v>
      </c>
      <c r="Y59" s="52">
        <v>6.898466482305766</v>
      </c>
      <c r="Z59" s="52">
        <v>6.7174778587758333</v>
      </c>
      <c r="AA59" s="52">
        <v>5.1856468262017703</v>
      </c>
      <c r="AB59" s="4">
        <v>1342.8999999999996</v>
      </c>
      <c r="AC59" s="4">
        <v>1.3428999999999995</v>
      </c>
      <c r="AD59" s="4">
        <v>267.25</v>
      </c>
      <c r="AE59" s="4">
        <v>0.26724999999999999</v>
      </c>
      <c r="AF59" s="4">
        <v>5.8593267195177283</v>
      </c>
      <c r="AG59" s="32">
        <v>0.96956299999999995</v>
      </c>
      <c r="AH59" s="32">
        <v>0.31350063295852271</v>
      </c>
      <c r="AI59" s="33">
        <v>4.468701538354118</v>
      </c>
      <c r="AJ59" s="33">
        <v>0.69486360969681449</v>
      </c>
      <c r="AK59" s="32">
        <v>1.4878487134508711</v>
      </c>
      <c r="AL59" s="32">
        <v>0.28476688067967026</v>
      </c>
      <c r="AM59" s="32">
        <v>0.84744293794860448</v>
      </c>
      <c r="AN59" s="32">
        <v>0.71357678602273944</v>
      </c>
      <c r="AO59" s="32">
        <v>0.35223435510457884</v>
      </c>
      <c r="AP59" s="32">
        <v>0.23127281308564465</v>
      </c>
      <c r="AQ59" s="32">
        <v>0.59763735842632615</v>
      </c>
    </row>
    <row r="60" spans="1:43" s="3" customFormat="1" ht="15" customHeight="1" x14ac:dyDescent="0.3">
      <c r="A60" s="15">
        <v>42233</v>
      </c>
      <c r="B60" s="1" t="s">
        <v>0</v>
      </c>
      <c r="C60" s="2">
        <v>120</v>
      </c>
      <c r="D60" s="3" t="s">
        <v>1</v>
      </c>
      <c r="E60" s="4">
        <v>28.57</v>
      </c>
      <c r="F60" s="4">
        <v>11.95</v>
      </c>
      <c r="G60" s="4">
        <v>7.51</v>
      </c>
      <c r="H60" s="4">
        <v>1.7</v>
      </c>
      <c r="I60" s="4">
        <v>15.738</v>
      </c>
      <c r="J60" s="4">
        <v>59.3245492746466</v>
      </c>
      <c r="K60" s="4">
        <v>0.59549745824255695</v>
      </c>
      <c r="L60" s="4">
        <v>554.44360618387714</v>
      </c>
      <c r="M60" s="4">
        <v>6.6594221538745479</v>
      </c>
      <c r="N60" s="4">
        <v>329.84</v>
      </c>
      <c r="O60" s="4">
        <v>0.32983999999999997</v>
      </c>
      <c r="P60" s="4">
        <f t="shared" si="2"/>
        <v>23.545026654794952</v>
      </c>
      <c r="Q60" s="33">
        <v>39.795839999999998</v>
      </c>
      <c r="R60" s="33">
        <f t="shared" si="3"/>
        <v>2.5948197307098551</v>
      </c>
      <c r="S60" s="51">
        <v>9.1566393750166792</v>
      </c>
      <c r="T60" s="52">
        <v>0.69251898933254785</v>
      </c>
      <c r="U60" s="51">
        <v>25.215207384355057</v>
      </c>
      <c r="V60" s="52">
        <v>2.0034700331238553</v>
      </c>
      <c r="W60" s="52">
        <v>2.7068562622686483</v>
      </c>
      <c r="X60" s="52">
        <v>13.483108465902834</v>
      </c>
      <c r="Y60" s="52">
        <v>6.4830074230779298</v>
      </c>
      <c r="Z60" s="52">
        <v>6.3934828402296811</v>
      </c>
      <c r="AA60" s="52">
        <v>4.6865038425972863</v>
      </c>
      <c r="AB60" s="4">
        <v>1764.4</v>
      </c>
      <c r="AC60" s="4">
        <v>1.7644000000000002</v>
      </c>
      <c r="AD60" s="4">
        <v>278.04999999999995</v>
      </c>
      <c r="AE60" s="4">
        <v>0.27804999999999996</v>
      </c>
      <c r="AF60" s="4">
        <v>7.4031334851819004</v>
      </c>
      <c r="AG60" s="32">
        <v>1.0801069999999999</v>
      </c>
      <c r="AH60" s="32">
        <v>0.265812740875085</v>
      </c>
      <c r="AI60" s="33">
        <v>4.4247632574770988</v>
      </c>
      <c r="AJ60" s="33">
        <v>0.52679078470616059</v>
      </c>
      <c r="AK60" s="32">
        <v>1.6511899844466142</v>
      </c>
      <c r="AL60" s="32">
        <v>0.26505481306981971</v>
      </c>
      <c r="AM60" s="32">
        <v>0.80085988648282036</v>
      </c>
      <c r="AN60" s="32">
        <v>0.76805353193236137</v>
      </c>
      <c r="AO60" s="32">
        <v>0.40163148797762688</v>
      </c>
      <c r="AP60" s="32">
        <v>0.20857932286264044</v>
      </c>
      <c r="AQ60" s="32">
        <v>0.60212086042086999</v>
      </c>
    </row>
    <row r="61" spans="1:43" s="3" customFormat="1" ht="15" customHeight="1" x14ac:dyDescent="0.3">
      <c r="A61" s="15">
        <v>42233</v>
      </c>
      <c r="B61" s="1" t="s">
        <v>0</v>
      </c>
      <c r="C61" s="2">
        <v>120</v>
      </c>
      <c r="D61" s="3" t="s">
        <v>2</v>
      </c>
      <c r="E61" s="4">
        <v>27.87</v>
      </c>
      <c r="F61" s="4">
        <v>15.23</v>
      </c>
      <c r="G61" s="4">
        <v>0.42</v>
      </c>
      <c r="H61" s="4">
        <v>10</v>
      </c>
      <c r="I61" s="4">
        <v>5.8179999999999996</v>
      </c>
      <c r="J61" s="4">
        <v>59.3245492746466</v>
      </c>
      <c r="K61" s="4">
        <v>0.59549745824255695</v>
      </c>
      <c r="L61" s="4">
        <v>499.88978614834787</v>
      </c>
      <c r="M61" s="4">
        <v>6.004176221427806</v>
      </c>
      <c r="N61" s="4">
        <v>325</v>
      </c>
      <c r="O61" s="4">
        <v>0.32500000000000001</v>
      </c>
      <c r="P61" s="4">
        <f t="shared" si="2"/>
        <v>21.544480721784335</v>
      </c>
      <c r="Q61" s="33">
        <v>37.884349999999998</v>
      </c>
      <c r="R61" s="33">
        <f t="shared" si="3"/>
        <v>2.7397596928106402</v>
      </c>
      <c r="S61" s="51">
        <v>9.6806731320606687</v>
      </c>
      <c r="T61" s="52">
        <v>0.62792175629690827</v>
      </c>
      <c r="U61" s="51">
        <v>28.908084858131485</v>
      </c>
      <c r="V61" s="52">
        <v>1.8239783692880258</v>
      </c>
      <c r="W61" s="52">
        <v>2.6775896438935298</v>
      </c>
      <c r="X61" s="52">
        <v>15.624959492841146</v>
      </c>
      <c r="Y61" s="52">
        <v>7.505567342110286</v>
      </c>
      <c r="Z61" s="52">
        <v>7.260679580725049</v>
      </c>
      <c r="AA61" s="52">
        <v>4.7247364013855391</v>
      </c>
      <c r="AB61" s="4">
        <v>1536.2499999999998</v>
      </c>
      <c r="AC61" s="4">
        <v>1.5362499999999997</v>
      </c>
      <c r="AD61" s="4">
        <v>326.64999999999998</v>
      </c>
      <c r="AE61" s="4">
        <v>0.32665</v>
      </c>
      <c r="AF61" s="4">
        <v>5.465021549706691</v>
      </c>
      <c r="AG61" s="32">
        <v>1.285074</v>
      </c>
      <c r="AH61" s="32">
        <v>0.36322213181448343</v>
      </c>
      <c r="AI61" s="33">
        <v>4.5329278348074293</v>
      </c>
      <c r="AJ61" s="33">
        <v>0.55153729080354108</v>
      </c>
      <c r="AK61" s="32">
        <v>1.2479670278838566</v>
      </c>
      <c r="AL61" s="32">
        <v>0.30059339378790018</v>
      </c>
      <c r="AM61" s="32">
        <v>0.515404976048912</v>
      </c>
      <c r="AN61" s="32">
        <v>0.61493724314155196</v>
      </c>
      <c r="AO61" s="32">
        <v>0.31267332280044358</v>
      </c>
      <c r="AP61" s="32">
        <v>0.26621528340587119</v>
      </c>
      <c r="AQ61" s="32">
        <v>0.35105645561721588</v>
      </c>
    </row>
    <row r="62" spans="1:43" s="3" customFormat="1" ht="15" customHeight="1" x14ac:dyDescent="0.3">
      <c r="A62" s="15">
        <v>42233</v>
      </c>
      <c r="B62" s="1" t="s">
        <v>0</v>
      </c>
      <c r="C62" s="2">
        <v>140</v>
      </c>
      <c r="D62" s="3" t="s">
        <v>1</v>
      </c>
      <c r="E62" s="4">
        <v>28.21</v>
      </c>
      <c r="F62" s="4">
        <v>13.86</v>
      </c>
      <c r="G62" s="4">
        <v>7.41</v>
      </c>
      <c r="H62" s="4">
        <v>2</v>
      </c>
      <c r="I62" s="4">
        <v>18.966999999999999</v>
      </c>
      <c r="J62" s="4">
        <v>75.844832272472402</v>
      </c>
      <c r="K62" s="4">
        <v>0.35052910052910102</v>
      </c>
      <c r="L62" s="4">
        <v>505.08422676862847</v>
      </c>
      <c r="M62" s="4">
        <v>6.0665666477179965</v>
      </c>
      <c r="N62" s="4">
        <v>320.68</v>
      </c>
      <c r="O62" s="4">
        <v>0.32068000000000002</v>
      </c>
      <c r="P62" s="4">
        <f t="shared" si="2"/>
        <v>22.061602732780901</v>
      </c>
      <c r="Q62" s="33">
        <v>37.308599999999998</v>
      </c>
      <c r="R62" s="33">
        <f t="shared" si="3"/>
        <v>2.6703736958191664</v>
      </c>
      <c r="S62" s="51">
        <v>7.8154131095523676</v>
      </c>
      <c r="T62" s="52">
        <v>0.70488472190643636</v>
      </c>
      <c r="U62" s="51">
        <v>26.132763609780028</v>
      </c>
      <c r="V62" s="52">
        <v>2.0783423495218671</v>
      </c>
      <c r="W62" s="52">
        <v>3.3054783549983959</v>
      </c>
      <c r="X62" s="52">
        <v>14.837090291546144</v>
      </c>
      <c r="Y62" s="52">
        <v>6.9956922928461962</v>
      </c>
      <c r="Z62" s="52">
        <v>6.9377302611706906</v>
      </c>
      <c r="AA62" s="52">
        <v>6.0851495476433364</v>
      </c>
      <c r="AB62" s="4">
        <v>1874.75</v>
      </c>
      <c r="AC62" s="4">
        <v>1.8747499999999999</v>
      </c>
      <c r="AD62" s="4">
        <v>290.44999999999993</v>
      </c>
      <c r="AE62" s="4">
        <v>0.29044999999999993</v>
      </c>
      <c r="AF62" s="4">
        <v>7.5278834877911711</v>
      </c>
      <c r="AG62" s="32">
        <v>1.0755009999999998</v>
      </c>
      <c r="AH62" s="32">
        <v>0.24909987998399782</v>
      </c>
      <c r="AI62" s="33">
        <v>5.9671482230466086</v>
      </c>
      <c r="AJ62" s="33">
        <v>0.38111739694315566</v>
      </c>
      <c r="AK62" s="32">
        <v>1.7339716341461002</v>
      </c>
      <c r="AL62" s="32">
        <v>0.34229967652010457</v>
      </c>
      <c r="AM62" s="32">
        <v>0.66502062989475674</v>
      </c>
      <c r="AN62" s="32">
        <v>0.78288920274689877</v>
      </c>
      <c r="AO62" s="32">
        <v>0.40849680586434478</v>
      </c>
      <c r="AP62" s="32">
        <v>0.16659805377978545</v>
      </c>
      <c r="AQ62" s="32">
        <v>0.47933509645219513</v>
      </c>
    </row>
    <row r="63" spans="1:43" s="3" customFormat="1" ht="15" customHeight="1" x14ac:dyDescent="0.3">
      <c r="A63" s="15">
        <v>42233</v>
      </c>
      <c r="B63" s="1" t="s">
        <v>0</v>
      </c>
      <c r="C63" s="2">
        <v>140</v>
      </c>
      <c r="D63" s="3" t="s">
        <v>2</v>
      </c>
      <c r="E63" s="4">
        <v>27.82</v>
      </c>
      <c r="F63" s="4">
        <v>15.45</v>
      </c>
      <c r="G63" s="4">
        <v>1.94</v>
      </c>
      <c r="H63" s="4">
        <v>4.9000000000000004</v>
      </c>
      <c r="I63" s="4">
        <v>16.882999999999996</v>
      </c>
      <c r="J63" s="4">
        <v>75.844832272472402</v>
      </c>
      <c r="K63" s="4">
        <v>0.35052910052910102</v>
      </c>
      <c r="L63" s="4">
        <v>467.35746789738846</v>
      </c>
      <c r="M63" s="4">
        <v>5.6134305469155326</v>
      </c>
      <c r="N63" s="4">
        <v>331.6</v>
      </c>
      <c r="O63" s="4">
        <v>0.33160000000000001</v>
      </c>
      <c r="P63" s="4">
        <f t="shared" si="2"/>
        <v>19.741483874664414</v>
      </c>
      <c r="Q63" s="33">
        <v>33.946219999999997</v>
      </c>
      <c r="R63" s="33">
        <f t="shared" si="3"/>
        <v>2.6258452610764609</v>
      </c>
      <c r="S63" s="51">
        <v>8.8624396313143947</v>
      </c>
      <c r="T63" s="52">
        <v>0.64389221088003235</v>
      </c>
      <c r="U63" s="51">
        <v>24.45188136966388</v>
      </c>
      <c r="V63" s="52">
        <v>1.8979866500229605</v>
      </c>
      <c r="W63" s="52">
        <v>2.5499256072757657</v>
      </c>
      <c r="X63" s="52">
        <v>13.949493953805241</v>
      </c>
      <c r="Y63" s="52">
        <v>6.6129761036384709</v>
      </c>
      <c r="Z63" s="52">
        <v>6.5344937777065457</v>
      </c>
      <c r="AA63" s="52">
        <v>6.0356828022034019</v>
      </c>
      <c r="AB63" s="4">
        <v>2075</v>
      </c>
      <c r="AC63" s="4">
        <v>2.0750000000000002</v>
      </c>
      <c r="AD63" s="4">
        <v>353.25</v>
      </c>
      <c r="AE63" s="4">
        <v>0.35325000000000001</v>
      </c>
      <c r="AF63" s="4">
        <v>6.8500668011258465</v>
      </c>
      <c r="AG63" s="32">
        <v>1.9299139999999999</v>
      </c>
      <c r="AH63" s="32">
        <v>0.40385542168674693</v>
      </c>
      <c r="AI63" s="33">
        <v>2.4857758526754448</v>
      </c>
      <c r="AJ63" s="33">
        <v>0.68398247227020947</v>
      </c>
      <c r="AK63" s="32">
        <v>1.2806179212311533</v>
      </c>
      <c r="AL63" s="32">
        <v>0.4924124982018922</v>
      </c>
      <c r="AM63" s="32">
        <v>0.88799700944874949</v>
      </c>
      <c r="AN63" s="32">
        <v>0.5885622524910471</v>
      </c>
      <c r="AO63" s="32">
        <v>0.35027792614670722</v>
      </c>
      <c r="AP63" s="32">
        <v>0.32008260946087913</v>
      </c>
      <c r="AQ63" s="32">
        <v>0.58886437263587199</v>
      </c>
    </row>
    <row r="64" spans="1:43" s="3" customFormat="1" ht="15" customHeight="1" x14ac:dyDescent="0.3">
      <c r="A64" s="15">
        <v>42233</v>
      </c>
      <c r="B64" s="1" t="s">
        <v>0</v>
      </c>
      <c r="C64" s="2">
        <v>160</v>
      </c>
      <c r="D64" s="3" t="s">
        <v>1</v>
      </c>
      <c r="E64" s="4">
        <v>28.56</v>
      </c>
      <c r="F64" s="4">
        <v>15.99</v>
      </c>
      <c r="G64" s="4">
        <v>8.66</v>
      </c>
      <c r="H64" s="4">
        <v>2.6</v>
      </c>
      <c r="I64" s="4">
        <v>36.981000000000002</v>
      </c>
      <c r="J64" s="4">
        <v>90.729925087806194</v>
      </c>
      <c r="K64" s="4">
        <v>0.224253678045993</v>
      </c>
      <c r="L64" s="4">
        <v>491.13483693388423</v>
      </c>
      <c r="M64" s="4">
        <v>5.8990205264128832</v>
      </c>
      <c r="N64" s="4">
        <v>313.39999999999998</v>
      </c>
      <c r="O64" s="4">
        <v>0.31339999999999996</v>
      </c>
      <c r="P64" s="4">
        <f t="shared" si="2"/>
        <v>21.95062431695251</v>
      </c>
      <c r="Q64" s="33">
        <v>32.057760000000002</v>
      </c>
      <c r="R64" s="33">
        <f t="shared" si="3"/>
        <v>2.3597137758163673</v>
      </c>
      <c r="S64" s="51">
        <v>8.4761666083267446</v>
      </c>
      <c r="T64" s="52">
        <v>0.73136688541775219</v>
      </c>
      <c r="U64" s="51">
        <v>21.572505564957204</v>
      </c>
      <c r="V64" s="52">
        <v>1.646221649325778</v>
      </c>
      <c r="W64" s="52">
        <v>2.8601428799231821</v>
      </c>
      <c r="X64" s="52">
        <v>12.488762607850934</v>
      </c>
      <c r="Y64" s="52">
        <v>5.661208903417859</v>
      </c>
      <c r="Z64" s="52">
        <v>6.0062966405797669</v>
      </c>
      <c r="AA64" s="52">
        <v>4.3786145270408143</v>
      </c>
      <c r="AB64" s="4">
        <v>2935.3999999999996</v>
      </c>
      <c r="AC64" s="4">
        <v>2.9353999999999996</v>
      </c>
      <c r="AD64" s="4">
        <v>378.94999999999993</v>
      </c>
      <c r="AE64" s="4">
        <v>0.37894999999999995</v>
      </c>
      <c r="AF64" s="4">
        <v>9.0354742224889328</v>
      </c>
      <c r="AG64" s="32">
        <v>1.3426490000000002</v>
      </c>
      <c r="AH64" s="32">
        <v>0.19861007017782931</v>
      </c>
      <c r="AI64" s="33">
        <v>5.0016362962650005</v>
      </c>
      <c r="AJ64" s="33">
        <v>0.48417773524461633</v>
      </c>
      <c r="AK64" s="32">
        <v>1.3989170255675349</v>
      </c>
      <c r="AL64" s="32">
        <v>0.20483691169938534</v>
      </c>
      <c r="AM64" s="32">
        <v>0.15616568025513733</v>
      </c>
      <c r="AN64" s="32">
        <v>0.51485511802487582</v>
      </c>
      <c r="AO64" s="32">
        <v>0.43899979786264437</v>
      </c>
      <c r="AP64" s="32">
        <v>0.13036660060136412</v>
      </c>
      <c r="AQ64" s="32">
        <v>0.15324759495789431</v>
      </c>
    </row>
    <row r="65" spans="1:43" s="3" customFormat="1" ht="15" customHeight="1" x14ac:dyDescent="0.3">
      <c r="A65" s="15">
        <v>42233</v>
      </c>
      <c r="B65" s="1" t="s">
        <v>0</v>
      </c>
      <c r="C65" s="2">
        <v>160</v>
      </c>
      <c r="D65" s="3" t="s">
        <v>2</v>
      </c>
      <c r="E65" s="4">
        <v>27.98</v>
      </c>
      <c r="F65" s="4">
        <v>17.559999999999999</v>
      </c>
      <c r="G65" s="4">
        <v>2.33</v>
      </c>
      <c r="H65" s="4">
        <v>3.8</v>
      </c>
      <c r="I65" s="4">
        <v>11.056999999999999</v>
      </c>
      <c r="J65" s="4">
        <v>90.729925087806194</v>
      </c>
      <c r="K65" s="4">
        <v>0.224253678045993</v>
      </c>
      <c r="L65" s="4">
        <v>440.65365344101622</v>
      </c>
      <c r="M65" s="4">
        <v>5.2926910314800448</v>
      </c>
      <c r="N65" s="4">
        <v>297.89999999999998</v>
      </c>
      <c r="O65" s="4">
        <v>0.2979</v>
      </c>
      <c r="P65" s="4">
        <f t="shared" si="2"/>
        <v>20.719153151219587</v>
      </c>
      <c r="Q65" s="33">
        <v>29.271129999999999</v>
      </c>
      <c r="R65" s="33">
        <f t="shared" si="3"/>
        <v>2.4014248941423246</v>
      </c>
      <c r="S65" s="51">
        <v>8.1734366044940732</v>
      </c>
      <c r="T65" s="52">
        <v>0.72331241377663114</v>
      </c>
      <c r="U65" s="51">
        <v>22.215216484907355</v>
      </c>
      <c r="V65" s="52">
        <v>2.1120309511157442</v>
      </c>
      <c r="W65" s="52">
        <v>2.2955175506839121</v>
      </c>
      <c r="X65" s="52">
        <v>12.413803930752225</v>
      </c>
      <c r="Y65" s="52">
        <v>5.7557815385216271</v>
      </c>
      <c r="Z65" s="52">
        <v>5.9240825155771892</v>
      </c>
      <c r="AA65" s="52">
        <v>5.4479387956598799</v>
      </c>
      <c r="AB65" s="4">
        <v>1495.1999999999998</v>
      </c>
      <c r="AC65" s="4">
        <v>1.4951999999999999</v>
      </c>
      <c r="AD65" s="4">
        <v>270.39999999999998</v>
      </c>
      <c r="AE65" s="4">
        <v>0.27039999999999997</v>
      </c>
      <c r="AF65" s="4">
        <v>6.445355142913952</v>
      </c>
      <c r="AG65" s="32">
        <v>1.2067720000000002</v>
      </c>
      <c r="AH65" s="32">
        <v>0.35045478865703594</v>
      </c>
      <c r="AI65" s="33">
        <v>3.7259051946542483</v>
      </c>
      <c r="AJ65" s="33">
        <v>0.83172098310543296</v>
      </c>
      <c r="AK65" s="32">
        <v>1.2757396692894523</v>
      </c>
      <c r="AL65" s="32">
        <v>0.33551559331954767</v>
      </c>
      <c r="AM65" s="32">
        <v>0.76663759064889381</v>
      </c>
      <c r="AN65" s="32">
        <v>0.57997905592832033</v>
      </c>
      <c r="AO65" s="32">
        <v>0.29664973498961034</v>
      </c>
      <c r="AP65" s="32">
        <v>0.22945759730970969</v>
      </c>
      <c r="AQ65" s="32">
        <v>0.49903254264467567</v>
      </c>
    </row>
    <row r="66" spans="1:43" s="3" customFormat="1" ht="15" customHeight="1" x14ac:dyDescent="0.3">
      <c r="A66" s="15">
        <v>42233</v>
      </c>
      <c r="B66" s="1" t="s">
        <v>0</v>
      </c>
      <c r="C66" s="2">
        <v>180</v>
      </c>
      <c r="D66" s="3" t="s">
        <v>1</v>
      </c>
      <c r="E66" s="4">
        <v>27.71</v>
      </c>
      <c r="F66" s="4">
        <v>17.510000000000002</v>
      </c>
      <c r="G66" s="4">
        <v>7.84</v>
      </c>
      <c r="H66" s="4">
        <v>1</v>
      </c>
      <c r="I66" s="4">
        <v>11.809999999999999</v>
      </c>
      <c r="J66" s="4">
        <v>104.772776792218</v>
      </c>
      <c r="K66" s="4">
        <v>5.3173811897639901E-2</v>
      </c>
      <c r="L66" s="4">
        <v>464.26031316135254</v>
      </c>
      <c r="M66" s="4">
        <v>5.5762306213810051</v>
      </c>
      <c r="N66" s="4">
        <v>288.02999999999997</v>
      </c>
      <c r="O66" s="4">
        <v>0.28802999999999995</v>
      </c>
      <c r="P66" s="4">
        <f t="shared" ref="P66:P97" si="4">L66/(N66/14.007)</f>
        <v>22.57714198677591</v>
      </c>
      <c r="Q66" s="33">
        <v>29.340219999999999</v>
      </c>
      <c r="R66" s="33">
        <f t="shared" ref="R66:R97" si="5">(Q66/2.303)/(L66*0.012011)</f>
        <v>2.2846974712901704</v>
      </c>
      <c r="S66" s="51">
        <v>8.0918913597998792</v>
      </c>
      <c r="T66" s="52">
        <v>0.77598037108697016</v>
      </c>
      <c r="U66" s="51">
        <v>21.298420286830872</v>
      </c>
      <c r="V66" s="52">
        <v>1.7173505411888343</v>
      </c>
      <c r="W66" s="52">
        <v>2.8871411507762366</v>
      </c>
      <c r="X66" s="52">
        <v>11.495536727414281</v>
      </c>
      <c r="Y66" s="52">
        <v>5.193064966745033</v>
      </c>
      <c r="Z66" s="52">
        <v>5.6034366173548023</v>
      </c>
      <c r="AA66" s="52">
        <v>4.5261017936881354</v>
      </c>
      <c r="AB66" s="4">
        <v>1492.4499999999998</v>
      </c>
      <c r="AC66" s="4">
        <v>1.4924499999999998</v>
      </c>
      <c r="AD66" s="4">
        <v>210.1</v>
      </c>
      <c r="AE66" s="4">
        <v>0.21009999999999998</v>
      </c>
      <c r="AF66" s="4">
        <v>8.2854721928468216</v>
      </c>
      <c r="AG66" s="32">
        <v>0.52278099999999994</v>
      </c>
      <c r="AH66" s="32">
        <v>0.15209889778552046</v>
      </c>
      <c r="AI66" s="33">
        <v>9.330645338855895</v>
      </c>
      <c r="AJ66" s="33">
        <v>0.24068801203878223</v>
      </c>
      <c r="AK66" s="32">
        <v>1.2279950571143776</v>
      </c>
      <c r="AL66" s="32">
        <v>3.0797321917682845E-2</v>
      </c>
      <c r="AM66" s="32">
        <v>0.23037903087874076</v>
      </c>
      <c r="AN66" s="32">
        <v>0.49478990555122315</v>
      </c>
      <c r="AO66" s="32">
        <v>0.27157254601619735</v>
      </c>
      <c r="AP66" s="32">
        <v>6.3177328691987458E-2</v>
      </c>
      <c r="AQ66" s="32">
        <v>0.2229638210583916</v>
      </c>
    </row>
    <row r="67" spans="1:43" s="3" customFormat="1" ht="15" customHeight="1" x14ac:dyDescent="0.3">
      <c r="A67" s="15">
        <v>42233</v>
      </c>
      <c r="B67" s="1" t="s">
        <v>0</v>
      </c>
      <c r="C67" s="2">
        <v>180</v>
      </c>
      <c r="D67" s="3" t="s">
        <v>2</v>
      </c>
      <c r="E67" s="4">
        <v>27.55</v>
      </c>
      <c r="F67" s="4">
        <v>17.829999999999998</v>
      </c>
      <c r="G67" s="4">
        <v>5.55</v>
      </c>
      <c r="H67" s="4">
        <v>0.9</v>
      </c>
      <c r="I67" s="4">
        <v>10.616</v>
      </c>
      <c r="J67" s="4">
        <v>104.772776792218</v>
      </c>
      <c r="K67" s="4">
        <v>5.3173811897639901E-2</v>
      </c>
      <c r="L67" s="4">
        <v>407.09707929310014</v>
      </c>
      <c r="M67" s="4">
        <v>4.8896430193894256</v>
      </c>
      <c r="N67" s="4">
        <v>284.38</v>
      </c>
      <c r="O67" s="4">
        <v>0.28438000000000002</v>
      </c>
      <c r="P67" s="4">
        <f t="shared" si="4"/>
        <v>20.051370664809248</v>
      </c>
      <c r="Q67" s="33">
        <v>26.852979999999999</v>
      </c>
      <c r="R67" s="33">
        <f t="shared" si="5"/>
        <v>2.3846321610316643</v>
      </c>
      <c r="S67" s="51">
        <v>8.3794920957913757</v>
      </c>
      <c r="T67" s="52">
        <v>0.72525737844329274</v>
      </c>
      <c r="U67" s="51">
        <v>20.497559408561706</v>
      </c>
      <c r="V67" s="52">
        <v>1.7056188893084796</v>
      </c>
      <c r="W67" s="52">
        <v>2.3530797254258102</v>
      </c>
      <c r="X67" s="52">
        <v>10.994048912634273</v>
      </c>
      <c r="Y67" s="52">
        <v>4.981841522309967</v>
      </c>
      <c r="Z67" s="52">
        <v>5.3125422971603085</v>
      </c>
      <c r="AA67" s="52">
        <v>4.3853361782674343</v>
      </c>
      <c r="AB67" s="4">
        <v>1218.5</v>
      </c>
      <c r="AC67" s="4">
        <v>1.2184999999999999</v>
      </c>
      <c r="AD67" s="4">
        <v>211.95</v>
      </c>
      <c r="AE67" s="4">
        <v>0.21195</v>
      </c>
      <c r="AF67" s="4">
        <v>6.6991531537707063</v>
      </c>
      <c r="AG67" s="32">
        <v>0.64484000000000008</v>
      </c>
      <c r="AH67" s="32">
        <v>0.2297907263028314</v>
      </c>
      <c r="AI67" s="33">
        <v>7.6281745336971021</v>
      </c>
      <c r="AJ67" s="33">
        <v>0.27776226587633657</v>
      </c>
      <c r="AK67" s="32">
        <v>0.84989696738407172</v>
      </c>
      <c r="AL67" s="32">
        <v>7.2921430122908068E-2</v>
      </c>
      <c r="AM67" s="32">
        <v>8.1424768354727992E-2</v>
      </c>
      <c r="AN67" s="32">
        <v>0.32840764879810924</v>
      </c>
      <c r="AO67" s="32">
        <v>0.26656176613578653</v>
      </c>
      <c r="AP67" s="32">
        <v>4.5345318160260245E-2</v>
      </c>
      <c r="AQ67" s="32">
        <v>6.4833532845278652E-2</v>
      </c>
    </row>
    <row r="68" spans="1:43" s="3" customFormat="1" ht="15" customHeight="1" x14ac:dyDescent="0.3">
      <c r="A68" s="15">
        <v>42247</v>
      </c>
      <c r="B68" s="1" t="s">
        <v>0</v>
      </c>
      <c r="C68" s="2">
        <v>0</v>
      </c>
      <c r="D68" s="3" t="s">
        <v>1</v>
      </c>
      <c r="E68" s="4">
        <v>26.37</v>
      </c>
      <c r="F68" s="4">
        <v>0.1</v>
      </c>
      <c r="G68" s="4">
        <v>5.44</v>
      </c>
      <c r="H68" s="4">
        <v>6.6</v>
      </c>
      <c r="I68" s="4">
        <v>4.601</v>
      </c>
      <c r="J68" s="4">
        <v>1.3022026713344199</v>
      </c>
      <c r="K68" s="4">
        <v>8.3515609465102406E-2</v>
      </c>
      <c r="L68" s="4">
        <v>409.01792335849461</v>
      </c>
      <c r="M68" s="4">
        <v>4.9127142774588783</v>
      </c>
      <c r="N68" s="4">
        <v>320.70000000000005</v>
      </c>
      <c r="O68" s="4">
        <v>0.32070000000000004</v>
      </c>
      <c r="P68" s="4">
        <f t="shared" si="4"/>
        <v>17.864403032374284</v>
      </c>
      <c r="Q68" s="33">
        <v>31.274740000000001</v>
      </c>
      <c r="R68" s="33">
        <f t="shared" si="5"/>
        <v>2.7642560167419932</v>
      </c>
      <c r="S68" s="51">
        <v>10.275106260519001</v>
      </c>
      <c r="T68" s="52">
        <v>0.59346044638367634</v>
      </c>
      <c r="U68" s="51">
        <v>30.787153710275295</v>
      </c>
      <c r="V68" s="52">
        <v>2.0106003582283085</v>
      </c>
      <c r="W68" s="52">
        <v>3.2000685119930075</v>
      </c>
      <c r="X68" s="52">
        <v>15.670241283456344</v>
      </c>
      <c r="Y68" s="52">
        <v>9.523710596635345</v>
      </c>
      <c r="Z68" s="52">
        <v>7.6255068610594883</v>
      </c>
      <c r="AA68" s="52">
        <v>5.3197170329346379</v>
      </c>
      <c r="AB68" s="4">
        <v>414.34999999999997</v>
      </c>
      <c r="AC68" s="4">
        <v>0.41434999999999994</v>
      </c>
      <c r="AD68" s="4">
        <v>68.599999999999994</v>
      </c>
      <c r="AE68" s="4">
        <v>6.8599999999999994E-2</v>
      </c>
      <c r="AF68" s="4">
        <v>7.0887927500617911</v>
      </c>
      <c r="AG68" s="32">
        <v>9.9029000000000006E-2</v>
      </c>
      <c r="AH68" s="32">
        <v>0.10377700012067095</v>
      </c>
      <c r="AI68" s="33">
        <v>4.9671106407925745</v>
      </c>
      <c r="AJ68" s="33">
        <v>0.50723328235381338</v>
      </c>
      <c r="AK68" s="32">
        <v>0.35978885886774981</v>
      </c>
      <c r="AL68" s="32">
        <v>3.3344215931927199E-2</v>
      </c>
      <c r="AM68" s="32">
        <v>4.9310352199883764E-2</v>
      </c>
      <c r="AN68" s="32">
        <v>0.13346631095979114</v>
      </c>
      <c r="AO68" s="32">
        <v>9.3744857743281049E-2</v>
      </c>
      <c r="AP68" s="32">
        <v>4.8308823111144164E-2</v>
      </c>
      <c r="AQ68" s="32">
        <v>5.1306460898265044E-2</v>
      </c>
    </row>
    <row r="69" spans="1:43" s="3" customFormat="1" ht="15" customHeight="1" x14ac:dyDescent="0.3">
      <c r="A69" s="15">
        <v>42247</v>
      </c>
      <c r="B69" s="1" t="s">
        <v>0</v>
      </c>
      <c r="C69" s="2">
        <v>0</v>
      </c>
      <c r="D69" s="3" t="s">
        <v>2</v>
      </c>
      <c r="E69" s="4">
        <v>26.15</v>
      </c>
      <c r="F69" s="4">
        <v>0.52</v>
      </c>
      <c r="G69" s="4">
        <v>2.84</v>
      </c>
      <c r="H69" s="4">
        <v>13</v>
      </c>
      <c r="I69" s="4">
        <v>3.274</v>
      </c>
      <c r="J69" s="4">
        <v>1.3022026713344199</v>
      </c>
      <c r="K69" s="4">
        <v>8.3515609465102406E-2</v>
      </c>
      <c r="L69" s="4">
        <v>632.61919322580343</v>
      </c>
      <c r="M69" s="4">
        <v>7.5983891298351249</v>
      </c>
      <c r="N69" s="4">
        <v>348</v>
      </c>
      <c r="O69" s="4">
        <v>0.34799999999999998</v>
      </c>
      <c r="P69" s="4">
        <f t="shared" si="4"/>
        <v>25.462922527338588</v>
      </c>
      <c r="Q69" s="33">
        <v>53.498690000000003</v>
      </c>
      <c r="R69" s="33">
        <f t="shared" si="5"/>
        <v>3.0572269467994539</v>
      </c>
      <c r="S69" s="51">
        <v>10.44615727885896</v>
      </c>
      <c r="T69" s="52">
        <v>0.61292072764469374</v>
      </c>
      <c r="U69" s="51">
        <v>46.302408284499172</v>
      </c>
      <c r="V69" s="52">
        <v>2.6171314949558298</v>
      </c>
      <c r="W69" s="52">
        <v>4.4640818988695958</v>
      </c>
      <c r="X69" s="52">
        <v>24.157333173442712</v>
      </c>
      <c r="Y69" s="52">
        <v>14.059839004337366</v>
      </c>
      <c r="Z69" s="52">
        <v>11.391472420290288</v>
      </c>
      <c r="AA69" s="52">
        <v>8.2793536547834723</v>
      </c>
      <c r="AB69" s="4">
        <v>1586.1</v>
      </c>
      <c r="AC69" s="4">
        <v>1.5860999999999998</v>
      </c>
      <c r="AD69" s="4">
        <v>213.6</v>
      </c>
      <c r="AE69" s="4">
        <v>0.21359999999999998</v>
      </c>
      <c r="AF69" s="4">
        <v>8.6580945474995197</v>
      </c>
      <c r="AG69" s="32">
        <v>0.89586699999999986</v>
      </c>
      <c r="AH69" s="32">
        <v>0.24525565853350986</v>
      </c>
      <c r="AI69" s="33">
        <v>6.3544109752406301</v>
      </c>
      <c r="AJ69" s="33">
        <v>0.83426774981740714</v>
      </c>
      <c r="AK69" s="32">
        <v>1.1889004612769971</v>
      </c>
      <c r="AL69" s="32">
        <v>3.3980216167280794E-2</v>
      </c>
      <c r="AM69" s="32">
        <v>0.15912061527822535</v>
      </c>
      <c r="AN69" s="32">
        <v>0.53791124986158323</v>
      </c>
      <c r="AO69" s="32">
        <v>0.33956003798372048</v>
      </c>
      <c r="AP69" s="32">
        <v>0.23069674610721919</v>
      </c>
      <c r="AQ69" s="32">
        <v>0.16948078920903625</v>
      </c>
    </row>
    <row r="70" spans="1:43" s="3" customFormat="1" ht="15" customHeight="1" x14ac:dyDescent="0.3">
      <c r="A70" s="15">
        <v>42247</v>
      </c>
      <c r="B70" s="1" t="s">
        <v>0</v>
      </c>
      <c r="C70" s="2">
        <v>20</v>
      </c>
      <c r="D70" s="3" t="s">
        <v>1</v>
      </c>
      <c r="E70" s="4">
        <v>26.8</v>
      </c>
      <c r="F70" s="4">
        <v>0.95</v>
      </c>
      <c r="G70" s="4">
        <v>5.41</v>
      </c>
      <c r="H70" s="4">
        <v>4.4000000000000004</v>
      </c>
      <c r="I70" s="4">
        <v>43.413999999999994</v>
      </c>
      <c r="J70" s="4">
        <v>3.23276467306904</v>
      </c>
      <c r="K70" s="4">
        <v>2.2755879430274901</v>
      </c>
      <c r="L70" s="4">
        <v>726.33856636975042</v>
      </c>
      <c r="M70" s="4">
        <v>8.7240525206670725</v>
      </c>
      <c r="N70" s="4">
        <v>355</v>
      </c>
      <c r="O70" s="4">
        <v>0.35499999999999998</v>
      </c>
      <c r="P70" s="4">
        <f t="shared" si="4"/>
        <v>28.658659997580546</v>
      </c>
      <c r="Q70" s="33">
        <v>65.658529999999999</v>
      </c>
      <c r="R70" s="33">
        <f t="shared" si="5"/>
        <v>3.2679766579190681</v>
      </c>
      <c r="S70" s="51">
        <v>9.7313581306089887</v>
      </c>
      <c r="T70" s="52">
        <v>0.56906393753039974</v>
      </c>
      <c r="U70" s="51">
        <v>47.3543517555091</v>
      </c>
      <c r="V70" s="52">
        <v>3.4705035097700754</v>
      </c>
      <c r="W70" s="52">
        <v>4.341413138324115</v>
      </c>
      <c r="X70" s="52">
        <v>25.351560200118133</v>
      </c>
      <c r="Y70" s="52">
        <v>14.532156503317587</v>
      </c>
      <c r="Z70" s="52">
        <v>12.324493692563255</v>
      </c>
      <c r="AA70" s="52">
        <v>8.8184119681277213</v>
      </c>
      <c r="AB70" s="4">
        <v>1276</v>
      </c>
      <c r="AC70" s="4">
        <v>1.276</v>
      </c>
      <c r="AD70" s="4">
        <v>236.35</v>
      </c>
      <c r="AE70" s="4">
        <v>0.23635</v>
      </c>
      <c r="AF70" s="4">
        <v>6.5790544463590042</v>
      </c>
      <c r="AG70" s="32">
        <v>1.9529439999999998</v>
      </c>
      <c r="AH70" s="32">
        <v>0.66457680250783691</v>
      </c>
      <c r="AI70" s="33">
        <v>2.5518548881098337</v>
      </c>
      <c r="AJ70" s="33">
        <v>0.53877604105235866</v>
      </c>
      <c r="AK70" s="32">
        <v>1.13200166734851</v>
      </c>
      <c r="AL70" s="32">
        <v>0.37535160281647245</v>
      </c>
      <c r="AM70" s="32">
        <v>0.57204699981860196</v>
      </c>
      <c r="AN70" s="32">
        <v>0.51280758478480282</v>
      </c>
      <c r="AO70" s="32">
        <v>0.31387009856803433</v>
      </c>
      <c r="AP70" s="32">
        <v>0.23655604093898339</v>
      </c>
      <c r="AQ70" s="32">
        <v>0.44656183501789026</v>
      </c>
    </row>
    <row r="71" spans="1:43" s="3" customFormat="1" ht="15" customHeight="1" x14ac:dyDescent="0.3">
      <c r="A71" s="15">
        <v>42247</v>
      </c>
      <c r="B71" s="1" t="s">
        <v>0</v>
      </c>
      <c r="C71" s="2">
        <v>20</v>
      </c>
      <c r="D71" s="3" t="s">
        <v>2</v>
      </c>
      <c r="E71" s="4">
        <v>27.59</v>
      </c>
      <c r="F71" s="4">
        <v>7.82</v>
      </c>
      <c r="G71" s="4">
        <v>0.5</v>
      </c>
      <c r="H71" s="4">
        <v>5.6</v>
      </c>
      <c r="I71" s="4">
        <v>9.1819999999999986</v>
      </c>
      <c r="J71" s="4">
        <v>3.23276467306904</v>
      </c>
      <c r="K71" s="4">
        <v>2.2755879430274901</v>
      </c>
      <c r="L71" s="4">
        <v>621.44524239700525</v>
      </c>
      <c r="M71" s="4">
        <v>7.4641788064304295</v>
      </c>
      <c r="N71" s="4">
        <v>343</v>
      </c>
      <c r="O71" s="4">
        <v>0.34300000000000003</v>
      </c>
      <c r="P71" s="4">
        <f t="shared" si="4"/>
        <v>25.377794490538928</v>
      </c>
      <c r="Q71" s="33">
        <v>52.577489999999997</v>
      </c>
      <c r="R71" s="33">
        <f t="shared" si="5"/>
        <v>3.0586084004755927</v>
      </c>
      <c r="S71" s="51">
        <v>11.873833556980212</v>
      </c>
      <c r="T71" s="52">
        <v>0.5625339856153212</v>
      </c>
      <c r="U71" s="51">
        <v>43.968605350551421</v>
      </c>
      <c r="V71" s="52">
        <v>2.3577176214758242</v>
      </c>
      <c r="W71" s="52">
        <v>4.1223303602180739</v>
      </c>
      <c r="X71" s="52">
        <v>23.61458511680317</v>
      </c>
      <c r="Y71" s="52">
        <v>12.652127309847426</v>
      </c>
      <c r="Z71" s="52">
        <v>10.940907983296738</v>
      </c>
      <c r="AA71" s="52">
        <v>7.5293099806848982</v>
      </c>
      <c r="AB71" s="4">
        <v>1124.5999999999999</v>
      </c>
      <c r="AC71" s="4">
        <v>1.1245999999999998</v>
      </c>
      <c r="AD71" s="4">
        <v>206.39999999999998</v>
      </c>
      <c r="AE71" s="4">
        <v>0.20639999999999997</v>
      </c>
      <c r="AF71" s="4">
        <v>6.3579412588080437</v>
      </c>
      <c r="AG71" s="32">
        <v>2.883356</v>
      </c>
      <c r="AH71" s="32">
        <v>1.1132847234572294</v>
      </c>
      <c r="AI71" s="33">
        <v>4.247001813212667</v>
      </c>
      <c r="AJ71" s="33">
        <v>0.53126223943422046</v>
      </c>
      <c r="AK71" s="32">
        <v>1.8828137894501917</v>
      </c>
      <c r="AL71" s="32">
        <v>0.28930091451878759</v>
      </c>
      <c r="AM71" s="32">
        <v>0.64466841966079547</v>
      </c>
      <c r="AN71" s="32">
        <v>0.90762256425940124</v>
      </c>
      <c r="AO71" s="32">
        <v>0.47857739662663645</v>
      </c>
      <c r="AP71" s="32">
        <v>0.44322472947090424</v>
      </c>
      <c r="AQ71" s="32">
        <v>0.57170084173180069</v>
      </c>
    </row>
    <row r="72" spans="1:43" s="3" customFormat="1" ht="15" customHeight="1" x14ac:dyDescent="0.3">
      <c r="A72" s="15">
        <v>42247</v>
      </c>
      <c r="B72" s="1" t="s">
        <v>0</v>
      </c>
      <c r="C72" s="2">
        <v>30</v>
      </c>
      <c r="D72" s="3" t="s">
        <v>1</v>
      </c>
      <c r="E72" s="4">
        <v>26.84</v>
      </c>
      <c r="F72" s="4">
        <v>5.5</v>
      </c>
      <c r="G72" s="4">
        <v>8.69</v>
      </c>
      <c r="H72" s="4">
        <v>3.1</v>
      </c>
      <c r="I72" s="4">
        <v>39.346999999999994</v>
      </c>
      <c r="J72" s="4">
        <v>10.601775933182401</v>
      </c>
      <c r="K72" s="4">
        <v>2.00159808230124</v>
      </c>
      <c r="L72" s="4">
        <v>689.19801645958728</v>
      </c>
      <c r="M72" s="4">
        <v>8.2779573756961025</v>
      </c>
      <c r="N72" s="4">
        <v>336.1</v>
      </c>
      <c r="O72" s="4">
        <v>0.33610000000000001</v>
      </c>
      <c r="P72" s="4">
        <f t="shared" si="4"/>
        <v>28.72239397961749</v>
      </c>
      <c r="Q72" s="33">
        <v>59.09498</v>
      </c>
      <c r="R72" s="33">
        <f t="shared" si="5"/>
        <v>3.0997985173657914</v>
      </c>
      <c r="S72" s="51">
        <v>10.856868266324101</v>
      </c>
      <c r="T72" s="52">
        <v>0.64787657497287432</v>
      </c>
      <c r="U72" s="51">
        <v>44.698338917699743</v>
      </c>
      <c r="V72" s="52">
        <v>3.0556616959408092</v>
      </c>
      <c r="W72" s="52">
        <v>4.4347408710186205</v>
      </c>
      <c r="X72" s="52">
        <v>24.125998457397824</v>
      </c>
      <c r="Y72" s="52">
        <v>13.052012312086452</v>
      </c>
      <c r="Z72" s="52">
        <v>11.421433765688564</v>
      </c>
      <c r="AA72" s="52">
        <v>7.9525112769118271</v>
      </c>
      <c r="AB72" s="4">
        <v>1509.9999999999998</v>
      </c>
      <c r="AC72" s="4">
        <v>1.5099999999999998</v>
      </c>
      <c r="AD72" s="4">
        <v>255.29999999999995</v>
      </c>
      <c r="AE72" s="4">
        <v>0.25529999999999997</v>
      </c>
      <c r="AF72" s="4">
        <v>6.9005851285615556</v>
      </c>
      <c r="AG72" s="32">
        <v>1.225196</v>
      </c>
      <c r="AH72" s="32">
        <v>0.35231788079470205</v>
      </c>
      <c r="AI72" s="33">
        <v>2.2788506866760891</v>
      </c>
      <c r="AJ72" s="33">
        <v>0.51500025754459788</v>
      </c>
      <c r="AK72" s="32">
        <v>1.0189531469865329</v>
      </c>
      <c r="AL72" s="32">
        <v>0.21978491977557232</v>
      </c>
      <c r="AM72" s="32">
        <v>0.78258346632871878</v>
      </c>
      <c r="AN72" s="32">
        <v>0.45139126969373861</v>
      </c>
      <c r="AO72" s="32">
        <v>0.23521083906767973</v>
      </c>
      <c r="AP72" s="32">
        <v>0.2351429135576372</v>
      </c>
      <c r="AQ72" s="32">
        <v>0.59095526339419613</v>
      </c>
    </row>
    <row r="73" spans="1:43" s="3" customFormat="1" ht="15" customHeight="1" x14ac:dyDescent="0.3">
      <c r="A73" s="15">
        <v>42247</v>
      </c>
      <c r="B73" s="1" t="s">
        <v>0</v>
      </c>
      <c r="C73" s="2">
        <v>30</v>
      </c>
      <c r="D73" s="3" t="s">
        <v>2</v>
      </c>
      <c r="E73" s="4">
        <v>27.58</v>
      </c>
      <c r="F73" s="4">
        <v>10.51</v>
      </c>
      <c r="G73" s="4">
        <v>0.61</v>
      </c>
      <c r="H73" s="4">
        <v>3.1</v>
      </c>
      <c r="I73" s="4">
        <v>4.8</v>
      </c>
      <c r="J73" s="4">
        <v>10.601775933182401</v>
      </c>
      <c r="K73" s="4">
        <v>2.00159808230124</v>
      </c>
      <c r="L73" s="4">
        <v>645.26018355072404</v>
      </c>
      <c r="M73" s="4">
        <v>7.7502200646277464</v>
      </c>
      <c r="N73" s="4">
        <v>364</v>
      </c>
      <c r="O73" s="4">
        <v>0.36399999999999999</v>
      </c>
      <c r="P73" s="4">
        <f t="shared" si="4"/>
        <v>24.830108217019205</v>
      </c>
      <c r="Q73" s="33">
        <v>49.03087</v>
      </c>
      <c r="R73" s="33">
        <f t="shared" si="5"/>
        <v>2.7470187713982783</v>
      </c>
      <c r="S73" s="51">
        <v>11.69519463422602</v>
      </c>
      <c r="T73" s="52">
        <v>0.58556528835747768</v>
      </c>
      <c r="U73" s="51">
        <v>37.626667495066549</v>
      </c>
      <c r="V73" s="52">
        <v>1.9702746664740272</v>
      </c>
      <c r="W73" s="52">
        <v>3.4872106797377245</v>
      </c>
      <c r="X73" s="52">
        <v>20.814816831023737</v>
      </c>
      <c r="Y73" s="52">
        <v>11.088038116779744</v>
      </c>
      <c r="Z73" s="52">
        <v>9.4393461472975169</v>
      </c>
      <c r="AA73" s="52">
        <v>6.8026154307878501</v>
      </c>
      <c r="AB73" s="4">
        <v>816.99999999999989</v>
      </c>
      <c r="AC73" s="4">
        <v>0.81699999999999984</v>
      </c>
      <c r="AD73" s="4">
        <v>153.64999999999998</v>
      </c>
      <c r="AE73" s="4">
        <v>0.15364999999999998</v>
      </c>
      <c r="AF73" s="4">
        <v>6.373148880625326</v>
      </c>
      <c r="AG73" s="32">
        <v>0.66556700000000002</v>
      </c>
      <c r="AH73" s="32">
        <v>0.35373317013463906</v>
      </c>
      <c r="AI73" s="33">
        <v>3.9795429159949185</v>
      </c>
      <c r="AJ73" s="33">
        <v>0.60897074529020701</v>
      </c>
      <c r="AK73" s="32">
        <v>0.71291553328063506</v>
      </c>
      <c r="AL73" s="32">
        <v>8.747080449137766E-2</v>
      </c>
      <c r="AM73" s="32">
        <v>0.25279031273851921</v>
      </c>
      <c r="AN73" s="32">
        <v>0.31320745288922491</v>
      </c>
      <c r="AO73" s="32">
        <v>0.16668577248824393</v>
      </c>
      <c r="AP73" s="32">
        <v>0.15048343265187109</v>
      </c>
      <c r="AQ73" s="32">
        <v>0.19246735134344928</v>
      </c>
    </row>
    <row r="74" spans="1:43" s="3" customFormat="1" ht="15" customHeight="1" x14ac:dyDescent="0.3">
      <c r="A74" s="15">
        <v>42247</v>
      </c>
      <c r="B74" s="1" t="s">
        <v>0</v>
      </c>
      <c r="C74" s="2">
        <v>50</v>
      </c>
      <c r="D74" s="3" t="s">
        <v>1</v>
      </c>
      <c r="E74" s="4">
        <v>26.83</v>
      </c>
      <c r="F74" s="4">
        <v>6.1</v>
      </c>
      <c r="G74" s="4">
        <v>9.25</v>
      </c>
      <c r="H74" s="4">
        <v>3.1</v>
      </c>
      <c r="I74" s="4">
        <v>57.049000000000007</v>
      </c>
      <c r="J74" s="4">
        <v>19.484595342637899</v>
      </c>
      <c r="K74" s="4">
        <v>1.3763297872340401</v>
      </c>
      <c r="L74" s="4">
        <v>708.29398056744594</v>
      </c>
      <c r="M74" s="4">
        <v>8.5073190005955936</v>
      </c>
      <c r="N74" s="4">
        <v>349.5</v>
      </c>
      <c r="O74" s="4">
        <v>0.34949999999999998</v>
      </c>
      <c r="P74" s="4">
        <f t="shared" si="4"/>
        <v>28.386477212612917</v>
      </c>
      <c r="Q74" s="33">
        <v>59.924059999999997</v>
      </c>
      <c r="R74" s="33">
        <f t="shared" si="5"/>
        <v>3.0585428850356204</v>
      </c>
      <c r="S74" s="51">
        <v>11.404070245898627</v>
      </c>
      <c r="T74" s="52">
        <v>0.58437014687374544</v>
      </c>
      <c r="U74" s="51">
        <v>45.009370867186497</v>
      </c>
      <c r="V74" s="52">
        <v>2.59588609345119</v>
      </c>
      <c r="W74" s="52">
        <v>4.3235824138168546</v>
      </c>
      <c r="X74" s="52">
        <v>23.553095328465091</v>
      </c>
      <c r="Y74" s="52">
        <v>12.882927255876224</v>
      </c>
      <c r="Z74" s="52">
        <v>11.206436011047892</v>
      </c>
      <c r="AA74" s="52">
        <v>6.4641085672687248</v>
      </c>
      <c r="AB74" s="4">
        <v>2467.5999999999995</v>
      </c>
      <c r="AC74" s="4">
        <v>2.4675999999999996</v>
      </c>
      <c r="AD74" s="4">
        <v>446</v>
      </c>
      <c r="AE74" s="4">
        <v>0.44600000000000001</v>
      </c>
      <c r="AF74" s="4">
        <v>6.4666382137331198</v>
      </c>
      <c r="AG74" s="32">
        <v>2.5885719999999997</v>
      </c>
      <c r="AH74" s="32">
        <v>0.45550332306694769</v>
      </c>
      <c r="AI74" s="33">
        <v>1.205663205090749</v>
      </c>
      <c r="AJ74" s="33">
        <v>0.93847837010675439</v>
      </c>
      <c r="AK74" s="32">
        <v>2.4626847211303518</v>
      </c>
      <c r="AL74" s="32">
        <v>0.5937167862504249</v>
      </c>
      <c r="AM74" s="32">
        <v>2.0697607920021905</v>
      </c>
      <c r="AN74" s="32">
        <v>0.82254066790149916</v>
      </c>
      <c r="AO74" s="32">
        <v>0.37475977939517252</v>
      </c>
      <c r="AP74" s="32">
        <v>0.52008894474871292</v>
      </c>
      <c r="AQ74" s="32">
        <v>1.7006237031509537</v>
      </c>
    </row>
    <row r="75" spans="1:43" s="3" customFormat="1" ht="15" customHeight="1" x14ac:dyDescent="0.3">
      <c r="A75" s="15">
        <v>42247</v>
      </c>
      <c r="B75" s="1" t="s">
        <v>0</v>
      </c>
      <c r="C75" s="2">
        <v>50</v>
      </c>
      <c r="D75" s="3" t="s">
        <v>2</v>
      </c>
      <c r="E75" s="4">
        <v>27.08</v>
      </c>
      <c r="F75" s="4">
        <v>10.24</v>
      </c>
      <c r="G75" s="4">
        <v>3.04</v>
      </c>
      <c r="H75" s="4">
        <v>3.9</v>
      </c>
      <c r="I75" s="4">
        <v>10.091999999999999</v>
      </c>
      <c r="J75" s="4">
        <v>19.484595342637899</v>
      </c>
      <c r="K75" s="4">
        <v>1.3763297872340401</v>
      </c>
      <c r="L75" s="4">
        <v>566.62686655856817</v>
      </c>
      <c r="M75" s="4">
        <v>6.8057552942349622</v>
      </c>
      <c r="N75" s="4">
        <v>318.88</v>
      </c>
      <c r="O75" s="4">
        <v>0.31888</v>
      </c>
      <c r="P75" s="4">
        <f t="shared" si="4"/>
        <v>24.889433391513624</v>
      </c>
      <c r="Q75" s="33">
        <v>45.737580000000001</v>
      </c>
      <c r="R75" s="33">
        <f t="shared" si="5"/>
        <v>2.9181184367329602</v>
      </c>
      <c r="S75" s="51">
        <v>10.164215998886515</v>
      </c>
      <c r="T75" s="52">
        <v>0.71182492892129801</v>
      </c>
      <c r="U75" s="51">
        <v>34.430076630524418</v>
      </c>
      <c r="V75" s="52">
        <v>1.5466079979043863</v>
      </c>
      <c r="W75" s="52">
        <v>3.517769516737896</v>
      </c>
      <c r="X75" s="52">
        <v>18.530764450488991</v>
      </c>
      <c r="Y75" s="52">
        <v>9.1570268222314564</v>
      </c>
      <c r="Z75" s="52">
        <v>8.7185426337739802</v>
      </c>
      <c r="AA75" s="52">
        <v>6.74612832456181</v>
      </c>
      <c r="AB75" s="4">
        <v>1211.9000000000001</v>
      </c>
      <c r="AC75" s="4">
        <v>1.2119000000000002</v>
      </c>
      <c r="AD75" s="4">
        <v>253.49999999999997</v>
      </c>
      <c r="AE75" s="4">
        <v>0.25349999999999995</v>
      </c>
      <c r="AF75" s="4">
        <v>5.5847832460095237</v>
      </c>
      <c r="AG75" s="32">
        <v>0.81526199999999993</v>
      </c>
      <c r="AH75" s="32">
        <v>0.29210330885386576</v>
      </c>
      <c r="AI75" s="33">
        <v>2.6842937612666935</v>
      </c>
      <c r="AJ75" s="33">
        <v>0.73956693858327216</v>
      </c>
      <c r="AK75" s="32">
        <v>1.064168267928594</v>
      </c>
      <c r="AL75" s="32">
        <v>0.19154031927200046</v>
      </c>
      <c r="AM75" s="32">
        <v>0.60476100177227821</v>
      </c>
      <c r="AN75" s="32">
        <v>0.48485340623885087</v>
      </c>
      <c r="AO75" s="32">
        <v>0.24744626761840072</v>
      </c>
      <c r="AP75" s="32">
        <v>0.25992960323655695</v>
      </c>
      <c r="AQ75" s="32">
        <v>0.46031200307340675</v>
      </c>
    </row>
    <row r="76" spans="1:43" s="3" customFormat="1" ht="15" customHeight="1" x14ac:dyDescent="0.3">
      <c r="A76" s="15">
        <v>42247</v>
      </c>
      <c r="B76" s="1" t="s">
        <v>0</v>
      </c>
      <c r="C76" s="2">
        <v>60</v>
      </c>
      <c r="D76" s="3" t="s">
        <v>1</v>
      </c>
      <c r="E76" s="4">
        <v>26.44</v>
      </c>
      <c r="F76" s="4">
        <v>8.57</v>
      </c>
      <c r="G76" s="4">
        <v>8.2100000000000009</v>
      </c>
      <c r="H76" s="4">
        <v>1.6</v>
      </c>
      <c r="I76" s="4">
        <v>35.871999999999993</v>
      </c>
      <c r="J76" s="4">
        <v>31.295163497323099</v>
      </c>
      <c r="K76" s="4">
        <v>1.1320132013201301</v>
      </c>
      <c r="L76" s="4">
        <v>620.14935750876384</v>
      </c>
      <c r="M76" s="4">
        <v>7.4486139330377616</v>
      </c>
      <c r="N76" s="4">
        <v>332.31</v>
      </c>
      <c r="O76" s="4">
        <v>0.33230999999999999</v>
      </c>
      <c r="P76" s="4">
        <f t="shared" si="4"/>
        <v>26.139544553655487</v>
      </c>
      <c r="Q76" s="33">
        <v>52.853850000000001</v>
      </c>
      <c r="R76" s="33">
        <f t="shared" si="5"/>
        <v>3.0811101510050096</v>
      </c>
      <c r="S76" s="51">
        <v>10.531156907865482</v>
      </c>
      <c r="T76" s="52">
        <v>0.66640013480756466</v>
      </c>
      <c r="U76" s="51">
        <v>38.146205866248678</v>
      </c>
      <c r="V76" s="52">
        <v>2.2558836036385572</v>
      </c>
      <c r="W76" s="52">
        <v>4.0185967391382729</v>
      </c>
      <c r="X76" s="52">
        <v>20.632704565158537</v>
      </c>
      <c r="Y76" s="52">
        <v>10.729349955717153</v>
      </c>
      <c r="Z76" s="52">
        <v>9.8239110422107281</v>
      </c>
      <c r="AA76" s="52">
        <v>7.7137417860073674</v>
      </c>
      <c r="AB76" s="4">
        <v>1730.1999999999998</v>
      </c>
      <c r="AC76" s="4">
        <v>1.7301999999999997</v>
      </c>
      <c r="AD76" s="4">
        <v>298.7</v>
      </c>
      <c r="AE76" s="4">
        <v>0.29869999999999997</v>
      </c>
      <c r="AF76" s="4">
        <v>6.7546983582727567</v>
      </c>
      <c r="AG76" s="32">
        <v>1.077804</v>
      </c>
      <c r="AH76" s="32">
        <v>0.27048896081377882</v>
      </c>
      <c r="AI76" s="33">
        <v>3.2596052418351631</v>
      </c>
      <c r="AJ76" s="33">
        <v>0.54124117411742245</v>
      </c>
      <c r="AK76" s="32">
        <v>1.1956478932981536</v>
      </c>
      <c r="AL76" s="32">
        <v>0.23309219115567847</v>
      </c>
      <c r="AM76" s="32">
        <v>0.88342229897083369</v>
      </c>
      <c r="AN76" s="32">
        <v>0.60623499699410255</v>
      </c>
      <c r="AO76" s="32">
        <v>0.28734982772632867</v>
      </c>
      <c r="AP76" s="32">
        <v>0.25473858671977506</v>
      </c>
      <c r="AQ76" s="32">
        <v>0.72483799887258671</v>
      </c>
    </row>
    <row r="77" spans="1:43" s="3" customFormat="1" ht="15" customHeight="1" x14ac:dyDescent="0.3">
      <c r="A77" s="15">
        <v>42247</v>
      </c>
      <c r="B77" s="1" t="s">
        <v>0</v>
      </c>
      <c r="C77" s="2">
        <v>60</v>
      </c>
      <c r="D77" s="3" t="s">
        <v>2</v>
      </c>
      <c r="E77" s="4">
        <v>26.91</v>
      </c>
      <c r="F77" s="4">
        <v>12</v>
      </c>
      <c r="G77" s="4">
        <v>2.76</v>
      </c>
      <c r="H77" s="4">
        <v>4.2</v>
      </c>
      <c r="I77" s="4">
        <v>12.209</v>
      </c>
      <c r="J77" s="4">
        <v>31.295163497323099</v>
      </c>
      <c r="K77" s="4">
        <v>1.1320132013201301</v>
      </c>
      <c r="L77" s="4">
        <v>550.39162946814793</v>
      </c>
      <c r="M77" s="4">
        <v>6.6107538615419248</v>
      </c>
      <c r="N77" s="4">
        <v>332.2</v>
      </c>
      <c r="O77" s="4">
        <v>0.3322</v>
      </c>
      <c r="P77" s="4">
        <f t="shared" si="4"/>
        <v>23.206910156412846</v>
      </c>
      <c r="Q77" s="33">
        <v>43.135190000000001</v>
      </c>
      <c r="R77" s="33">
        <f t="shared" si="5"/>
        <v>2.8332623468197502</v>
      </c>
      <c r="S77" s="51">
        <v>9.9452568935248191</v>
      </c>
      <c r="T77" s="52">
        <v>0.70494337768181725</v>
      </c>
      <c r="U77" s="51">
        <v>31.711924899002881</v>
      </c>
      <c r="V77" s="52">
        <v>1.4140476526164987</v>
      </c>
      <c r="W77" s="52">
        <v>3.1964367721230671</v>
      </c>
      <c r="X77" s="52">
        <v>16.714238951470527</v>
      </c>
      <c r="Y77" s="52">
        <v>8.343992891451645</v>
      </c>
      <c r="Z77" s="52">
        <v>8.0649578067775654</v>
      </c>
      <c r="AA77" s="52">
        <v>6.2370138513228799</v>
      </c>
      <c r="AB77" s="4">
        <v>1242.4499999999998</v>
      </c>
      <c r="AC77" s="4">
        <v>1.2424499999999998</v>
      </c>
      <c r="AD77" s="4">
        <v>254.35</v>
      </c>
      <c r="AE77" s="4">
        <v>0.25435000000000002</v>
      </c>
      <c r="AF77" s="4">
        <v>5.6988856394948817</v>
      </c>
      <c r="AG77" s="32">
        <v>0.72314200000000006</v>
      </c>
      <c r="AH77" s="32">
        <v>0.25272646786591019</v>
      </c>
      <c r="AI77" s="33">
        <v>4.5560198798972271</v>
      </c>
      <c r="AJ77" s="33">
        <v>0.83964624816158762</v>
      </c>
      <c r="AK77" s="32">
        <v>1.2287431702103291</v>
      </c>
      <c r="AL77" s="32">
        <v>0.12129834949465418</v>
      </c>
      <c r="AM77" s="32">
        <v>0.5283687275077118</v>
      </c>
      <c r="AN77" s="32">
        <v>0.54360897954358856</v>
      </c>
      <c r="AO77" s="32">
        <v>0.27823361346358705</v>
      </c>
      <c r="AP77" s="32">
        <v>0.22053698686977477</v>
      </c>
      <c r="AQ77" s="32">
        <v>0.37567989961670811</v>
      </c>
    </row>
    <row r="78" spans="1:43" s="3" customFormat="1" ht="15" customHeight="1" x14ac:dyDescent="0.3">
      <c r="A78" s="15">
        <v>42247</v>
      </c>
      <c r="B78" s="1" t="s">
        <v>0</v>
      </c>
      <c r="C78" s="2">
        <v>70</v>
      </c>
      <c r="D78" s="3" t="s">
        <v>1</v>
      </c>
      <c r="E78" s="4">
        <v>26.58</v>
      </c>
      <c r="F78" s="4">
        <v>9.82</v>
      </c>
      <c r="G78" s="4">
        <v>7.72</v>
      </c>
      <c r="H78" s="4">
        <v>1.4</v>
      </c>
      <c r="I78" s="4">
        <v>16.324000000000002</v>
      </c>
      <c r="J78" s="4">
        <v>34.711045655222797</v>
      </c>
      <c r="K78" s="4">
        <v>0.59488202060485196</v>
      </c>
      <c r="L78" s="4">
        <v>614.08559425812496</v>
      </c>
      <c r="M78" s="4">
        <v>7.3757820726343377</v>
      </c>
      <c r="N78" s="4">
        <v>320.58</v>
      </c>
      <c r="O78" s="4">
        <v>0.32057999999999998</v>
      </c>
      <c r="P78" s="4">
        <f t="shared" si="4"/>
        <v>26.831046599206303</v>
      </c>
      <c r="Q78" s="33">
        <v>47.856340000000003</v>
      </c>
      <c r="R78" s="33">
        <f t="shared" si="5"/>
        <v>2.8173283585883118</v>
      </c>
      <c r="S78" s="51">
        <v>9.3469423913133038</v>
      </c>
      <c r="T78" s="52">
        <v>0.62307831382980972</v>
      </c>
      <c r="U78" s="51">
        <v>34.542237137801031</v>
      </c>
      <c r="V78" s="52">
        <v>2.0312463999932318</v>
      </c>
      <c r="W78" s="52">
        <v>3.4728502833081425</v>
      </c>
      <c r="X78" s="52">
        <v>18.591692304013218</v>
      </c>
      <c r="Y78" s="52">
        <v>9.2750830001227005</v>
      </c>
      <c r="Z78" s="52">
        <v>8.8819815967099309</v>
      </c>
      <c r="AA78" s="52">
        <v>6.1273548065551191</v>
      </c>
      <c r="AB78" s="4">
        <v>1492.35</v>
      </c>
      <c r="AC78" s="4">
        <v>1.4923499999999998</v>
      </c>
      <c r="AD78" s="4">
        <v>274.39999999999998</v>
      </c>
      <c r="AE78" s="4">
        <v>0.27439999999999998</v>
      </c>
      <c r="AF78" s="4">
        <v>6.3434388528650629</v>
      </c>
      <c r="AG78" s="32">
        <v>0.93732099999999985</v>
      </c>
      <c r="AH78" s="32">
        <v>0.27272422689047476</v>
      </c>
      <c r="AI78" s="33">
        <v>2.9600096014838559</v>
      </c>
      <c r="AJ78" s="33">
        <v>0.82320706649081754</v>
      </c>
      <c r="AK78" s="32">
        <v>0.78854444251222877</v>
      </c>
      <c r="AL78" s="32">
        <v>0.22690871544716376</v>
      </c>
      <c r="AM78" s="32">
        <v>0.21025453156938689</v>
      </c>
      <c r="AN78" s="32">
        <v>0.31658093119479458</v>
      </c>
      <c r="AO78" s="32">
        <v>0.25620855598190279</v>
      </c>
      <c r="AP78" s="32">
        <v>9.6339160241836738E-2</v>
      </c>
      <c r="AQ78" s="32">
        <v>0.17741954870981783</v>
      </c>
    </row>
    <row r="79" spans="1:43" s="3" customFormat="1" ht="15" customHeight="1" x14ac:dyDescent="0.3">
      <c r="A79" s="15">
        <v>42247</v>
      </c>
      <c r="B79" s="1" t="s">
        <v>0</v>
      </c>
      <c r="C79" s="2">
        <v>70</v>
      </c>
      <c r="D79" s="3" t="s">
        <v>2</v>
      </c>
      <c r="E79" s="4">
        <v>26.86</v>
      </c>
      <c r="F79" s="4">
        <v>11.61</v>
      </c>
      <c r="G79" s="4">
        <v>4.45</v>
      </c>
      <c r="H79" s="4">
        <v>2.8</v>
      </c>
      <c r="I79" s="4">
        <v>24.895000000000003</v>
      </c>
      <c r="J79" s="4">
        <v>34.711045655222797</v>
      </c>
      <c r="K79" s="4">
        <v>0.59488202060485196</v>
      </c>
      <c r="L79" s="4">
        <v>576.5293831573938</v>
      </c>
      <c r="M79" s="4">
        <v>6.9246944211034558</v>
      </c>
      <c r="N79" s="4">
        <v>330.7</v>
      </c>
      <c r="O79" s="4">
        <v>0.33069999999999999</v>
      </c>
      <c r="P79" s="4">
        <f t="shared" si="4"/>
        <v>24.419253310812262</v>
      </c>
      <c r="Q79" s="33">
        <v>41.500059999999998</v>
      </c>
      <c r="R79" s="33">
        <f t="shared" si="5"/>
        <v>2.6022808956136569</v>
      </c>
      <c r="S79" s="51">
        <v>9.6750134440837581</v>
      </c>
      <c r="T79" s="52">
        <v>0.72355298214081143</v>
      </c>
      <c r="U79" s="51">
        <v>32.834613209400302</v>
      </c>
      <c r="V79" s="52">
        <v>2.081038704011605</v>
      </c>
      <c r="W79" s="52">
        <v>3.2096543983563</v>
      </c>
      <c r="X79" s="52">
        <v>18.476125351646061</v>
      </c>
      <c r="Y79" s="52">
        <v>8.3854688941956219</v>
      </c>
      <c r="Z79" s="52">
        <v>8.2729132306375348</v>
      </c>
      <c r="AA79" s="52">
        <v>6.58821302790159</v>
      </c>
      <c r="AB79" s="4">
        <v>1409.4499999999998</v>
      </c>
      <c r="AC79" s="4">
        <v>1.4094499999999999</v>
      </c>
      <c r="AD79" s="4">
        <v>280</v>
      </c>
      <c r="AE79" s="4">
        <v>0.28000000000000003</v>
      </c>
      <c r="AF79" s="4">
        <v>5.8640209306676168</v>
      </c>
      <c r="AG79" s="32">
        <v>0.91198799999999991</v>
      </c>
      <c r="AH79" s="32">
        <v>0.28096065841285606</v>
      </c>
      <c r="AI79" s="33">
        <v>3.8568128547941134</v>
      </c>
      <c r="AJ79" s="33">
        <v>0.65719101855452189</v>
      </c>
      <c r="AK79" s="32">
        <v>0.97029803641633061</v>
      </c>
      <c r="AL79" s="32">
        <v>0.25221781349096406</v>
      </c>
      <c r="AM79" s="32">
        <v>0.26299346452514044</v>
      </c>
      <c r="AN79" s="32">
        <v>0.45113023486387399</v>
      </c>
      <c r="AO79" s="32">
        <v>0.31391709373965931</v>
      </c>
      <c r="AP79" s="32">
        <v>0.13556653915144543</v>
      </c>
      <c r="AQ79" s="32">
        <v>0.18095132247458853</v>
      </c>
    </row>
    <row r="80" spans="1:43" s="3" customFormat="1" ht="15" customHeight="1" x14ac:dyDescent="0.3">
      <c r="A80" s="15">
        <v>42247</v>
      </c>
      <c r="B80" s="1" t="s">
        <v>0</v>
      </c>
      <c r="C80" s="2">
        <v>100</v>
      </c>
      <c r="D80" s="3" t="s">
        <v>1</v>
      </c>
      <c r="E80" s="4">
        <v>26.65</v>
      </c>
      <c r="F80" s="4">
        <v>11.15</v>
      </c>
      <c r="G80" s="4">
        <v>8.32</v>
      </c>
      <c r="H80" s="4">
        <v>1.5</v>
      </c>
      <c r="I80" s="4">
        <v>37.296999999999997</v>
      </c>
      <c r="J80" s="4">
        <v>53.777988718262101</v>
      </c>
      <c r="K80" s="4">
        <v>0.42141230068337099</v>
      </c>
      <c r="L80" s="4">
        <v>564.84196850495266</v>
      </c>
      <c r="M80" s="4">
        <v>6.7843168837129859</v>
      </c>
      <c r="N80" s="4">
        <v>332.99</v>
      </c>
      <c r="O80" s="4">
        <v>0.33299000000000001</v>
      </c>
      <c r="P80" s="4">
        <f t="shared" si="4"/>
        <v>23.759696846298301</v>
      </c>
      <c r="Q80" s="33">
        <v>43.895180000000003</v>
      </c>
      <c r="R80" s="33">
        <f t="shared" si="5"/>
        <v>2.8094206574809433</v>
      </c>
      <c r="S80" s="51">
        <v>9.2221652718994971</v>
      </c>
      <c r="T80" s="52">
        <v>0.68227356666016181</v>
      </c>
      <c r="U80" s="51">
        <v>31.787338062604061</v>
      </c>
      <c r="V80" s="52">
        <v>1.9020170042460143</v>
      </c>
      <c r="W80" s="52">
        <v>3.8863867562512229</v>
      </c>
      <c r="X80" s="52">
        <v>17.802029221498557</v>
      </c>
      <c r="Y80" s="52">
        <v>8.4794582138905596</v>
      </c>
      <c r="Z80" s="52">
        <v>8.4634822408491122</v>
      </c>
      <c r="AA80" s="52">
        <v>7.0154639706873878</v>
      </c>
      <c r="AB80" s="4">
        <v>2023.5499999999997</v>
      </c>
      <c r="AC80" s="4">
        <v>2.0235499999999997</v>
      </c>
      <c r="AD80" s="4">
        <v>372.59999999999997</v>
      </c>
      <c r="AE80" s="4">
        <v>0.37259999999999999</v>
      </c>
      <c r="AF80" s="4">
        <v>6.3324438229529632</v>
      </c>
      <c r="AG80" s="32">
        <v>1.3725879999999999</v>
      </c>
      <c r="AH80" s="32">
        <v>0.29453188703021921</v>
      </c>
      <c r="AI80" s="33">
        <v>1.9941819398007754</v>
      </c>
      <c r="AJ80" s="33">
        <v>0.40010485794698047</v>
      </c>
      <c r="AK80" s="32">
        <v>0.86148287263051249</v>
      </c>
      <c r="AL80" s="32">
        <v>0.36019814708078979</v>
      </c>
      <c r="AM80" s="32">
        <v>0.34236329727050985</v>
      </c>
      <c r="AN80" s="32">
        <v>0.38368906377835477</v>
      </c>
      <c r="AO80" s="32">
        <v>0.28279928117961756</v>
      </c>
      <c r="AP80" s="32">
        <v>0.13421509709459953</v>
      </c>
      <c r="AQ80" s="32">
        <v>0.29250639278294888</v>
      </c>
    </row>
    <row r="81" spans="1:43" s="3" customFormat="1" ht="15" customHeight="1" x14ac:dyDescent="0.3">
      <c r="A81" s="15">
        <v>42247</v>
      </c>
      <c r="B81" s="1" t="s">
        <v>0</v>
      </c>
      <c r="C81" s="2">
        <v>100</v>
      </c>
      <c r="D81" s="3" t="s">
        <v>2</v>
      </c>
      <c r="E81" s="4">
        <v>26.91</v>
      </c>
      <c r="F81" s="4">
        <v>12.63</v>
      </c>
      <c r="G81" s="4">
        <v>4.8</v>
      </c>
      <c r="H81" s="4">
        <v>2.6</v>
      </c>
      <c r="I81" s="4">
        <v>7.9269999999999996</v>
      </c>
      <c r="J81" s="4">
        <v>53.777988718262101</v>
      </c>
      <c r="K81" s="4">
        <v>0.42141230068337099</v>
      </c>
      <c r="L81" s="4">
        <v>506.23374063486642</v>
      </c>
      <c r="M81" s="4">
        <v>6.0803734587653802</v>
      </c>
      <c r="N81" s="4">
        <v>299.64999999999998</v>
      </c>
      <c r="O81" s="4">
        <v>0.29964999999999997</v>
      </c>
      <c r="P81" s="4">
        <f t="shared" si="4"/>
        <v>23.663660954689053</v>
      </c>
      <c r="Q81" s="33">
        <v>37.308599999999998</v>
      </c>
      <c r="R81" s="33">
        <f t="shared" si="5"/>
        <v>2.6643100312607126</v>
      </c>
      <c r="S81" s="51">
        <v>9.6797611411474005</v>
      </c>
      <c r="T81" s="52">
        <v>0.70504879364743023</v>
      </c>
      <c r="U81" s="51">
        <v>29.973339864608416</v>
      </c>
      <c r="V81" s="52">
        <v>2.0433891735688063</v>
      </c>
      <c r="W81" s="52">
        <v>2.8773881640848229</v>
      </c>
      <c r="X81" s="52">
        <v>16.111629814823175</v>
      </c>
      <c r="Y81" s="52">
        <v>7.6937775424282959</v>
      </c>
      <c r="Z81" s="52">
        <v>7.5329152838387383</v>
      </c>
      <c r="AA81" s="52">
        <v>5.3480854077576288</v>
      </c>
      <c r="AB81" s="4">
        <v>1259.4499999999998</v>
      </c>
      <c r="AC81" s="4">
        <v>1.2594499999999997</v>
      </c>
      <c r="AD81" s="4">
        <v>246.6</v>
      </c>
      <c r="AE81" s="4">
        <v>0.24659999999999999</v>
      </c>
      <c r="AF81" s="4">
        <v>5.9615270150790582</v>
      </c>
      <c r="AG81" s="32">
        <v>1.0616829999999997</v>
      </c>
      <c r="AH81" s="32">
        <v>0.36603279209178607</v>
      </c>
      <c r="AI81" s="33">
        <v>4.1802503851919406</v>
      </c>
      <c r="AJ81" s="33">
        <v>1.2556961135963287</v>
      </c>
      <c r="AK81" s="32">
        <v>1.135222588667147</v>
      </c>
      <c r="AL81" s="32">
        <v>0.10129110730195565</v>
      </c>
      <c r="AM81" s="32">
        <v>0.53464161004781574</v>
      </c>
      <c r="AN81" s="32">
        <v>0.56669682686368938</v>
      </c>
      <c r="AO81" s="32">
        <v>0.26647285861219361</v>
      </c>
      <c r="AP81" s="32">
        <v>0.24691793561846151</v>
      </c>
      <c r="AQ81" s="32">
        <v>0.42401577387281519</v>
      </c>
    </row>
    <row r="82" spans="1:43" s="3" customFormat="1" ht="15" customHeight="1" x14ac:dyDescent="0.3">
      <c r="A82" s="15">
        <v>42247</v>
      </c>
      <c r="B82" s="1" t="s">
        <v>0</v>
      </c>
      <c r="C82" s="2">
        <v>120</v>
      </c>
      <c r="D82" s="3" t="s">
        <v>1</v>
      </c>
      <c r="E82" s="4">
        <v>26.56</v>
      </c>
      <c r="F82" s="4">
        <v>10.62</v>
      </c>
      <c r="G82" s="4">
        <v>8.7899999999999991</v>
      </c>
      <c r="H82" s="4">
        <v>1.6</v>
      </c>
      <c r="I82" s="4">
        <v>27.954999999999995</v>
      </c>
      <c r="J82" s="4">
        <v>67.104751476915496</v>
      </c>
      <c r="K82" s="4">
        <v>0.74543151800253304</v>
      </c>
      <c r="L82" s="4">
        <v>575.20904761088366</v>
      </c>
      <c r="M82" s="4">
        <v>6.9088358708543227</v>
      </c>
      <c r="N82" s="4">
        <v>337.95</v>
      </c>
      <c r="O82" s="4">
        <v>0.33794999999999997</v>
      </c>
      <c r="P82" s="4">
        <f t="shared" si="4"/>
        <v>23.840666163295303</v>
      </c>
      <c r="Q82" s="33">
        <v>43.849119999999999</v>
      </c>
      <c r="R82" s="33">
        <f t="shared" si="5"/>
        <v>2.7558912030784102</v>
      </c>
      <c r="S82" s="51">
        <v>9.3223943471197508</v>
      </c>
      <c r="T82" s="52">
        <v>0.70843372324671861</v>
      </c>
      <c r="U82" s="51">
        <v>32.197523917827766</v>
      </c>
      <c r="V82" s="52">
        <v>1.6405362015607772</v>
      </c>
      <c r="W82" s="52">
        <v>3.5389297117711425</v>
      </c>
      <c r="X82" s="52">
        <v>18.23272025788539</v>
      </c>
      <c r="Y82" s="52">
        <v>8.8373750447328181</v>
      </c>
      <c r="Z82" s="52">
        <v>8.6062065192052177</v>
      </c>
      <c r="AA82" s="52">
        <v>7.7770349705844994</v>
      </c>
      <c r="AB82" s="4">
        <v>1903</v>
      </c>
      <c r="AC82" s="4">
        <v>1.903</v>
      </c>
      <c r="AD82" s="4">
        <v>536.84999999999991</v>
      </c>
      <c r="AE82" s="4">
        <v>0.53684999999999994</v>
      </c>
      <c r="AF82" s="4">
        <v>4.6195228924327596</v>
      </c>
      <c r="AG82" s="32">
        <v>1.3357399999999999</v>
      </c>
      <c r="AH82" s="32">
        <v>0.30478192327903308</v>
      </c>
      <c r="AI82" s="33">
        <v>2.9202220943606041</v>
      </c>
      <c r="AJ82" s="33">
        <v>0.59228956217060547</v>
      </c>
      <c r="AK82" s="32">
        <v>1.0896679037630874</v>
      </c>
      <c r="AL82" s="32">
        <v>0.39814921202283404</v>
      </c>
      <c r="AM82" s="32">
        <v>0.38909841026104885</v>
      </c>
      <c r="AN82" s="32">
        <v>0.47143334268079562</v>
      </c>
      <c r="AO82" s="32">
        <v>0.36485062921674877</v>
      </c>
      <c r="AP82" s="32">
        <v>0.12387852593713698</v>
      </c>
      <c r="AQ82" s="32">
        <v>0.31996538729809049</v>
      </c>
    </row>
    <row r="83" spans="1:43" s="3" customFormat="1" ht="15" customHeight="1" x14ac:dyDescent="0.3">
      <c r="A83" s="15">
        <v>42247</v>
      </c>
      <c r="B83" s="1" t="s">
        <v>0</v>
      </c>
      <c r="C83" s="2">
        <v>120</v>
      </c>
      <c r="D83" s="3" t="s">
        <v>2</v>
      </c>
      <c r="E83" s="4">
        <v>26.83</v>
      </c>
      <c r="F83" s="4">
        <v>14.74</v>
      </c>
      <c r="G83" s="4">
        <v>3.75</v>
      </c>
      <c r="H83" s="4">
        <v>5</v>
      </c>
      <c r="I83" s="4">
        <v>10.495999999999999</v>
      </c>
      <c r="J83" s="4">
        <v>67.104751476915496</v>
      </c>
      <c r="K83" s="4">
        <v>0.74543151800253304</v>
      </c>
      <c r="L83" s="4">
        <v>495.40209902183005</v>
      </c>
      <c r="M83" s="4">
        <v>5.9502746113512002</v>
      </c>
      <c r="N83" s="4">
        <v>308.39999999999998</v>
      </c>
      <c r="O83" s="4">
        <v>0.30839999999999995</v>
      </c>
      <c r="P83" s="4">
        <f t="shared" si="4"/>
        <v>22.500315178335843</v>
      </c>
      <c r="Q83" s="33">
        <v>34.614089999999997</v>
      </c>
      <c r="R83" s="33">
        <f t="shared" si="5"/>
        <v>2.5259338403184981</v>
      </c>
      <c r="S83" s="51">
        <v>8.3896731278786572</v>
      </c>
      <c r="T83" s="52">
        <v>0.64746746934459742</v>
      </c>
      <c r="U83" s="51">
        <v>26.214935019059848</v>
      </c>
      <c r="V83" s="52">
        <v>2.1252157754979941</v>
      </c>
      <c r="W83" s="52">
        <v>3.1288515571247664</v>
      </c>
      <c r="X83" s="52">
        <v>14.890076947164424</v>
      </c>
      <c r="Y83" s="52">
        <v>6.9384555068876663</v>
      </c>
      <c r="Z83" s="52">
        <v>6.9979780160034695</v>
      </c>
      <c r="AA83" s="52">
        <v>5.835705340622674</v>
      </c>
      <c r="AB83" s="4">
        <v>1280.9000000000001</v>
      </c>
      <c r="AC83" s="4">
        <v>1.2809000000000001</v>
      </c>
      <c r="AD83" s="4">
        <v>272.39999999999998</v>
      </c>
      <c r="AE83" s="4">
        <v>0.27239999999999998</v>
      </c>
      <c r="AF83" s="4">
        <v>5.4891555076696275</v>
      </c>
      <c r="AG83" s="32">
        <v>0.97416899999999995</v>
      </c>
      <c r="AH83" s="32">
        <v>0.33023655242407679</v>
      </c>
      <c r="AI83" s="33">
        <v>3.7614316771508669</v>
      </c>
      <c r="AJ83" s="33">
        <v>0.70243331559113864</v>
      </c>
      <c r="AK83" s="32">
        <v>1.4511021233576382</v>
      </c>
      <c r="AL83" s="32">
        <v>0.4662600817809715</v>
      </c>
      <c r="AM83" s="32">
        <v>0.7690606263436619</v>
      </c>
      <c r="AN83" s="32">
        <v>0.67807633828191349</v>
      </c>
      <c r="AO83" s="32">
        <v>0.33600862754983157</v>
      </c>
      <c r="AP83" s="32">
        <v>0.21642827576280896</v>
      </c>
      <c r="AQ83" s="32">
        <v>0.54581401181941969</v>
      </c>
    </row>
    <row r="84" spans="1:43" s="3" customFormat="1" ht="15" customHeight="1" x14ac:dyDescent="0.3">
      <c r="A84" s="15">
        <v>42247</v>
      </c>
      <c r="B84" s="1" t="s">
        <v>0</v>
      </c>
      <c r="C84" s="2">
        <v>140</v>
      </c>
      <c r="D84" s="3" t="s">
        <v>1</v>
      </c>
      <c r="E84" s="4">
        <v>26.72</v>
      </c>
      <c r="F84" s="4">
        <v>14.35</v>
      </c>
      <c r="G84" s="4">
        <v>7.57</v>
      </c>
      <c r="H84" s="4">
        <v>1.3</v>
      </c>
      <c r="I84" s="4">
        <v>17.618000000000002</v>
      </c>
      <c r="J84" s="4">
        <v>85.130467345256093</v>
      </c>
      <c r="K84" s="4">
        <v>0.13722886232846401</v>
      </c>
      <c r="L84" s="4">
        <v>488.16470417429332</v>
      </c>
      <c r="M84" s="4">
        <v>5.863346261837437</v>
      </c>
      <c r="N84" s="4">
        <v>300.67</v>
      </c>
      <c r="O84" s="4">
        <v>0.30066999999999999</v>
      </c>
      <c r="P84" s="4">
        <f t="shared" si="4"/>
        <v>22.741620418962071</v>
      </c>
      <c r="Q84" s="33">
        <v>34.56803</v>
      </c>
      <c r="R84" s="33">
        <f t="shared" si="5"/>
        <v>2.5599716151329961</v>
      </c>
      <c r="S84" s="51">
        <v>8.0650624353437603</v>
      </c>
      <c r="T84" s="52">
        <v>0.65357823746177446</v>
      </c>
      <c r="U84" s="51">
        <v>25.351707255305922</v>
      </c>
      <c r="V84" s="52">
        <v>2.1176986334061194</v>
      </c>
      <c r="W84" s="52">
        <v>3.0750680295306285</v>
      </c>
      <c r="X84" s="52">
        <v>14.673005598208878</v>
      </c>
      <c r="Y84" s="52">
        <v>6.8026750524094757</v>
      </c>
      <c r="Z84" s="52">
        <v>7.0117333415744563</v>
      </c>
      <c r="AA84" s="52">
        <v>5.1751313366708454</v>
      </c>
      <c r="AB84" s="4">
        <v>1582.2999999999997</v>
      </c>
      <c r="AC84" s="4">
        <v>1.5822999999999998</v>
      </c>
      <c r="AD84" s="4">
        <v>293.5</v>
      </c>
      <c r="AE84" s="4">
        <v>0.29349999999999998</v>
      </c>
      <c r="AF84" s="4">
        <v>6.3052404577078356</v>
      </c>
      <c r="AG84" s="32">
        <v>0.73926300000000011</v>
      </c>
      <c r="AH84" s="32">
        <v>0.20286924097832276</v>
      </c>
      <c r="AI84" s="33">
        <v>6.4760662080603799</v>
      </c>
      <c r="AJ84" s="33">
        <v>0.39381384508255063</v>
      </c>
      <c r="AK84" s="32">
        <v>1.7011290145076874</v>
      </c>
      <c r="AL84" s="32">
        <v>0.24357811589005693</v>
      </c>
      <c r="AM84" s="32">
        <v>0.53351549777017448</v>
      </c>
      <c r="AN84" s="32">
        <v>0.72780766741806346</v>
      </c>
      <c r="AO84" s="32">
        <v>0.35640461824221764</v>
      </c>
      <c r="AP84" s="32">
        <v>0.12493230132446759</v>
      </c>
      <c r="AQ84" s="32">
        <v>0.39278622621905429</v>
      </c>
    </row>
    <row r="85" spans="1:43" s="3" customFormat="1" ht="15" customHeight="1" x14ac:dyDescent="0.3">
      <c r="A85" s="15">
        <v>42247</v>
      </c>
      <c r="B85" s="1" t="s">
        <v>0</v>
      </c>
      <c r="C85" s="2">
        <v>140</v>
      </c>
      <c r="D85" s="3" t="s">
        <v>2</v>
      </c>
      <c r="E85" s="4">
        <v>26.47</v>
      </c>
      <c r="F85" s="4">
        <v>14.97</v>
      </c>
      <c r="G85" s="4">
        <v>5.05</v>
      </c>
      <c r="H85" s="4">
        <v>2.4</v>
      </c>
      <c r="I85" s="4">
        <v>14.058</v>
      </c>
      <c r="J85" s="4">
        <v>85.130467345256093</v>
      </c>
      <c r="K85" s="4">
        <v>0.13722886232846401</v>
      </c>
      <c r="L85" s="4">
        <v>462.56486496695896</v>
      </c>
      <c r="M85" s="4">
        <v>5.5558665931181439</v>
      </c>
      <c r="N85" s="4">
        <v>302.89999999999998</v>
      </c>
      <c r="O85" s="4">
        <v>0.3029</v>
      </c>
      <c r="P85" s="4">
        <f t="shared" si="4"/>
        <v>21.390379873199716</v>
      </c>
      <c r="Q85" s="33">
        <v>33.485619999999997</v>
      </c>
      <c r="R85" s="33">
        <f t="shared" si="5"/>
        <v>2.6170534796516143</v>
      </c>
      <c r="S85" s="51">
        <v>8.0025842547802721</v>
      </c>
      <c r="T85" s="52">
        <v>0.63819634728390562</v>
      </c>
      <c r="U85" s="51">
        <v>24.950677375058273</v>
      </c>
      <c r="V85" s="52">
        <v>2.1819016764215196</v>
      </c>
      <c r="W85" s="52">
        <v>3.2759245364642537</v>
      </c>
      <c r="X85" s="52">
        <v>14.067743918320581</v>
      </c>
      <c r="Y85" s="52">
        <v>6.5722438385566422</v>
      </c>
      <c r="Z85" s="52">
        <v>6.6885298615046027</v>
      </c>
      <c r="AA85" s="52">
        <v>4.9927322172423496</v>
      </c>
      <c r="AB85" s="4">
        <v>1466.9499999999998</v>
      </c>
      <c r="AC85" s="4">
        <v>1.4669499999999998</v>
      </c>
      <c r="AD85" s="4">
        <v>285.10000000000002</v>
      </c>
      <c r="AE85" s="4">
        <v>0.28510000000000002</v>
      </c>
      <c r="AF85" s="4">
        <v>6.0091357973230082</v>
      </c>
      <c r="AG85" s="32">
        <v>0.87744300000000008</v>
      </c>
      <c r="AH85" s="32">
        <v>0.25972255359760055</v>
      </c>
      <c r="AI85" s="33">
        <v>2.6498834411612595</v>
      </c>
      <c r="AJ85" s="33">
        <v>0.51624497896990551</v>
      </c>
      <c r="AK85" s="32">
        <v>1.1932907321923185</v>
      </c>
      <c r="AL85" s="32">
        <v>0.36061934270551493</v>
      </c>
      <c r="AM85" s="32">
        <v>0.90525549469868805</v>
      </c>
      <c r="AN85" s="32">
        <v>0.56516725302839232</v>
      </c>
      <c r="AO85" s="32">
        <v>0.2738833954242656</v>
      </c>
      <c r="AP85" s="32">
        <v>0.19482204627991154</v>
      </c>
      <c r="AQ85" s="32">
        <v>0.75959856478228871</v>
      </c>
    </row>
    <row r="86" spans="1:43" s="3" customFormat="1" ht="15" customHeight="1" x14ac:dyDescent="0.3">
      <c r="A86" s="15">
        <v>42247</v>
      </c>
      <c r="B86" s="1" t="s">
        <v>0</v>
      </c>
      <c r="C86" s="2">
        <v>160</v>
      </c>
      <c r="D86" s="3" t="s">
        <v>1</v>
      </c>
      <c r="E86" s="4">
        <v>26.86</v>
      </c>
      <c r="F86" s="4">
        <v>14.94</v>
      </c>
      <c r="G86" s="4">
        <v>7.65</v>
      </c>
      <c r="H86" s="4">
        <v>2.2999999999999998</v>
      </c>
      <c r="I86" s="4">
        <v>59.997</v>
      </c>
      <c r="J86" s="4">
        <v>104.118077276113</v>
      </c>
      <c r="K86" s="4">
        <v>0.33114473308592701</v>
      </c>
      <c r="L86" s="4">
        <v>527.11460279634059</v>
      </c>
      <c r="M86" s="4">
        <v>6.3311734941868458</v>
      </c>
      <c r="N86" s="4">
        <v>318.17</v>
      </c>
      <c r="O86" s="4">
        <v>0.31817000000000001</v>
      </c>
      <c r="P86" s="4">
        <f t="shared" si="4"/>
        <v>23.205500962907696</v>
      </c>
      <c r="Q86" s="33">
        <v>33.531680000000001</v>
      </c>
      <c r="R86" s="33">
        <f t="shared" si="5"/>
        <v>2.2997316395402354</v>
      </c>
      <c r="S86" s="51">
        <v>7.9347270992882342</v>
      </c>
      <c r="T86" s="52">
        <v>0.8288295736459852</v>
      </c>
      <c r="U86" s="51">
        <v>24.848046483152984</v>
      </c>
      <c r="V86" s="52">
        <v>1.9950682012495498</v>
      </c>
      <c r="W86" s="52">
        <v>2.8601188855220236</v>
      </c>
      <c r="X86" s="52">
        <v>13.942513509749508</v>
      </c>
      <c r="Y86" s="52">
        <v>6.4792574440264223</v>
      </c>
      <c r="Z86" s="52">
        <v>6.6637972286851861</v>
      </c>
      <c r="AA86" s="52">
        <v>5.0051870841086306</v>
      </c>
      <c r="AB86" s="4">
        <v>3237.75</v>
      </c>
      <c r="AC86" s="4">
        <v>3.2377500000000001</v>
      </c>
      <c r="AD86" s="4">
        <v>520.29999999999995</v>
      </c>
      <c r="AE86" s="4">
        <v>0.52029999999999998</v>
      </c>
      <c r="AF86" s="4">
        <v>7.2594505822478528</v>
      </c>
      <c r="AG86" s="32">
        <v>2.2661520000000004</v>
      </c>
      <c r="AH86" s="32">
        <v>0.30391475561732689</v>
      </c>
      <c r="AI86" s="33">
        <v>1.7491369996050006</v>
      </c>
      <c r="AJ86" s="33">
        <v>0.78371966185939257</v>
      </c>
      <c r="AK86" s="32">
        <v>2.7393007050473486</v>
      </c>
      <c r="AL86" s="32">
        <v>1.0122034755808873</v>
      </c>
      <c r="AM86" s="32">
        <v>2.2048404896964944</v>
      </c>
      <c r="AN86" s="32">
        <v>1.0661128005310643</v>
      </c>
      <c r="AO86" s="32">
        <v>0.47632885784161932</v>
      </c>
      <c r="AP86" s="32">
        <v>0.4792977639431385</v>
      </c>
      <c r="AQ86" s="32">
        <v>1.96636086823887</v>
      </c>
    </row>
    <row r="87" spans="1:43" s="3" customFormat="1" ht="15" customHeight="1" x14ac:dyDescent="0.3">
      <c r="A87" s="15">
        <v>42247</v>
      </c>
      <c r="B87" s="1" t="s">
        <v>0</v>
      </c>
      <c r="C87" s="2">
        <v>160</v>
      </c>
      <c r="D87" s="3" t="s">
        <v>2</v>
      </c>
      <c r="E87" s="4">
        <v>26.45</v>
      </c>
      <c r="F87" s="4">
        <v>17.260000000000002</v>
      </c>
      <c r="G87" s="4">
        <v>3.67</v>
      </c>
      <c r="H87" s="4">
        <v>2.2000000000000002</v>
      </c>
      <c r="I87" s="4">
        <v>10.161999999999999</v>
      </c>
      <c r="J87" s="4">
        <v>104.118077276113</v>
      </c>
      <c r="K87" s="4">
        <v>0.33114473308592701</v>
      </c>
      <c r="L87" s="4">
        <v>465.86570383323414</v>
      </c>
      <c r="M87" s="4">
        <v>5.5955129687409748</v>
      </c>
      <c r="N87" s="4">
        <v>288.10000000000002</v>
      </c>
      <c r="O87" s="4">
        <v>0.28810000000000002</v>
      </c>
      <c r="P87" s="4">
        <f t="shared" si="4"/>
        <v>22.649708134648073</v>
      </c>
      <c r="Q87" s="33">
        <v>29.409310000000001</v>
      </c>
      <c r="R87" s="33">
        <f t="shared" si="5"/>
        <v>2.2821857569339756</v>
      </c>
      <c r="S87" s="51">
        <v>7.5301051562595447</v>
      </c>
      <c r="T87" s="52">
        <v>0.62126111017811136</v>
      </c>
      <c r="U87" s="51">
        <v>22.150566129337641</v>
      </c>
      <c r="V87" s="52">
        <v>1.5117403338593953</v>
      </c>
      <c r="W87" s="52">
        <v>2.4341288576610514</v>
      </c>
      <c r="X87" s="52">
        <v>12.64498465890331</v>
      </c>
      <c r="Y87" s="52">
        <v>5.8020857100669723</v>
      </c>
      <c r="Z87" s="52">
        <v>5.9935067702791445</v>
      </c>
      <c r="AA87" s="52">
        <v>4.6621304001083423</v>
      </c>
      <c r="AB87" s="4">
        <v>1290.1999999999998</v>
      </c>
      <c r="AC87" s="4">
        <v>1.2901999999999998</v>
      </c>
      <c r="AD87" s="4">
        <v>215.8</v>
      </c>
      <c r="AE87" s="4">
        <v>0.21580000000000002</v>
      </c>
      <c r="AF87" s="4">
        <v>7.0736659052320956</v>
      </c>
      <c r="AG87" s="32">
        <v>0.72774799999999984</v>
      </c>
      <c r="AH87" s="32">
        <v>0.24492326771043249</v>
      </c>
      <c r="AI87" s="33">
        <v>2.3532098705579498</v>
      </c>
      <c r="AJ87" s="33">
        <v>1.0939299609194169</v>
      </c>
      <c r="AK87" s="32">
        <v>0.82662010109133288</v>
      </c>
      <c r="AL87" s="32">
        <v>0.19416178223773553</v>
      </c>
      <c r="AM87" s="32">
        <v>0.724471542423193</v>
      </c>
      <c r="AN87" s="32">
        <v>0.39294870988845276</v>
      </c>
      <c r="AO87" s="32">
        <v>0.17992141915828391</v>
      </c>
      <c r="AP87" s="32">
        <v>0.17291749178505725</v>
      </c>
      <c r="AQ87" s="32">
        <v>0.54588030895613482</v>
      </c>
    </row>
    <row r="88" spans="1:43" s="3" customFormat="1" ht="15" customHeight="1" x14ac:dyDescent="0.3">
      <c r="A88" s="15">
        <v>42247</v>
      </c>
      <c r="B88" s="1" t="s">
        <v>0</v>
      </c>
      <c r="C88" s="2">
        <v>180</v>
      </c>
      <c r="D88" s="3" t="s">
        <v>1</v>
      </c>
      <c r="E88" s="4">
        <v>26.66</v>
      </c>
      <c r="F88" s="4">
        <v>17.260000000000002</v>
      </c>
      <c r="G88" s="4">
        <v>7.65</v>
      </c>
      <c r="H88" s="4">
        <v>1.4</v>
      </c>
      <c r="I88" s="4">
        <v>16.841999999999999</v>
      </c>
      <c r="J88" s="4">
        <v>116.207281635595</v>
      </c>
      <c r="K88" s="4">
        <v>0.15466489273241299</v>
      </c>
      <c r="L88" s="4">
        <v>455.86538460133374</v>
      </c>
      <c r="M88" s="4">
        <v>5.4753991344466195</v>
      </c>
      <c r="N88" s="4">
        <v>291.38</v>
      </c>
      <c r="O88" s="4">
        <v>0.29137999999999997</v>
      </c>
      <c r="P88" s="4">
        <f t="shared" si="4"/>
        <v>21.914017578800475</v>
      </c>
      <c r="Q88" s="33">
        <v>30.146270000000001</v>
      </c>
      <c r="R88" s="33">
        <f t="shared" si="5"/>
        <v>2.3906932953341604</v>
      </c>
      <c r="S88" s="51">
        <v>8.1397324377678277</v>
      </c>
      <c r="T88" s="52">
        <v>0.66294785423080715</v>
      </c>
      <c r="U88" s="51">
        <v>22.249751153965935</v>
      </c>
      <c r="V88" s="52">
        <v>1.914561433485227</v>
      </c>
      <c r="W88" s="52">
        <v>2.7720107435348216</v>
      </c>
      <c r="X88" s="52">
        <v>12.485370836511827</v>
      </c>
      <c r="Y88" s="52">
        <v>5.6399953462026771</v>
      </c>
      <c r="Z88" s="52">
        <v>5.8053647603069383</v>
      </c>
      <c r="AA88" s="52">
        <v>4.9948021813605568</v>
      </c>
      <c r="AB88" s="4">
        <v>1410</v>
      </c>
      <c r="AC88" s="4">
        <v>1.41</v>
      </c>
      <c r="AD88" s="4">
        <v>274.59999999999997</v>
      </c>
      <c r="AE88" s="4">
        <v>0.27459999999999996</v>
      </c>
      <c r="AF88" s="4">
        <v>5.9869110190168637</v>
      </c>
      <c r="AG88" s="32">
        <v>0.70011200000000007</v>
      </c>
      <c r="AH88" s="32">
        <v>0.21560283687943266</v>
      </c>
      <c r="AI88" s="33">
        <v>2.8368055617356558</v>
      </c>
      <c r="AJ88" s="33">
        <v>0.58997889669132808</v>
      </c>
      <c r="AK88" s="32">
        <v>1.0917527878199373</v>
      </c>
      <c r="AL88" s="32">
        <v>0.22098178478962546</v>
      </c>
      <c r="AM88" s="32">
        <v>0.81224560704427806</v>
      </c>
      <c r="AN88" s="32">
        <v>0.52033591116180966</v>
      </c>
      <c r="AO88" s="32">
        <v>0.23500401385288344</v>
      </c>
      <c r="AP88" s="32">
        <v>0.15432121067066512</v>
      </c>
      <c r="AQ88" s="32">
        <v>0.56510411274100369</v>
      </c>
    </row>
    <row r="89" spans="1:43" s="3" customFormat="1" ht="15" customHeight="1" x14ac:dyDescent="0.3">
      <c r="A89" s="15">
        <v>42247</v>
      </c>
      <c r="B89" s="1" t="s">
        <v>0</v>
      </c>
      <c r="C89" s="2">
        <v>180</v>
      </c>
      <c r="D89" s="3" t="s">
        <v>2</v>
      </c>
      <c r="E89" s="4">
        <v>26.35</v>
      </c>
      <c r="F89" s="4">
        <v>18.190000000000001</v>
      </c>
      <c r="G89" s="4">
        <v>4.9800000000000004</v>
      </c>
      <c r="H89" s="4">
        <v>2</v>
      </c>
      <c r="I89" s="4">
        <v>8.4829999999999988</v>
      </c>
      <c r="J89" s="4">
        <v>116.207281635595</v>
      </c>
      <c r="K89" s="4">
        <v>0.15466489273241299</v>
      </c>
      <c r="L89" s="4">
        <v>413.15008460590582</v>
      </c>
      <c r="M89" s="4">
        <v>4.9623456662015339</v>
      </c>
      <c r="N89" s="4">
        <v>278.89999999999998</v>
      </c>
      <c r="O89" s="4">
        <v>0.27889999999999998</v>
      </c>
      <c r="P89" s="4">
        <f t="shared" si="4"/>
        <v>20.749348279221667</v>
      </c>
      <c r="Q89" s="33">
        <v>27.68206</v>
      </c>
      <c r="R89" s="33">
        <f t="shared" si="5"/>
        <v>2.4222415785881357</v>
      </c>
      <c r="S89" s="51">
        <v>7.8832609097745623</v>
      </c>
      <c r="T89" s="52">
        <v>0.67509823592987084</v>
      </c>
      <c r="U89" s="51">
        <v>21.244052926872985</v>
      </c>
      <c r="V89" s="52">
        <v>1.5879435010401328</v>
      </c>
      <c r="W89" s="52">
        <v>2.5478652692703343</v>
      </c>
      <c r="X89" s="52">
        <v>11.830124246081446</v>
      </c>
      <c r="Y89" s="52">
        <v>5.2545703377719528</v>
      </c>
      <c r="Z89" s="52">
        <v>5.5614660581633037</v>
      </c>
      <c r="AA89" s="52">
        <v>4.2570077703117999</v>
      </c>
      <c r="AB89" s="4">
        <v>1109.0499999999997</v>
      </c>
      <c r="AC89" s="4">
        <v>1.1090499999999996</v>
      </c>
      <c r="AD89" s="4">
        <v>230.55</v>
      </c>
      <c r="AE89" s="4">
        <v>0.23055</v>
      </c>
      <c r="AF89" s="4">
        <v>5.6469056765014729</v>
      </c>
      <c r="AG89" s="32">
        <v>0.69550599999999996</v>
      </c>
      <c r="AH89" s="32">
        <v>0.27230512600874629</v>
      </c>
      <c r="AI89" s="33">
        <v>3.8463480314279792</v>
      </c>
      <c r="AJ89" s="33">
        <v>0.36613871142896715</v>
      </c>
      <c r="AK89" s="32">
        <v>0.65826718772530457</v>
      </c>
      <c r="AL89" s="32">
        <v>5.681678465469011E-2</v>
      </c>
      <c r="AM89" s="32">
        <v>9.7520344319896313E-2</v>
      </c>
      <c r="AN89" s="32">
        <v>0.27633451472776738</v>
      </c>
      <c r="AO89" s="32">
        <v>0.21130379029515883</v>
      </c>
      <c r="AP89" s="32">
        <v>7.292928957724798E-2</v>
      </c>
      <c r="AQ89" s="32">
        <v>0.10993248593935877</v>
      </c>
    </row>
    <row r="90" spans="1:43" s="3" customFormat="1" ht="15" customHeight="1" x14ac:dyDescent="0.3">
      <c r="A90" s="15">
        <v>42261</v>
      </c>
      <c r="B90" s="1" t="s">
        <v>3</v>
      </c>
      <c r="C90" s="2">
        <v>0</v>
      </c>
      <c r="D90" s="3" t="s">
        <v>1</v>
      </c>
      <c r="E90" s="4">
        <v>26.75</v>
      </c>
      <c r="F90" s="4">
        <v>0.08</v>
      </c>
      <c r="G90" s="4">
        <v>5.91</v>
      </c>
      <c r="H90" s="4">
        <v>7.1</v>
      </c>
      <c r="I90" s="4">
        <v>6.9580000000000002</v>
      </c>
      <c r="J90" s="4">
        <v>0.79948046334940304</v>
      </c>
      <c r="K90" s="4">
        <v>0</v>
      </c>
      <c r="L90" s="4">
        <v>527.07447846181799</v>
      </c>
      <c r="M90" s="4">
        <v>6.3306915608048957</v>
      </c>
      <c r="N90" s="4">
        <v>352.79999999999995</v>
      </c>
      <c r="O90" s="4">
        <v>0.35279999999999995</v>
      </c>
      <c r="P90" s="4">
        <f t="shared" si="4"/>
        <v>20.926111734168611</v>
      </c>
      <c r="Q90" s="33">
        <v>43.618819999999999</v>
      </c>
      <c r="R90" s="33">
        <f t="shared" si="5"/>
        <v>2.991774250583128</v>
      </c>
      <c r="S90" s="51">
        <v>9.2429020059331872</v>
      </c>
      <c r="T90" s="52">
        <v>0.53701234815474774</v>
      </c>
      <c r="U90" s="51">
        <v>38.188954329032946</v>
      </c>
      <c r="V90" s="52">
        <v>2.2830027907261279</v>
      </c>
      <c r="W90" s="52">
        <v>3.1922816183073457</v>
      </c>
      <c r="X90" s="52">
        <v>19.121473375064795</v>
      </c>
      <c r="Y90" s="52">
        <v>11.613029902302941</v>
      </c>
      <c r="Z90" s="52">
        <v>9.0063477122989326</v>
      </c>
      <c r="AA90" s="52">
        <v>6.5991033339985998</v>
      </c>
      <c r="AB90" s="4">
        <v>655.64999999999986</v>
      </c>
      <c r="AC90" s="4">
        <v>0.65564999999999984</v>
      </c>
      <c r="AD90" s="4">
        <v>100.85</v>
      </c>
      <c r="AE90" s="4">
        <v>0.10085</v>
      </c>
      <c r="AF90" s="4">
        <v>7.5679425041626409</v>
      </c>
      <c r="AG90" s="32">
        <v>0.29478399999999999</v>
      </c>
      <c r="AH90" s="32">
        <v>0.19522611149241217</v>
      </c>
      <c r="AI90" s="33">
        <v>18.845449489658002</v>
      </c>
      <c r="AJ90" s="33">
        <v>0.43197808905608043</v>
      </c>
      <c r="AK90" s="32">
        <v>0.59704557800606595</v>
      </c>
      <c r="AL90" s="32">
        <v>5.9171677132103792E-2</v>
      </c>
      <c r="AM90" s="32">
        <v>7.1982565144646141E-2</v>
      </c>
      <c r="AN90" s="32">
        <v>0.2744312461124393</v>
      </c>
      <c r="AO90" s="32">
        <v>0.17668703478954567</v>
      </c>
      <c r="AP90" s="32">
        <v>9.7135370800213922E-2</v>
      </c>
      <c r="AQ90" s="32">
        <v>4.8961173577962085E-2</v>
      </c>
    </row>
    <row r="91" spans="1:43" s="3" customFormat="1" ht="15" customHeight="1" x14ac:dyDescent="0.3">
      <c r="A91" s="15">
        <v>42261</v>
      </c>
      <c r="B91" s="1" t="s">
        <v>3</v>
      </c>
      <c r="C91" s="2">
        <v>0</v>
      </c>
      <c r="D91" s="3" t="s">
        <v>2</v>
      </c>
      <c r="E91" s="4">
        <v>25.86</v>
      </c>
      <c r="F91" s="4">
        <v>0.08</v>
      </c>
      <c r="G91" s="4">
        <v>5.17</v>
      </c>
      <c r="H91" s="4">
        <v>9.1</v>
      </c>
      <c r="I91" s="4">
        <v>3.31</v>
      </c>
      <c r="J91" s="4">
        <v>0.79948046334940304</v>
      </c>
      <c r="K91" s="4">
        <v>0</v>
      </c>
      <c r="L91" s="4">
        <v>523.31297526360163</v>
      </c>
      <c r="M91" s="4">
        <v>6.2855121458911194</v>
      </c>
      <c r="N91" s="4">
        <v>346.1</v>
      </c>
      <c r="O91" s="4">
        <v>0.34610000000000002</v>
      </c>
      <c r="P91" s="4">
        <f t="shared" si="4"/>
        <v>21.178979614323222</v>
      </c>
      <c r="Q91" s="33">
        <v>39.864930000000001</v>
      </c>
      <c r="R91" s="33">
        <f t="shared" si="5"/>
        <v>2.7539521996335115</v>
      </c>
      <c r="S91" s="51">
        <v>10.552483194909259</v>
      </c>
      <c r="T91" s="52">
        <v>0.55705362261896707</v>
      </c>
      <c r="U91" s="51">
        <v>39.071064478990316</v>
      </c>
      <c r="V91" s="52">
        <v>1.676692257925702</v>
      </c>
      <c r="W91" s="52">
        <v>3.047169441779749</v>
      </c>
      <c r="X91" s="52">
        <v>19.610181871178465</v>
      </c>
      <c r="Y91" s="52">
        <v>12.146995838757032</v>
      </c>
      <c r="Z91" s="52">
        <v>9.3116798104081724</v>
      </c>
      <c r="AA91" s="52">
        <v>6.2658593102406188</v>
      </c>
      <c r="AB91" s="4">
        <v>577.65000000000009</v>
      </c>
      <c r="AC91" s="4">
        <v>0.57765000000000011</v>
      </c>
      <c r="AD91" s="4">
        <v>87.149999999999991</v>
      </c>
      <c r="AE91" s="4">
        <v>8.7149999999999991E-2</v>
      </c>
      <c r="AF91" s="4">
        <v>8.1447279648002286</v>
      </c>
      <c r="AG91" s="32">
        <v>0.61950699999999992</v>
      </c>
      <c r="AH91" s="32">
        <v>0.46567990998009162</v>
      </c>
      <c r="AI91" s="33">
        <v>13.233506292157358</v>
      </c>
      <c r="AJ91" s="33">
        <v>0.26887204506606793</v>
      </c>
      <c r="AK91" s="32">
        <v>0.87265077031756344</v>
      </c>
      <c r="AL91" s="32">
        <v>0.11247656997586533</v>
      </c>
      <c r="AM91" s="32">
        <v>5.5619007362639805E-2</v>
      </c>
      <c r="AN91" s="32">
        <v>0.42814353348582945</v>
      </c>
      <c r="AO91" s="32">
        <v>0.2382987415011725</v>
      </c>
      <c r="AP91" s="32">
        <v>0.15908392807712834</v>
      </c>
      <c r="AQ91" s="32">
        <v>0.13466179775385445</v>
      </c>
    </row>
    <row r="92" spans="1:43" s="3" customFormat="1" ht="15" customHeight="1" x14ac:dyDescent="0.3">
      <c r="A92" s="15">
        <v>42261</v>
      </c>
      <c r="B92" s="1" t="s">
        <v>3</v>
      </c>
      <c r="C92" s="2">
        <v>20</v>
      </c>
      <c r="D92" s="3" t="s">
        <v>1</v>
      </c>
      <c r="E92" s="4">
        <v>27.47</v>
      </c>
      <c r="F92" s="4">
        <v>1.05</v>
      </c>
      <c r="G92" s="4">
        <v>4.75</v>
      </c>
      <c r="H92" s="4">
        <v>5.8</v>
      </c>
      <c r="I92" s="4">
        <v>10.759</v>
      </c>
      <c r="J92" s="4">
        <v>2.1166101395732899</v>
      </c>
      <c r="K92" s="4">
        <v>1.70828603859251</v>
      </c>
      <c r="L92" s="4">
        <v>626.75431321455267</v>
      </c>
      <c r="M92" s="4">
        <v>7.5279460560199913</v>
      </c>
      <c r="N92" s="4">
        <v>341</v>
      </c>
      <c r="O92" s="4">
        <v>0.34100000000000003</v>
      </c>
      <c r="P92" s="4">
        <f t="shared" si="4"/>
        <v>25.744714560692781</v>
      </c>
      <c r="Q92" s="33">
        <v>59.486490000000003</v>
      </c>
      <c r="R92" s="33">
        <f t="shared" si="5"/>
        <v>3.4312148104919156</v>
      </c>
      <c r="S92" s="51">
        <v>9.8281107212206251</v>
      </c>
      <c r="T92" s="52">
        <v>0.65615416259834036</v>
      </c>
      <c r="U92" s="51">
        <v>49.541755393250007</v>
      </c>
      <c r="V92" s="52">
        <v>3.4251505707004908</v>
      </c>
      <c r="W92" s="52">
        <v>4.1439735193008014</v>
      </c>
      <c r="X92" s="52">
        <v>25.44798608935999</v>
      </c>
      <c r="Y92" s="52">
        <v>14.896800895273753</v>
      </c>
      <c r="Z92" s="52">
        <v>12.026433565472257</v>
      </c>
      <c r="AA92" s="52">
        <v>8.6125692682173458</v>
      </c>
      <c r="AB92" s="4">
        <v>673</v>
      </c>
      <c r="AC92" s="4">
        <v>0.67300000000000004</v>
      </c>
      <c r="AD92" s="4">
        <v>115.04999999999998</v>
      </c>
      <c r="AE92" s="4">
        <v>0.11504999999999999</v>
      </c>
      <c r="AF92" s="4">
        <v>6.8217511080305169</v>
      </c>
      <c r="AG92" s="32">
        <v>0.237209</v>
      </c>
      <c r="AH92" s="32">
        <v>0.15304606240713226</v>
      </c>
      <c r="AI92" s="33">
        <v>14.154017459491099</v>
      </c>
      <c r="AJ92" s="33">
        <v>0.858925201077824</v>
      </c>
      <c r="AK92" s="32">
        <v>0.44347051923182862</v>
      </c>
      <c r="AL92" s="32">
        <v>6.1113983062035748E-2</v>
      </c>
      <c r="AM92" s="32">
        <v>3.0465393640431829E-2</v>
      </c>
      <c r="AN92" s="32">
        <v>0.19547819216961163</v>
      </c>
      <c r="AO92" s="32">
        <v>0.13460397634178886</v>
      </c>
      <c r="AP92" s="32">
        <v>0.1131665345477423</v>
      </c>
      <c r="AQ92" s="32">
        <v>5.4057444390632668E-2</v>
      </c>
    </row>
    <row r="93" spans="1:43" s="3" customFormat="1" ht="15" customHeight="1" x14ac:dyDescent="0.3">
      <c r="A93" s="15">
        <v>42261</v>
      </c>
      <c r="B93" s="1" t="s">
        <v>3</v>
      </c>
      <c r="C93" s="2">
        <v>20</v>
      </c>
      <c r="D93" s="3" t="s">
        <v>2</v>
      </c>
      <c r="E93" s="4">
        <v>27.24</v>
      </c>
      <c r="F93" s="4">
        <v>7.07</v>
      </c>
      <c r="G93" s="4">
        <v>0.84</v>
      </c>
      <c r="H93" s="4">
        <v>11.8</v>
      </c>
      <c r="I93" s="4">
        <v>10.452</v>
      </c>
      <c r="J93" s="4">
        <v>2.1166101395732899</v>
      </c>
      <c r="K93" s="4">
        <v>1.70828603859251</v>
      </c>
      <c r="L93" s="4">
        <v>648.62407860418273</v>
      </c>
      <c r="M93" s="4">
        <v>7.7906238081148382</v>
      </c>
      <c r="N93" s="4">
        <v>342.2</v>
      </c>
      <c r="O93" s="4">
        <v>0.3422</v>
      </c>
      <c r="P93" s="4">
        <f t="shared" si="4"/>
        <v>26.549612708967818</v>
      </c>
      <c r="Q93" s="33">
        <v>52.784759999999999</v>
      </c>
      <c r="R93" s="33">
        <f t="shared" si="5"/>
        <v>2.9419980433564463</v>
      </c>
      <c r="S93" s="51">
        <v>10.332909531974229</v>
      </c>
      <c r="T93" s="52">
        <v>0.56944779457899275</v>
      </c>
      <c r="U93" s="51">
        <v>47.132181269211181</v>
      </c>
      <c r="V93" s="52">
        <v>2.1593291158189833</v>
      </c>
      <c r="W93" s="52">
        <v>3.5870149921350563</v>
      </c>
      <c r="X93" s="52">
        <v>23.817186190017164</v>
      </c>
      <c r="Y93" s="52">
        <v>13.475781456669049</v>
      </c>
      <c r="Z93" s="52">
        <v>11.04303798616451</v>
      </c>
      <c r="AA93" s="52">
        <v>7.7245379061744881</v>
      </c>
      <c r="AB93" s="4">
        <v>1322.75</v>
      </c>
      <c r="AC93" s="4">
        <v>1.3227500000000001</v>
      </c>
      <c r="AD93" s="4">
        <v>259.3</v>
      </c>
      <c r="AE93" s="4">
        <v>0.25930000000000003</v>
      </c>
      <c r="AF93" s="4">
        <v>5.9695106593724079</v>
      </c>
      <c r="AG93" s="32">
        <v>0.84980700000000009</v>
      </c>
      <c r="AH93" s="32">
        <v>0.278964278964279</v>
      </c>
      <c r="AI93" s="33">
        <v>24.884199933073756</v>
      </c>
      <c r="AJ93" s="33">
        <v>0.789826582585193</v>
      </c>
      <c r="AK93" s="32">
        <v>1.7284021934211131</v>
      </c>
      <c r="AL93" s="32">
        <v>0.12310453386190322</v>
      </c>
      <c r="AM93" s="32">
        <v>0.13510701342071654</v>
      </c>
      <c r="AN93" s="32">
        <v>0.84044058822597623</v>
      </c>
      <c r="AO93" s="32">
        <v>0.55332346915161235</v>
      </c>
      <c r="AP93" s="32">
        <v>0.41312505141260214</v>
      </c>
      <c r="AQ93" s="32">
        <v>0.26473036928110771</v>
      </c>
    </row>
    <row r="94" spans="1:43" s="3" customFormat="1" ht="15" customHeight="1" x14ac:dyDescent="0.3">
      <c r="A94" s="15">
        <v>42261</v>
      </c>
      <c r="B94" s="1" t="s">
        <v>3</v>
      </c>
      <c r="C94" s="2">
        <v>30</v>
      </c>
      <c r="D94" s="3" t="s">
        <v>1</v>
      </c>
      <c r="E94" s="4">
        <v>26.57</v>
      </c>
      <c r="F94" s="4">
        <v>1.78</v>
      </c>
      <c r="G94" s="4">
        <v>6.32</v>
      </c>
      <c r="H94" s="4">
        <v>4.9000000000000004</v>
      </c>
      <c r="I94" s="4">
        <v>15.62</v>
      </c>
      <c r="J94" s="4">
        <v>6.3401480630862297</v>
      </c>
      <c r="K94" s="4">
        <v>3.0636604774535798</v>
      </c>
      <c r="L94" s="4">
        <v>633.43339261138567</v>
      </c>
      <c r="M94" s="4">
        <v>7.6081684786553527</v>
      </c>
      <c r="N94" s="4">
        <v>343</v>
      </c>
      <c r="O94" s="4">
        <v>0.34300000000000003</v>
      </c>
      <c r="P94" s="4">
        <f t="shared" si="4"/>
        <v>25.867351400313932</v>
      </c>
      <c r="Q94" s="33">
        <v>52.139919999999996</v>
      </c>
      <c r="R94" s="33">
        <f t="shared" si="5"/>
        <v>2.9757490338859229</v>
      </c>
      <c r="S94" s="51">
        <v>10.159899884895482</v>
      </c>
      <c r="T94" s="52">
        <v>0.68709544237817544</v>
      </c>
      <c r="U94" s="51">
        <v>46.297939699731629</v>
      </c>
      <c r="V94" s="52">
        <v>2.591047182759497</v>
      </c>
      <c r="W94" s="52">
        <v>4.3444439236405934</v>
      </c>
      <c r="X94" s="52">
        <v>24.163679629057995</v>
      </c>
      <c r="Y94" s="52">
        <v>14.246527856484521</v>
      </c>
      <c r="Z94" s="52">
        <v>11.59584625419485</v>
      </c>
      <c r="AA94" s="52">
        <v>8.0150589363873639</v>
      </c>
      <c r="AB94" s="4">
        <v>731.55</v>
      </c>
      <c r="AC94" s="4">
        <v>0.73154999999999992</v>
      </c>
      <c r="AD94" s="4">
        <v>138.9</v>
      </c>
      <c r="AE94" s="4">
        <v>0.1389</v>
      </c>
      <c r="AF94" s="4">
        <v>8.1475748764344456</v>
      </c>
      <c r="AG94" s="32">
        <v>0.35466199999999998</v>
      </c>
      <c r="AH94" s="32">
        <v>0.21051192673091385</v>
      </c>
      <c r="AI94" s="33">
        <v>11.136284244639358</v>
      </c>
      <c r="AJ94" s="33">
        <v>0.57603995892972393</v>
      </c>
      <c r="AK94" s="32">
        <v>0.62067350652443398</v>
      </c>
      <c r="AL94" s="32">
        <v>9.9907207852678079E-2</v>
      </c>
      <c r="AM94" s="32">
        <v>2.0132359978799547E-2</v>
      </c>
      <c r="AN94" s="32">
        <v>0.25940390071382174</v>
      </c>
      <c r="AO94" s="32">
        <v>0.17993658390036352</v>
      </c>
      <c r="AP94" s="32">
        <v>0.12023843169308547</v>
      </c>
      <c r="AQ94" s="32">
        <v>6.6356675126124157E-2</v>
      </c>
    </row>
    <row r="95" spans="1:43" s="3" customFormat="1" ht="15" customHeight="1" x14ac:dyDescent="0.3">
      <c r="A95" s="15">
        <v>42261</v>
      </c>
      <c r="B95" s="1" t="s">
        <v>3</v>
      </c>
      <c r="C95" s="2">
        <v>30</v>
      </c>
      <c r="D95" s="3" t="s">
        <v>2</v>
      </c>
      <c r="E95" s="4">
        <v>27.03</v>
      </c>
      <c r="F95" s="4">
        <v>11.02</v>
      </c>
      <c r="G95" s="4">
        <v>0.61</v>
      </c>
      <c r="H95" s="4">
        <v>5.8</v>
      </c>
      <c r="I95" s="4">
        <v>8.7509999999999994</v>
      </c>
      <c r="J95" s="4">
        <v>6.3401480630862297</v>
      </c>
      <c r="K95" s="4">
        <v>3.0636604774535798</v>
      </c>
      <c r="L95" s="4">
        <v>599.41107842751808</v>
      </c>
      <c r="M95" s="4">
        <v>7.1995264629929192</v>
      </c>
      <c r="N95" s="4">
        <v>302.2</v>
      </c>
      <c r="O95" s="4">
        <v>0.30219999999999997</v>
      </c>
      <c r="P95" s="4">
        <f t="shared" si="4"/>
        <v>27.782762989855215</v>
      </c>
      <c r="Q95" s="33">
        <v>43.020040000000002</v>
      </c>
      <c r="R95" s="33">
        <f t="shared" si="5"/>
        <v>2.5946150897589066</v>
      </c>
      <c r="S95" s="51">
        <v>9.0004303820532314</v>
      </c>
      <c r="T95" s="52">
        <v>0.76132462936888257</v>
      </c>
      <c r="U95" s="51">
        <v>36.84047701275626</v>
      </c>
      <c r="V95" s="52">
        <v>2.0541889571898331</v>
      </c>
      <c r="W95" s="52">
        <v>3.6876141717656075</v>
      </c>
      <c r="X95" s="52">
        <v>19.471587775736804</v>
      </c>
      <c r="Y95" s="52">
        <v>10.073920258340754</v>
      </c>
      <c r="Z95" s="52">
        <v>9.0086120324497916</v>
      </c>
      <c r="AA95" s="52">
        <v>7.0769895186814633</v>
      </c>
      <c r="AB95" s="4">
        <v>1132.2</v>
      </c>
      <c r="AC95" s="4">
        <v>1.1322000000000001</v>
      </c>
      <c r="AD95" s="4">
        <v>246.2</v>
      </c>
      <c r="AE95" s="4">
        <v>0.2462</v>
      </c>
      <c r="AF95" s="4">
        <v>5.4026377908914274</v>
      </c>
      <c r="AG95" s="32">
        <v>0.68168799999999996</v>
      </c>
      <c r="AH95" s="32">
        <v>0.26143790849673199</v>
      </c>
      <c r="AI95" s="33">
        <v>8.2851379249563113</v>
      </c>
      <c r="AJ95" s="33">
        <v>0.67366020629334056</v>
      </c>
      <c r="AK95" s="32">
        <v>1.3390337067731002</v>
      </c>
      <c r="AL95" s="32">
        <v>0.12141062128009494</v>
      </c>
      <c r="AM95" s="32">
        <v>8.4682655838797763E-2</v>
      </c>
      <c r="AN95" s="32">
        <v>0.59079821925937226</v>
      </c>
      <c r="AO95" s="32">
        <v>0.41916385964163705</v>
      </c>
      <c r="AP95" s="32">
        <v>0.27418807765804804</v>
      </c>
      <c r="AQ95" s="32">
        <v>0.16736761788007651</v>
      </c>
    </row>
    <row r="96" spans="1:43" s="3" customFormat="1" ht="15" customHeight="1" x14ac:dyDescent="0.3">
      <c r="A96" s="15">
        <v>42261</v>
      </c>
      <c r="B96" s="1" t="s">
        <v>3</v>
      </c>
      <c r="C96" s="2">
        <v>50</v>
      </c>
      <c r="D96" s="3" t="s">
        <v>1</v>
      </c>
      <c r="E96" s="4">
        <v>26.07</v>
      </c>
      <c r="F96" s="4">
        <v>4.5999999999999996</v>
      </c>
      <c r="G96" s="4">
        <v>9.26</v>
      </c>
      <c r="H96" s="4">
        <v>5.4</v>
      </c>
      <c r="I96" s="4">
        <v>75.095999999999989</v>
      </c>
      <c r="J96" s="4">
        <v>12.3186808244535</v>
      </c>
      <c r="K96" s="4">
        <v>2.08594194649972</v>
      </c>
      <c r="L96" s="4">
        <v>647.85248820454854</v>
      </c>
      <c r="M96" s="4">
        <v>7.7813562358248323</v>
      </c>
      <c r="N96" s="4">
        <v>325.58000000000004</v>
      </c>
      <c r="O96" s="4">
        <v>0.32558000000000004</v>
      </c>
      <c r="P96" s="4">
        <f t="shared" si="4"/>
        <v>27.871705271457433</v>
      </c>
      <c r="Q96" s="33">
        <v>56.745919999999998</v>
      </c>
      <c r="R96" s="33">
        <f t="shared" si="5"/>
        <v>3.1665431132119517</v>
      </c>
      <c r="S96" s="51">
        <v>9.7004566554685496</v>
      </c>
      <c r="T96" s="52">
        <v>0.60389765579884536</v>
      </c>
      <c r="U96" s="51">
        <v>47.537042253777514</v>
      </c>
      <c r="V96" s="52">
        <v>1.9695064793700892</v>
      </c>
      <c r="W96" s="52">
        <v>3.8383266209597147</v>
      </c>
      <c r="X96" s="52">
        <v>23.568533855371236</v>
      </c>
      <c r="Y96" s="52">
        <v>13.350663791007618</v>
      </c>
      <c r="Z96" s="52">
        <v>11.110869635818108</v>
      </c>
      <c r="AA96" s="52">
        <v>7.9113790372836004</v>
      </c>
      <c r="AB96" s="4">
        <v>3165.1</v>
      </c>
      <c r="AC96" s="4">
        <v>3.1650999999999998</v>
      </c>
      <c r="AD96" s="4">
        <v>464.95</v>
      </c>
      <c r="AE96" s="4">
        <v>0.46494999999999997</v>
      </c>
      <c r="AF96" s="4">
        <v>8.0059857613986658</v>
      </c>
      <c r="AG96" s="32">
        <v>3.5972859999999995</v>
      </c>
      <c r="AH96" s="32">
        <v>0.49350731414489274</v>
      </c>
      <c r="AI96" s="33">
        <v>2.9030000209842486</v>
      </c>
      <c r="AJ96" s="33">
        <v>0.4672523051104811</v>
      </c>
      <c r="AK96" s="32">
        <v>2.6073778061850432</v>
      </c>
      <c r="AL96" s="32">
        <v>1.0406645227744544</v>
      </c>
      <c r="AM96" s="32">
        <v>1.5362335046276687</v>
      </c>
      <c r="AN96" s="32">
        <v>1.397701313404317</v>
      </c>
      <c r="AO96" s="32">
        <v>0.76482327380308579</v>
      </c>
      <c r="AP96" s="32">
        <v>0.69363569192948116</v>
      </c>
      <c r="AQ96" s="32">
        <v>1.3417552520835814</v>
      </c>
    </row>
    <row r="97" spans="1:43" s="3" customFormat="1" ht="15" customHeight="1" x14ac:dyDescent="0.3">
      <c r="A97" s="15">
        <v>42261</v>
      </c>
      <c r="B97" s="1" t="s">
        <v>3</v>
      </c>
      <c r="C97" s="2">
        <v>50</v>
      </c>
      <c r="D97" s="3" t="s">
        <v>2</v>
      </c>
      <c r="E97" s="4">
        <v>26.8</v>
      </c>
      <c r="F97" s="4">
        <v>11.93</v>
      </c>
      <c r="G97" s="4">
        <v>0.65</v>
      </c>
      <c r="H97" s="4">
        <v>3.4</v>
      </c>
      <c r="I97" s="4">
        <v>16.095999999999997</v>
      </c>
      <c r="J97" s="4">
        <v>12.3186808244535</v>
      </c>
      <c r="K97" s="4">
        <v>2.08594194649972</v>
      </c>
      <c r="L97" s="4">
        <v>530.83598166003435</v>
      </c>
      <c r="M97" s="4">
        <v>6.3758709757186729</v>
      </c>
      <c r="N97" s="4">
        <v>297.01</v>
      </c>
      <c r="O97" s="4">
        <v>0.29701</v>
      </c>
      <c r="P97" s="4">
        <f t="shared" si="4"/>
        <v>25.034239908124647</v>
      </c>
      <c r="Q97" s="33">
        <v>42.121870000000001</v>
      </c>
      <c r="R97" s="33">
        <f t="shared" si="5"/>
        <v>2.8686276854807899</v>
      </c>
      <c r="S97" s="51">
        <v>7.6804911153448616</v>
      </c>
      <c r="T97" s="52">
        <v>0.76246916547822075</v>
      </c>
      <c r="U97" s="51">
        <v>30.77731444976471</v>
      </c>
      <c r="V97" s="52">
        <v>2.3534264478952389</v>
      </c>
      <c r="W97" s="52">
        <v>2.8964869080884492</v>
      </c>
      <c r="X97" s="52">
        <v>17.119592114070514</v>
      </c>
      <c r="Y97" s="52">
        <v>8.4373195508829841</v>
      </c>
      <c r="Z97" s="52">
        <v>7.9411762456636197</v>
      </c>
      <c r="AA97" s="52">
        <v>5.7690417521043571</v>
      </c>
      <c r="AB97" s="4">
        <v>1182.0499999999997</v>
      </c>
      <c r="AC97" s="4">
        <v>1.1820499999999998</v>
      </c>
      <c r="AD97" s="4">
        <v>226.8</v>
      </c>
      <c r="AE97" s="4">
        <v>0.2268</v>
      </c>
      <c r="AF97" s="4">
        <v>6.0788114753722251</v>
      </c>
      <c r="AG97" s="32">
        <v>0.36617699999999992</v>
      </c>
      <c r="AH97" s="32">
        <v>0.13451207647730637</v>
      </c>
      <c r="AI97" s="33">
        <v>13.188889723913086</v>
      </c>
      <c r="AJ97" s="33">
        <v>0.92362084445072679</v>
      </c>
      <c r="AK97" s="32">
        <v>0.77669510297525846</v>
      </c>
      <c r="AL97" s="32">
        <v>0.1283957495303463</v>
      </c>
      <c r="AM97" s="32">
        <v>5.5386657814478671E-2</v>
      </c>
      <c r="AN97" s="32">
        <v>0.34290120413935926</v>
      </c>
      <c r="AO97" s="32">
        <v>0.25414471137802663</v>
      </c>
      <c r="AP97" s="32">
        <v>0.16168748953768158</v>
      </c>
      <c r="AQ97" s="32">
        <v>7.7908669807123104E-2</v>
      </c>
    </row>
    <row r="98" spans="1:43" s="3" customFormat="1" ht="15" customHeight="1" x14ac:dyDescent="0.3">
      <c r="A98" s="15">
        <v>42261</v>
      </c>
      <c r="B98" s="1" t="s">
        <v>3</v>
      </c>
      <c r="C98" s="2">
        <v>60</v>
      </c>
      <c r="D98" s="3" t="s">
        <v>1</v>
      </c>
      <c r="E98" s="4">
        <v>26.29</v>
      </c>
      <c r="F98" s="4">
        <v>8.51</v>
      </c>
      <c r="G98" s="4">
        <v>9.43</v>
      </c>
      <c r="H98" s="4">
        <v>1.8</v>
      </c>
      <c r="I98" s="4">
        <v>103.068</v>
      </c>
      <c r="J98" s="4">
        <v>25.309907148846602</v>
      </c>
      <c r="K98" s="4">
        <v>0.53613053613053596</v>
      </c>
      <c r="L98" s="4">
        <v>667.11813599541335</v>
      </c>
      <c r="M98" s="4">
        <v>8.0127559314409087</v>
      </c>
      <c r="N98" s="4">
        <v>325.42</v>
      </c>
      <c r="O98" s="4">
        <v>0.32542000000000004</v>
      </c>
      <c r="P98" s="4">
        <f t="shared" ref="P98:P129" si="6">L98/(N98/14.007)</f>
        <v>28.714657153487043</v>
      </c>
      <c r="Q98" s="33">
        <v>50.873269999999998</v>
      </c>
      <c r="R98" s="33">
        <f t="shared" ref="R98:R129" si="7">(Q98/2.303)/(L98*0.012011)</f>
        <v>2.7568542195728178</v>
      </c>
      <c r="S98" s="51">
        <v>8.0473216544543806</v>
      </c>
      <c r="T98" s="52">
        <v>0.74656196946727682</v>
      </c>
      <c r="U98" s="51">
        <v>34.957540675555023</v>
      </c>
      <c r="V98" s="52">
        <v>2.1867529826630467</v>
      </c>
      <c r="W98" s="52">
        <v>3.5015156213094731</v>
      </c>
      <c r="X98" s="52">
        <v>18.783941921541263</v>
      </c>
      <c r="Y98" s="52">
        <v>9.674485148373936</v>
      </c>
      <c r="Z98" s="52">
        <v>8.8621995290620976</v>
      </c>
      <c r="AA98" s="52">
        <v>6.0004353207059085</v>
      </c>
      <c r="AB98" s="4">
        <v>3443.1499999999996</v>
      </c>
      <c r="AC98" s="4">
        <v>3.4431499999999997</v>
      </c>
      <c r="AD98" s="4">
        <v>443.49999999999994</v>
      </c>
      <c r="AE98" s="4">
        <v>0.44349999999999995</v>
      </c>
      <c r="AF98" s="4">
        <v>9.0537428889628302</v>
      </c>
      <c r="AG98" s="32">
        <v>5.2416280000000004</v>
      </c>
      <c r="AH98" s="32">
        <v>0.66102261010992858</v>
      </c>
      <c r="AI98" s="33">
        <v>2.5656642266789675</v>
      </c>
      <c r="AJ98" s="33">
        <v>0.66252549876808531</v>
      </c>
      <c r="AK98" s="32">
        <v>2.2381848927782828</v>
      </c>
      <c r="AL98" s="32">
        <v>1.1987952726052469</v>
      </c>
      <c r="AM98" s="32">
        <v>1.88422642723088</v>
      </c>
      <c r="AN98" s="32">
        <v>1.2305109113137924</v>
      </c>
      <c r="AO98" s="32">
        <v>0.60997109924436455</v>
      </c>
      <c r="AP98" s="32">
        <v>0.46034253670991032</v>
      </c>
      <c r="AQ98" s="32">
        <v>1.4441946070630924</v>
      </c>
    </row>
    <row r="99" spans="1:43" s="3" customFormat="1" ht="15" customHeight="1" x14ac:dyDescent="0.3">
      <c r="A99" s="15">
        <v>42261</v>
      </c>
      <c r="B99" s="1" t="s">
        <v>3</v>
      </c>
      <c r="C99" s="2">
        <v>60</v>
      </c>
      <c r="D99" s="3" t="s">
        <v>2</v>
      </c>
      <c r="E99" s="4">
        <v>24.97</v>
      </c>
      <c r="F99" s="4">
        <v>10.119999999999999</v>
      </c>
      <c r="G99" s="4">
        <v>7.26</v>
      </c>
      <c r="H99" s="4">
        <v>1.8</v>
      </c>
      <c r="I99" s="4">
        <v>19.387</v>
      </c>
      <c r="J99" s="4">
        <v>25.309907148846602</v>
      </c>
      <c r="K99" s="4">
        <v>0.53613053613053596</v>
      </c>
      <c r="L99" s="4">
        <v>569.2226040418326</v>
      </c>
      <c r="M99" s="4">
        <v>6.8369326971464508</v>
      </c>
      <c r="N99" s="4">
        <v>304.38</v>
      </c>
      <c r="O99" s="4">
        <v>0.30437999999999998</v>
      </c>
      <c r="P99" s="4">
        <f t="shared" si="6"/>
        <v>26.194562766324822</v>
      </c>
      <c r="Q99" s="33">
        <v>32.103819999999999</v>
      </c>
      <c r="R99" s="33">
        <f t="shared" si="7"/>
        <v>2.0389260239197871</v>
      </c>
      <c r="S99" s="51">
        <v>7.7850512358998909</v>
      </c>
      <c r="T99" s="52">
        <v>0.67956318765219437</v>
      </c>
      <c r="U99" s="51">
        <v>29.950685621252006</v>
      </c>
      <c r="V99" s="52">
        <v>1.7860964868817542</v>
      </c>
      <c r="W99" s="52">
        <v>2.6771156384921122</v>
      </c>
      <c r="X99" s="52">
        <v>15.942787586557658</v>
      </c>
      <c r="Y99" s="52">
        <v>8.2757693195356001</v>
      </c>
      <c r="Z99" s="52">
        <v>7.9554388471156843</v>
      </c>
      <c r="AA99" s="52">
        <v>6.0772480009246372</v>
      </c>
      <c r="AB99" s="4">
        <v>1522.8</v>
      </c>
      <c r="AC99" s="4">
        <v>1.5227999999999999</v>
      </c>
      <c r="AD99" s="4">
        <v>315.14999999999998</v>
      </c>
      <c r="AE99" s="4">
        <v>0.31514999999999999</v>
      </c>
      <c r="AF99" s="4">
        <v>5.6410511401078436</v>
      </c>
      <c r="AG99" s="32">
        <v>0.50205399999999989</v>
      </c>
      <c r="AH99" s="32">
        <v>0.14315734173890202</v>
      </c>
      <c r="AI99" s="33">
        <v>7.5903253286608443</v>
      </c>
      <c r="AJ99" s="33">
        <v>0.33384685794544422</v>
      </c>
      <c r="AK99" s="32">
        <v>1.6584340757927223</v>
      </c>
      <c r="AL99" s="32">
        <v>0.1532074383835095</v>
      </c>
      <c r="AM99" s="32">
        <v>8.5700695186564244E-2</v>
      </c>
      <c r="AN99" s="32">
        <v>0.61412559397062128</v>
      </c>
      <c r="AO99" s="32">
        <v>0.4935039130484592</v>
      </c>
      <c r="AP99" s="32">
        <v>0.12333256852452545</v>
      </c>
      <c r="AQ99" s="32">
        <v>7.8846382651335201E-2</v>
      </c>
    </row>
    <row r="100" spans="1:43" s="3" customFormat="1" ht="15" customHeight="1" x14ac:dyDescent="0.3">
      <c r="A100" s="15">
        <v>42261</v>
      </c>
      <c r="B100" s="1" t="s">
        <v>3</v>
      </c>
      <c r="C100" s="2">
        <v>70</v>
      </c>
      <c r="D100" s="3" t="s">
        <v>1</v>
      </c>
      <c r="E100" s="4">
        <v>25.79</v>
      </c>
      <c r="F100" s="4">
        <v>8.9700000000000006</v>
      </c>
      <c r="G100" s="4">
        <v>8.61</v>
      </c>
      <c r="H100" s="4">
        <v>1.7</v>
      </c>
      <c r="I100" s="4">
        <v>42.721999999999994</v>
      </c>
      <c r="J100" s="4">
        <v>44.813126554847798</v>
      </c>
      <c r="K100" s="4">
        <v>0.60353451150383397</v>
      </c>
      <c r="L100" s="4">
        <v>626.05505941488423</v>
      </c>
      <c r="M100" s="4">
        <v>7.5195473186321742</v>
      </c>
      <c r="N100" s="4">
        <v>336.36</v>
      </c>
      <c r="O100" s="4">
        <v>0.33635999999999999</v>
      </c>
      <c r="P100" s="4">
        <f t="shared" si="6"/>
        <v>26.070737356476045</v>
      </c>
      <c r="Q100" s="33">
        <v>48.80057</v>
      </c>
      <c r="R100" s="33">
        <f t="shared" si="7"/>
        <v>2.8179887833799171</v>
      </c>
      <c r="S100" s="51">
        <v>8.8726503404272279</v>
      </c>
      <c r="T100" s="52">
        <v>0.65667720266097962</v>
      </c>
      <c r="U100" s="51">
        <v>35.650880585980765</v>
      </c>
      <c r="V100" s="52">
        <v>2.9196162396932408</v>
      </c>
      <c r="W100" s="52">
        <v>3.5961843494125558</v>
      </c>
      <c r="X100" s="52">
        <v>19.60450434765194</v>
      </c>
      <c r="Y100" s="52">
        <v>10.174860224543691</v>
      </c>
      <c r="Z100" s="52">
        <v>9.2641361729179774</v>
      </c>
      <c r="AA100" s="52">
        <v>6.2407054490868719</v>
      </c>
      <c r="AB100" s="4">
        <v>2196</v>
      </c>
      <c r="AC100" s="4">
        <v>2.1960000000000002</v>
      </c>
      <c r="AD100" s="4">
        <v>309.95</v>
      </c>
      <c r="AE100" s="4">
        <v>0.30995</v>
      </c>
      <c r="AF100" s="4">
        <v>8.2628154682723292</v>
      </c>
      <c r="AG100" s="32">
        <v>1.2459230000000001</v>
      </c>
      <c r="AH100" s="32">
        <v>0.24635701275045538</v>
      </c>
      <c r="AI100" s="33">
        <v>7.4701483943525009</v>
      </c>
      <c r="AJ100" s="33">
        <v>0.39571193865166798</v>
      </c>
      <c r="AK100" s="32">
        <v>1.6006564758015656</v>
      </c>
      <c r="AL100" s="32">
        <v>0.41231632985157879</v>
      </c>
      <c r="AM100" s="32">
        <v>0.30404332829841507</v>
      </c>
      <c r="AN100" s="32">
        <v>0.68838049794351275</v>
      </c>
      <c r="AO100" s="32">
        <v>0.4661640721535249</v>
      </c>
      <c r="AP100" s="32">
        <v>0.20201989567864229</v>
      </c>
      <c r="AQ100" s="32">
        <v>0.34165446555878914</v>
      </c>
    </row>
    <row r="101" spans="1:43" s="3" customFormat="1" ht="15" customHeight="1" x14ac:dyDescent="0.3">
      <c r="A101" s="15">
        <v>42261</v>
      </c>
      <c r="B101" s="1" t="s">
        <v>3</v>
      </c>
      <c r="C101" s="2">
        <v>70</v>
      </c>
      <c r="D101" s="3" t="s">
        <v>2</v>
      </c>
      <c r="E101" s="4">
        <v>25</v>
      </c>
      <c r="F101" s="4">
        <v>10.78</v>
      </c>
      <c r="G101" s="4">
        <v>6.62</v>
      </c>
      <c r="H101" s="4">
        <v>3.3</v>
      </c>
      <c r="I101" s="4">
        <v>16.628</v>
      </c>
      <c r="J101" s="4">
        <v>44.813126554847798</v>
      </c>
      <c r="K101" s="4">
        <v>0.60353451150383397</v>
      </c>
      <c r="L101" s="4">
        <v>572.83943404011757</v>
      </c>
      <c r="M101" s="4">
        <v>6.8803744422558522</v>
      </c>
      <c r="N101" s="4">
        <v>308.44</v>
      </c>
      <c r="O101" s="4">
        <v>0.30843999999999999</v>
      </c>
      <c r="P101" s="4">
        <f t="shared" si="6"/>
        <v>26.014012296070312</v>
      </c>
      <c r="Q101" s="33">
        <v>40.924309999999998</v>
      </c>
      <c r="R101" s="33">
        <f t="shared" si="7"/>
        <v>2.5827082739662335</v>
      </c>
      <c r="S101" s="51">
        <v>8.4468873026749733</v>
      </c>
      <c r="T101" s="52">
        <v>0.68233254689450085</v>
      </c>
      <c r="U101" s="51">
        <v>30.984493805420986</v>
      </c>
      <c r="V101" s="52">
        <v>2.4501651837941347</v>
      </c>
      <c r="W101" s="52">
        <v>2.8025370260609654</v>
      </c>
      <c r="X101" s="52">
        <v>17.128194678899419</v>
      </c>
      <c r="Y101" s="52">
        <v>8.4648611069101136</v>
      </c>
      <c r="Z101" s="52">
        <v>8.1176653219662036</v>
      </c>
      <c r="AA101" s="52">
        <v>5.9144535144836139</v>
      </c>
      <c r="AB101" s="4">
        <v>1362.9499999999998</v>
      </c>
      <c r="AC101" s="4">
        <v>1.3629499999999999</v>
      </c>
      <c r="AD101" s="4">
        <v>275.95</v>
      </c>
      <c r="AE101" s="4">
        <v>0.27594999999999997</v>
      </c>
      <c r="AF101" s="4">
        <v>5.9010939223804124</v>
      </c>
      <c r="AG101" s="32">
        <v>0.51356899999999994</v>
      </c>
      <c r="AH101" s="32">
        <v>0.16361568656223632</v>
      </c>
      <c r="AI101" s="33">
        <v>12.780826287875154</v>
      </c>
      <c r="AJ101" s="33">
        <v>0.38562240356757854</v>
      </c>
      <c r="AK101" s="32">
        <v>1.4355363009753814</v>
      </c>
      <c r="AL101" s="32">
        <v>0.15871565776824659</v>
      </c>
      <c r="AM101" s="32">
        <v>7.8956080769830808E-2</v>
      </c>
      <c r="AN101" s="32">
        <v>0.56281918267633524</v>
      </c>
      <c r="AO101" s="32">
        <v>0.46206338110562711</v>
      </c>
      <c r="AP101" s="32">
        <v>0.11337847246450569</v>
      </c>
      <c r="AQ101" s="32">
        <v>8.5629632448632587E-2</v>
      </c>
    </row>
    <row r="102" spans="1:43" s="3" customFormat="1" ht="15" customHeight="1" x14ac:dyDescent="0.3">
      <c r="A102" s="15">
        <v>42261</v>
      </c>
      <c r="B102" s="1" t="s">
        <v>3</v>
      </c>
      <c r="C102" s="2">
        <v>100</v>
      </c>
      <c r="D102" s="3" t="s">
        <v>1</v>
      </c>
      <c r="E102" s="4">
        <v>26.1</v>
      </c>
      <c r="F102" s="4">
        <v>11.2</v>
      </c>
      <c r="G102" s="4">
        <v>8.5500000000000007</v>
      </c>
      <c r="H102" s="4">
        <v>2</v>
      </c>
      <c r="I102" s="4">
        <v>131.596</v>
      </c>
      <c r="J102" s="4">
        <v>56.462232212080401</v>
      </c>
      <c r="K102" s="4">
        <v>1.4220705346985401E-2</v>
      </c>
      <c r="L102" s="4">
        <v>658.96821239927783</v>
      </c>
      <c r="M102" s="4">
        <v>7.9148671991277251</v>
      </c>
      <c r="N102" s="4">
        <v>357.96</v>
      </c>
      <c r="O102" s="4">
        <v>0.35796</v>
      </c>
      <c r="P102" s="4">
        <f t="shared" si="6"/>
        <v>25.785472541838992</v>
      </c>
      <c r="Q102" s="33">
        <v>40.878250000000001</v>
      </c>
      <c r="R102" s="33">
        <f t="shared" si="7"/>
        <v>2.2426150121579012</v>
      </c>
      <c r="S102" s="51">
        <v>7.550816602531583</v>
      </c>
      <c r="T102" s="52">
        <v>0.69482883068726131</v>
      </c>
      <c r="U102" s="51">
        <v>30.058095108858538</v>
      </c>
      <c r="V102" s="52">
        <v>1.9991822808166781</v>
      </c>
      <c r="W102" s="52">
        <v>2.9628943453757173</v>
      </c>
      <c r="X102" s="52">
        <v>16.418376283061583</v>
      </c>
      <c r="Y102" s="52">
        <v>8.2673159434320862</v>
      </c>
      <c r="Z102" s="52">
        <v>7.9165050028695996</v>
      </c>
      <c r="AA102" s="52">
        <v>6.0327050896057877</v>
      </c>
      <c r="AB102" s="4">
        <v>3797.9</v>
      </c>
      <c r="AC102" s="4">
        <v>3.7979000000000003</v>
      </c>
      <c r="AD102" s="4">
        <v>529.44999999999993</v>
      </c>
      <c r="AE102" s="4">
        <v>0.52944999999999998</v>
      </c>
      <c r="AF102" s="4">
        <v>8.3646577891538492</v>
      </c>
      <c r="AG102" s="32">
        <v>3.2702599999999995</v>
      </c>
      <c r="AH102" s="32">
        <v>0.37389083440848886</v>
      </c>
      <c r="AI102" s="33">
        <v>3.2009042365594644</v>
      </c>
      <c r="AJ102" s="33">
        <v>0.5544963217567942</v>
      </c>
      <c r="AK102" s="32">
        <v>2.1324500097265475</v>
      </c>
      <c r="AL102" s="32">
        <v>1.0717501479891627</v>
      </c>
      <c r="AM102" s="32">
        <v>1.2960139300836429</v>
      </c>
      <c r="AN102" s="32">
        <v>1.0715887488316982</v>
      </c>
      <c r="AO102" s="32">
        <v>0.55636594204706002</v>
      </c>
      <c r="AP102" s="32">
        <v>0.34506023900838428</v>
      </c>
      <c r="AQ102" s="32">
        <v>1.0136516272213951</v>
      </c>
    </row>
    <row r="103" spans="1:43" s="3" customFormat="1" ht="15" customHeight="1" x14ac:dyDescent="0.3">
      <c r="A103" s="15">
        <v>42261</v>
      </c>
      <c r="B103" s="1" t="s">
        <v>3</v>
      </c>
      <c r="C103" s="2">
        <v>100</v>
      </c>
      <c r="D103" s="3" t="s">
        <v>2</v>
      </c>
      <c r="E103" s="4">
        <v>25.38</v>
      </c>
      <c r="F103" s="4">
        <v>11.25</v>
      </c>
      <c r="G103" s="4">
        <v>6.23</v>
      </c>
      <c r="H103" s="4">
        <v>1.7</v>
      </c>
      <c r="I103" s="4">
        <v>15.527999999999999</v>
      </c>
      <c r="J103" s="4">
        <v>56.462232212080401</v>
      </c>
      <c r="K103" s="4">
        <v>1.4220705346985401E-2</v>
      </c>
      <c r="L103" s="4">
        <v>565.67811064351326</v>
      </c>
      <c r="M103" s="4">
        <v>6.7943597869392374</v>
      </c>
      <c r="N103" s="4">
        <v>317.60000000000002</v>
      </c>
      <c r="O103" s="4">
        <v>0.31760000000000005</v>
      </c>
      <c r="P103" s="4">
        <f t="shared" si="6"/>
        <v>24.947900805364259</v>
      </c>
      <c r="Q103" s="33">
        <v>42.490349999999999</v>
      </c>
      <c r="R103" s="33">
        <f t="shared" si="7"/>
        <v>2.7154876365932719</v>
      </c>
      <c r="S103" s="51">
        <v>8.0551847877867395</v>
      </c>
      <c r="T103" s="52">
        <v>0.65825719213667278</v>
      </c>
      <c r="U103" s="51">
        <v>32.577305430928817</v>
      </c>
      <c r="V103" s="52">
        <v>1.7937838143874929</v>
      </c>
      <c r="W103" s="52">
        <v>3.2576482836657483</v>
      </c>
      <c r="X103" s="52">
        <v>16.979013496032</v>
      </c>
      <c r="Y103" s="52">
        <v>8.3351481898562394</v>
      </c>
      <c r="Z103" s="52">
        <v>8.0251136516991561</v>
      </c>
      <c r="AA103" s="52">
        <v>5.7959316840260815</v>
      </c>
      <c r="AB103" s="4">
        <v>1395.1</v>
      </c>
      <c r="AC103" s="4">
        <v>1.3951</v>
      </c>
      <c r="AD103" s="4">
        <v>270.34999999999997</v>
      </c>
      <c r="AE103" s="4">
        <v>0.27034999999999998</v>
      </c>
      <c r="AF103" s="4">
        <v>6.270013281429148</v>
      </c>
      <c r="AG103" s="32">
        <v>1.0271380000000003</v>
      </c>
      <c r="AH103" s="32">
        <v>0.31969034477815222</v>
      </c>
      <c r="AI103" s="33">
        <v>7.720301651987115</v>
      </c>
      <c r="AJ103" s="33">
        <v>0.62823355013017412</v>
      </c>
      <c r="AK103" s="32">
        <v>2.201757883987093</v>
      </c>
      <c r="AL103" s="32">
        <v>0.38703540610098008</v>
      </c>
      <c r="AM103" s="32">
        <v>0.46923530563395921</v>
      </c>
      <c r="AN103" s="32">
        <v>0.97306128040021789</v>
      </c>
      <c r="AO103" s="32">
        <v>0.4713768070303706</v>
      </c>
      <c r="AP103" s="32">
        <v>0.19859345404443063</v>
      </c>
      <c r="AQ103" s="32">
        <v>0.39945032724039348</v>
      </c>
    </row>
    <row r="104" spans="1:43" s="3" customFormat="1" ht="15" customHeight="1" x14ac:dyDescent="0.3">
      <c r="A104" s="15">
        <v>42261</v>
      </c>
      <c r="B104" s="1" t="s">
        <v>3</v>
      </c>
      <c r="C104" s="2">
        <v>120</v>
      </c>
      <c r="D104" s="3" t="s">
        <v>1</v>
      </c>
      <c r="E104" s="4">
        <v>26.14</v>
      </c>
      <c r="F104" s="4">
        <v>12.53</v>
      </c>
      <c r="G104" s="4">
        <v>8.15</v>
      </c>
      <c r="H104" s="4">
        <v>2</v>
      </c>
      <c r="I104" s="4">
        <v>94.283999999999992</v>
      </c>
      <c r="J104" s="4">
        <v>71.902551048881904</v>
      </c>
      <c r="K104" s="4">
        <v>0.54782137045742196</v>
      </c>
      <c r="L104" s="4">
        <v>555.2375280484639</v>
      </c>
      <c r="M104" s="4">
        <v>6.6689579493900988</v>
      </c>
      <c r="N104" s="4">
        <v>336.02</v>
      </c>
      <c r="O104" s="4">
        <v>0.33601999999999999</v>
      </c>
      <c r="P104" s="4">
        <f t="shared" si="6"/>
        <v>23.145086766784221</v>
      </c>
      <c r="Q104" s="33">
        <v>38.64434</v>
      </c>
      <c r="R104" s="33">
        <f t="shared" si="7"/>
        <v>2.5161352234249117</v>
      </c>
      <c r="S104" s="51">
        <v>7.1057748126894884</v>
      </c>
      <c r="T104" s="52">
        <v>0.77155700502849078</v>
      </c>
      <c r="U104" s="51">
        <v>27.130308377347152</v>
      </c>
      <c r="V104" s="52">
        <v>1.5138161314859591</v>
      </c>
      <c r="W104" s="52">
        <v>3.1517684643569286</v>
      </c>
      <c r="X104" s="52">
        <v>14.951084980459665</v>
      </c>
      <c r="Y104" s="52">
        <v>7.2561356644508033</v>
      </c>
      <c r="Z104" s="52">
        <v>7.2604893906379875</v>
      </c>
      <c r="AA104" s="52">
        <v>5.7130813746637177</v>
      </c>
      <c r="AB104" s="4">
        <v>3706</v>
      </c>
      <c r="AC104" s="4">
        <v>3.706</v>
      </c>
      <c r="AD104" s="4">
        <v>512.94999999999993</v>
      </c>
      <c r="AE104" s="4">
        <v>0.51294999999999991</v>
      </c>
      <c r="AF104" s="4">
        <v>8.4420907134038021</v>
      </c>
      <c r="AG104" s="32">
        <v>2.4411799999999997</v>
      </c>
      <c r="AH104" s="32">
        <v>0.28602266594711273</v>
      </c>
      <c r="AI104" s="33">
        <v>4.2389693514030533</v>
      </c>
      <c r="AJ104" s="33">
        <v>0.51083512221969951</v>
      </c>
      <c r="AK104" s="32">
        <v>2.146201235217041</v>
      </c>
      <c r="AL104" s="32">
        <v>0.89987526326287515</v>
      </c>
      <c r="AM104" s="32">
        <v>1.2294137198254544</v>
      </c>
      <c r="AN104" s="32">
        <v>1.0798961488503314</v>
      </c>
      <c r="AO104" s="32">
        <v>0.54870135269181686</v>
      </c>
      <c r="AP104" s="32">
        <v>0.27643972088389257</v>
      </c>
      <c r="AQ104" s="32">
        <v>0.80872795009365084</v>
      </c>
    </row>
    <row r="105" spans="1:43" s="3" customFormat="1" ht="15" customHeight="1" x14ac:dyDescent="0.3">
      <c r="A105" s="15">
        <v>42261</v>
      </c>
      <c r="B105" s="1" t="s">
        <v>3</v>
      </c>
      <c r="C105" s="2">
        <v>120</v>
      </c>
      <c r="D105" s="3" t="s">
        <v>2</v>
      </c>
      <c r="E105" s="4">
        <v>27.27</v>
      </c>
      <c r="F105" s="4">
        <v>15.56</v>
      </c>
      <c r="G105" s="4">
        <v>1.71</v>
      </c>
      <c r="H105" s="4">
        <v>2.1</v>
      </c>
      <c r="I105" s="4">
        <v>13.206</v>
      </c>
      <c r="J105" s="4">
        <v>71.902551048881904</v>
      </c>
      <c r="K105" s="4">
        <v>0.54782137045742196</v>
      </c>
      <c r="L105" s="4">
        <v>492.61814467815623</v>
      </c>
      <c r="M105" s="4">
        <v>5.9168365357293338</v>
      </c>
      <c r="N105" s="4">
        <v>303.5</v>
      </c>
      <c r="O105" s="4">
        <v>0.30349999999999999</v>
      </c>
      <c r="P105" s="4">
        <f t="shared" si="6"/>
        <v>22.735098360813623</v>
      </c>
      <c r="Q105" s="33">
        <v>34.475909999999999</v>
      </c>
      <c r="R105" s="33">
        <f t="shared" si="7"/>
        <v>2.5300682061440005</v>
      </c>
      <c r="S105" s="51">
        <v>6.3670106013876344</v>
      </c>
      <c r="T105" s="52">
        <v>0.70179926425289108</v>
      </c>
      <c r="U105" s="51">
        <v>24.311021255300634</v>
      </c>
      <c r="V105" s="52">
        <v>2.0632329963840248</v>
      </c>
      <c r="W105" s="52">
        <v>2.7103102355941044</v>
      </c>
      <c r="X105" s="52">
        <v>13.66065358747198</v>
      </c>
      <c r="Y105" s="52">
        <v>6.5928587738430089</v>
      </c>
      <c r="Z105" s="52">
        <v>6.5611866331507427</v>
      </c>
      <c r="AA105" s="52">
        <v>4.5156083312652751</v>
      </c>
      <c r="AB105" s="4">
        <v>1198.8</v>
      </c>
      <c r="AC105" s="4">
        <v>1.1987999999999999</v>
      </c>
      <c r="AD105" s="4">
        <v>278.39999999999998</v>
      </c>
      <c r="AE105" s="4">
        <v>0.27839999999999998</v>
      </c>
      <c r="AF105" s="4">
        <v>5.1065795799707088</v>
      </c>
      <c r="AG105" s="32">
        <v>1.031744</v>
      </c>
      <c r="AH105" s="32">
        <v>0.37370704037370711</v>
      </c>
      <c r="AI105" s="33">
        <v>6.6416334446281091</v>
      </c>
      <c r="AJ105" s="33">
        <v>0.57919476985105289</v>
      </c>
      <c r="AK105" s="32">
        <v>1.4618069079191203</v>
      </c>
      <c r="AL105" s="32">
        <v>0.44071001205272808</v>
      </c>
      <c r="AM105" s="32">
        <v>0.3708157627537268</v>
      </c>
      <c r="AN105" s="32">
        <v>0.73160778266163984</v>
      </c>
      <c r="AO105" s="32">
        <v>0.35478771512496732</v>
      </c>
      <c r="AP105" s="32">
        <v>0.16059560808232201</v>
      </c>
      <c r="AQ105" s="32">
        <v>0.32385004462132067</v>
      </c>
    </row>
    <row r="106" spans="1:43" s="3" customFormat="1" ht="15" customHeight="1" x14ac:dyDescent="0.3">
      <c r="A106" s="15">
        <v>42261</v>
      </c>
      <c r="B106" s="1" t="s">
        <v>3</v>
      </c>
      <c r="C106" s="2">
        <v>140</v>
      </c>
      <c r="D106" s="3" t="s">
        <v>1</v>
      </c>
      <c r="E106" s="4">
        <v>26.15</v>
      </c>
      <c r="F106" s="4">
        <v>14.34</v>
      </c>
      <c r="G106" s="4">
        <v>8.5299999999999994</v>
      </c>
      <c r="H106" s="4">
        <v>1.7</v>
      </c>
      <c r="I106" s="4">
        <v>29.415999999999997</v>
      </c>
      <c r="J106" s="4">
        <v>94.876563856739395</v>
      </c>
      <c r="K106" s="4">
        <v>0.210480157860119</v>
      </c>
      <c r="L106" s="4">
        <v>509.56902127011858</v>
      </c>
      <c r="M106" s="4">
        <v>6.1204335144753941</v>
      </c>
      <c r="N106" s="4">
        <v>318.73</v>
      </c>
      <c r="O106" s="4">
        <v>0.31873000000000001</v>
      </c>
      <c r="P106" s="4">
        <f t="shared" si="6"/>
        <v>22.393666366299222</v>
      </c>
      <c r="Q106" s="33">
        <v>35.489229999999999</v>
      </c>
      <c r="R106" s="33">
        <f t="shared" si="7"/>
        <v>2.5177955064055375</v>
      </c>
      <c r="S106" s="51">
        <v>6.353558268166597</v>
      </c>
      <c r="T106" s="52">
        <v>0.68772335197399004</v>
      </c>
      <c r="U106" s="51">
        <v>23.913262797104142</v>
      </c>
      <c r="V106" s="52">
        <v>1.8464023103710228</v>
      </c>
      <c r="W106" s="52">
        <v>2.7055332810272423</v>
      </c>
      <c r="X106" s="52">
        <v>13.358657430017363</v>
      </c>
      <c r="Y106" s="52">
        <v>6.3477633956162096</v>
      </c>
      <c r="Z106" s="52">
        <v>6.3404208168991927</v>
      </c>
      <c r="AA106" s="52">
        <v>4.8702054766640428</v>
      </c>
      <c r="AB106" s="4">
        <v>2196.5499999999997</v>
      </c>
      <c r="AC106" s="4">
        <v>2.1965499999999998</v>
      </c>
      <c r="AD106" s="4">
        <v>335.7</v>
      </c>
      <c r="AE106" s="4">
        <v>0.3357</v>
      </c>
      <c r="AF106" s="4">
        <v>7.6295471619621225</v>
      </c>
      <c r="AG106" s="32">
        <v>1.1814390000000001</v>
      </c>
      <c r="AH106" s="32">
        <v>0.23354806400946948</v>
      </c>
      <c r="AI106" s="33">
        <v>6.7679179303661732</v>
      </c>
      <c r="AJ106" s="33">
        <v>0.48508023867512196</v>
      </c>
      <c r="AK106" s="32">
        <v>2.3679779976857018</v>
      </c>
      <c r="AL106" s="32">
        <v>0.58055917655319622</v>
      </c>
      <c r="AM106" s="32">
        <v>0.65459860727286889</v>
      </c>
      <c r="AN106" s="32">
        <v>1.0532063159912315</v>
      </c>
      <c r="AO106" s="32">
        <v>0.50653641080954315</v>
      </c>
      <c r="AP106" s="32">
        <v>0.17657579441922505</v>
      </c>
      <c r="AQ106" s="32">
        <v>0.48212332471945324</v>
      </c>
    </row>
    <row r="107" spans="1:43" s="3" customFormat="1" ht="15" customHeight="1" x14ac:dyDescent="0.3">
      <c r="A107" s="15">
        <v>42261</v>
      </c>
      <c r="B107" s="1" t="s">
        <v>3</v>
      </c>
      <c r="C107" s="2">
        <v>140</v>
      </c>
      <c r="D107" s="3" t="s">
        <v>2</v>
      </c>
      <c r="E107" s="4">
        <v>25.89</v>
      </c>
      <c r="F107" s="4">
        <v>15.3</v>
      </c>
      <c r="G107" s="4">
        <v>6.49</v>
      </c>
      <c r="H107" s="4">
        <v>1.1000000000000001</v>
      </c>
      <c r="I107" s="4">
        <v>13.261999999999997</v>
      </c>
      <c r="J107" s="4">
        <v>94.876563856739395</v>
      </c>
      <c r="K107" s="4">
        <v>0.210480157860119</v>
      </c>
      <c r="L107" s="4">
        <v>471.39940868821748</v>
      </c>
      <c r="M107" s="4">
        <v>5.6619782977541799</v>
      </c>
      <c r="N107" s="4">
        <v>298.07</v>
      </c>
      <c r="O107" s="4">
        <v>0.29807</v>
      </c>
      <c r="P107" s="4">
        <f t="shared" si="6"/>
        <v>22.152150560257194</v>
      </c>
      <c r="Q107" s="33">
        <v>31.482009999999999</v>
      </c>
      <c r="R107" s="33">
        <f t="shared" si="7"/>
        <v>2.4143504763029902</v>
      </c>
      <c r="S107" s="51">
        <v>6.3113776849299521</v>
      </c>
      <c r="T107" s="52">
        <v>0.72957973233339812</v>
      </c>
      <c r="U107" s="51">
        <v>22.836108306434276</v>
      </c>
      <c r="V107" s="52">
        <v>1.6220580454912878</v>
      </c>
      <c r="W107" s="52">
        <v>2.4479123861282055</v>
      </c>
      <c r="X107" s="52">
        <v>12.822909937804603</v>
      </c>
      <c r="Y107" s="52">
        <v>6.0488576135390497</v>
      </c>
      <c r="Z107" s="52">
        <v>6.138087385416255</v>
      </c>
      <c r="AA107" s="52">
        <v>4.8075675069362225</v>
      </c>
      <c r="AB107" s="4">
        <v>1231.75</v>
      </c>
      <c r="AC107" s="4">
        <v>1.2317499999999999</v>
      </c>
      <c r="AD107" s="4">
        <v>246.65</v>
      </c>
      <c r="AE107" s="4">
        <v>0.24665000000000001</v>
      </c>
      <c r="AF107" s="4">
        <v>5.8265718437625491</v>
      </c>
      <c r="AG107" s="32">
        <v>1.0271380000000003</v>
      </c>
      <c r="AH107" s="32">
        <v>0.36208646235031478</v>
      </c>
      <c r="AI107" s="33">
        <v>6.3295197964214678</v>
      </c>
      <c r="AJ107" s="33">
        <v>0.521255210643364</v>
      </c>
      <c r="AK107" s="32">
        <v>1.7200581575624341</v>
      </c>
      <c r="AL107" s="32">
        <v>0.48593894435437546</v>
      </c>
      <c r="AM107" s="32">
        <v>0.41995780906579211</v>
      </c>
      <c r="AN107" s="32">
        <v>0.75969093968961954</v>
      </c>
      <c r="AO107" s="32">
        <v>0.38695646899253289</v>
      </c>
      <c r="AP107" s="32">
        <v>0.16133386549408785</v>
      </c>
      <c r="AQ107" s="32">
        <v>0.27612468592747297</v>
      </c>
    </row>
    <row r="108" spans="1:43" s="3" customFormat="1" ht="15" customHeight="1" x14ac:dyDescent="0.3">
      <c r="A108" s="15">
        <v>42261</v>
      </c>
      <c r="B108" s="1" t="s">
        <v>3</v>
      </c>
      <c r="C108" s="2">
        <v>160</v>
      </c>
      <c r="D108" s="3" t="s">
        <v>1</v>
      </c>
      <c r="E108" s="4">
        <v>26.28</v>
      </c>
      <c r="F108" s="4">
        <v>15.98</v>
      </c>
      <c r="G108" s="4">
        <v>8.0399999999999991</v>
      </c>
      <c r="H108" s="4">
        <v>1.4</v>
      </c>
      <c r="I108" s="4">
        <v>66.423999999999992</v>
      </c>
      <c r="J108" s="4">
        <v>116.80852806182899</v>
      </c>
      <c r="K108" s="4">
        <v>0.56735566642908097</v>
      </c>
      <c r="L108" s="4">
        <v>473.66595548714281</v>
      </c>
      <c r="M108" s="4">
        <v>5.689201791356072</v>
      </c>
      <c r="N108" s="4">
        <v>298.60000000000002</v>
      </c>
      <c r="O108" s="4">
        <v>0.29860000000000003</v>
      </c>
      <c r="P108" s="4">
        <f t="shared" si="6"/>
        <v>22.219152841622268</v>
      </c>
      <c r="Q108" s="33">
        <v>30.008089999999999</v>
      </c>
      <c r="R108" s="33">
        <f t="shared" si="7"/>
        <v>2.2903037153291379</v>
      </c>
      <c r="S108" s="51">
        <v>6.2343448871839504</v>
      </c>
      <c r="T108" s="52">
        <v>0.73096961539685734</v>
      </c>
      <c r="U108" s="51">
        <v>22.199178348896343</v>
      </c>
      <c r="V108" s="52">
        <v>1.7322011079985542</v>
      </c>
      <c r="W108" s="52">
        <v>2.5577972174686385</v>
      </c>
      <c r="X108" s="52">
        <v>12.42661963724334</v>
      </c>
      <c r="Y108" s="52">
        <v>5.7797554927643713</v>
      </c>
      <c r="Z108" s="52">
        <v>6.0276162232061328</v>
      </c>
      <c r="AA108" s="52">
        <v>5.0635063733225518</v>
      </c>
      <c r="AB108" s="4">
        <v>3778.25</v>
      </c>
      <c r="AC108" s="4">
        <v>3.7782499999999999</v>
      </c>
      <c r="AD108" s="4">
        <v>490.7</v>
      </c>
      <c r="AE108" s="4">
        <v>0.49069999999999997</v>
      </c>
      <c r="AF108" s="4">
        <v>8.9761084358700263</v>
      </c>
      <c r="AG108" s="32">
        <v>2.3329389999999997</v>
      </c>
      <c r="AH108" s="32">
        <v>0.26811354463045056</v>
      </c>
      <c r="AI108" s="33">
        <v>3.0231395456111829</v>
      </c>
      <c r="AJ108" s="33">
        <v>0.74367785116896667</v>
      </c>
      <c r="AK108" s="32">
        <v>2.3176277541944068</v>
      </c>
      <c r="AL108" s="32">
        <v>1.0715865001790359</v>
      </c>
      <c r="AM108" s="32">
        <v>1.5239294637363561</v>
      </c>
      <c r="AN108" s="32">
        <v>1.1615754196928749</v>
      </c>
      <c r="AO108" s="32">
        <v>0.56982044843610136</v>
      </c>
      <c r="AP108" s="32">
        <v>0.37231249661570742</v>
      </c>
      <c r="AQ108" s="32">
        <v>1.2159507117701185</v>
      </c>
    </row>
    <row r="109" spans="1:43" s="3" customFormat="1" ht="15" customHeight="1" x14ac:dyDescent="0.3">
      <c r="A109" s="15">
        <v>42261</v>
      </c>
      <c r="B109" s="1" t="s">
        <v>3</v>
      </c>
      <c r="C109" s="2">
        <v>160</v>
      </c>
      <c r="D109" s="3" t="s">
        <v>2</v>
      </c>
      <c r="E109" s="4">
        <v>27.49</v>
      </c>
      <c r="F109" s="4">
        <v>19.96</v>
      </c>
      <c r="G109" s="4">
        <v>0.47</v>
      </c>
      <c r="H109" s="4">
        <v>0.8</v>
      </c>
      <c r="I109" s="4">
        <v>6.8659999999999997</v>
      </c>
      <c r="J109" s="4">
        <v>116.80852806182899</v>
      </c>
      <c r="K109" s="4">
        <v>0.56735566642908097</v>
      </c>
      <c r="L109" s="4">
        <v>394.98784692444963</v>
      </c>
      <c r="M109" s="4">
        <v>4.7441990294095637</v>
      </c>
      <c r="N109" s="4">
        <v>245.9</v>
      </c>
      <c r="O109" s="4">
        <v>0.24590000000000001</v>
      </c>
      <c r="P109" s="4">
        <f t="shared" si="6"/>
        <v>22.499368734732681</v>
      </c>
      <c r="Q109" s="33">
        <v>28.97174</v>
      </c>
      <c r="R109" s="33">
        <f t="shared" si="7"/>
        <v>2.6516594101587754</v>
      </c>
      <c r="S109" s="51">
        <v>6.3444906878304517</v>
      </c>
      <c r="T109" s="52">
        <v>0.77360817686138961</v>
      </c>
      <c r="U109" s="51">
        <v>18.769849499389963</v>
      </c>
      <c r="V109" s="52">
        <v>1.6118496705800751</v>
      </c>
      <c r="W109" s="52">
        <v>2.1005257196634859</v>
      </c>
      <c r="X109" s="52">
        <v>10.558275576155953</v>
      </c>
      <c r="Y109" s="52">
        <v>4.8313395363579996</v>
      </c>
      <c r="Z109" s="52">
        <v>4.9408817433429704</v>
      </c>
      <c r="AA109" s="52">
        <v>4.2950641887680288</v>
      </c>
      <c r="AB109" s="4">
        <v>770.74999999999989</v>
      </c>
      <c r="AC109" s="4">
        <v>0.77074999999999994</v>
      </c>
      <c r="AD109" s="4">
        <v>187.9</v>
      </c>
      <c r="AE109" s="4">
        <v>0.18790000000000001</v>
      </c>
      <c r="AF109" s="4">
        <v>4.8700409204218538</v>
      </c>
      <c r="AG109" s="32">
        <v>0.40302499999999991</v>
      </c>
      <c r="AH109" s="32">
        <v>0.22705157314304247</v>
      </c>
      <c r="AI109" s="33">
        <v>6.5115767558416486</v>
      </c>
      <c r="AJ109" s="33">
        <v>0.57100355820495519</v>
      </c>
      <c r="AK109" s="32">
        <v>0.94245709578293535</v>
      </c>
      <c r="AL109" s="32">
        <v>0.2217339687147612</v>
      </c>
      <c r="AM109" s="32">
        <v>0.20090312330866505</v>
      </c>
      <c r="AN109" s="32">
        <v>0.40248244561237673</v>
      </c>
      <c r="AO109" s="32">
        <v>0.22323829736754727</v>
      </c>
      <c r="AP109" s="32">
        <v>9.1358553130706441E-2</v>
      </c>
      <c r="AQ109" s="32">
        <v>0.11246840285743208</v>
      </c>
    </row>
    <row r="110" spans="1:43" s="3" customFormat="1" ht="15" customHeight="1" x14ac:dyDescent="0.3">
      <c r="A110" s="15">
        <v>42261</v>
      </c>
      <c r="B110" s="1" t="s">
        <v>3</v>
      </c>
      <c r="C110" s="2">
        <v>180</v>
      </c>
      <c r="D110" s="3" t="s">
        <v>1</v>
      </c>
      <c r="E110" s="4">
        <v>26.22</v>
      </c>
      <c r="F110" s="4">
        <v>18.75</v>
      </c>
      <c r="G110" s="4">
        <v>7.03</v>
      </c>
      <c r="H110" s="4">
        <v>1.6</v>
      </c>
      <c r="I110" s="4">
        <v>13.937999999999997</v>
      </c>
      <c r="J110" s="4">
        <v>124.75130946474</v>
      </c>
      <c r="K110" s="4">
        <v>9.8846787479404796E-3</v>
      </c>
      <c r="L110" s="4">
        <v>420.81201311220457</v>
      </c>
      <c r="M110" s="4">
        <v>5.0543730894906886</v>
      </c>
      <c r="N110" s="4">
        <v>264.73</v>
      </c>
      <c r="O110" s="4">
        <v>0.26473000000000002</v>
      </c>
      <c r="P110" s="4">
        <f t="shared" si="6"/>
        <v>22.265379321054091</v>
      </c>
      <c r="Q110" s="33">
        <v>26.277229999999999</v>
      </c>
      <c r="R110" s="33">
        <f t="shared" si="7"/>
        <v>2.2574510820588718</v>
      </c>
      <c r="S110" s="51">
        <v>6.2323542075825769</v>
      </c>
      <c r="T110" s="52">
        <v>0.74331929965613242</v>
      </c>
      <c r="U110" s="51">
        <v>19.02206529508522</v>
      </c>
      <c r="V110" s="52">
        <v>1.7563671584476679</v>
      </c>
      <c r="W110" s="52">
        <v>2.5418859853858908</v>
      </c>
      <c r="X110" s="52">
        <v>10.578020271941316</v>
      </c>
      <c r="Y110" s="52">
        <v>4.8112490081718295</v>
      </c>
      <c r="Z110" s="52">
        <v>5.069711322801262</v>
      </c>
      <c r="AA110" s="52">
        <v>4.1441977601154978</v>
      </c>
      <c r="AB110" s="4">
        <v>1200.55</v>
      </c>
      <c r="AC110" s="4">
        <v>1.20055</v>
      </c>
      <c r="AD110" s="4">
        <v>411.4</v>
      </c>
      <c r="AE110" s="4">
        <v>0.41139999999999999</v>
      </c>
      <c r="AF110" s="4">
        <v>4.669183673232034</v>
      </c>
      <c r="AG110" s="32">
        <v>0.55732599999999999</v>
      </c>
      <c r="AH110" s="32">
        <v>0.2015742784557078</v>
      </c>
      <c r="AI110" s="33">
        <v>7.3984753816149773</v>
      </c>
      <c r="AJ110" s="33">
        <v>0.58712294164645351</v>
      </c>
      <c r="AK110" s="32">
        <v>1.5412919156884193</v>
      </c>
      <c r="AL110" s="32">
        <v>0.26556879758121799</v>
      </c>
      <c r="AM110" s="32">
        <v>0.38453752908900385</v>
      </c>
      <c r="AN110" s="32">
        <v>0.6898450150220542</v>
      </c>
      <c r="AO110" s="32">
        <v>0.32277021546524132</v>
      </c>
      <c r="AP110" s="32">
        <v>0.11470945626450903</v>
      </c>
      <c r="AQ110" s="32">
        <v>0.28173805052672973</v>
      </c>
    </row>
    <row r="111" spans="1:43" s="3" customFormat="1" ht="15" customHeight="1" x14ac:dyDescent="0.3">
      <c r="A111" s="15">
        <v>42261</v>
      </c>
      <c r="B111" s="1" t="s">
        <v>3</v>
      </c>
      <c r="C111" s="2">
        <v>180</v>
      </c>
      <c r="D111" s="3" t="s">
        <v>2</v>
      </c>
      <c r="E111" s="4">
        <v>26.17</v>
      </c>
      <c r="F111" s="4">
        <v>18.809999999999999</v>
      </c>
      <c r="G111" s="4">
        <v>6.77</v>
      </c>
      <c r="H111" s="4">
        <v>1.5</v>
      </c>
      <c r="I111" s="4">
        <v>13.283999999999999</v>
      </c>
      <c r="J111" s="4">
        <v>124.75130946474</v>
      </c>
      <c r="K111" s="4">
        <v>9.8846787479404796E-3</v>
      </c>
      <c r="L111" s="4">
        <v>417.05050991398815</v>
      </c>
      <c r="M111" s="4">
        <v>5.0091936745769114</v>
      </c>
      <c r="N111" s="4">
        <v>267.5</v>
      </c>
      <c r="O111" s="4">
        <v>0.26750000000000002</v>
      </c>
      <c r="P111" s="4">
        <f t="shared" si="6"/>
        <v>21.837856046225166</v>
      </c>
      <c r="Q111" s="33">
        <v>26.116019999999999</v>
      </c>
      <c r="R111" s="33">
        <f t="shared" si="7"/>
        <v>2.2638374031241271</v>
      </c>
      <c r="S111" s="51">
        <v>5.6134683195014361</v>
      </c>
      <c r="T111" s="52">
        <v>0.69051471201552928</v>
      </c>
      <c r="U111" s="51">
        <v>18.832370499717754</v>
      </c>
      <c r="V111" s="52">
        <v>2.1547128360966563</v>
      </c>
      <c r="W111" s="52">
        <v>2.1267264917841269</v>
      </c>
      <c r="X111" s="52">
        <v>10.27710109796984</v>
      </c>
      <c r="Y111" s="52">
        <v>4.6365398589495879</v>
      </c>
      <c r="Z111" s="52">
        <v>4.93027433830731</v>
      </c>
      <c r="AA111" s="52">
        <v>3.8207256022518754</v>
      </c>
      <c r="AB111" s="4">
        <v>1145.6499999999999</v>
      </c>
      <c r="AC111" s="4">
        <v>1.1456499999999998</v>
      </c>
      <c r="AD111" s="4">
        <v>181.7</v>
      </c>
      <c r="AE111" s="4">
        <v>0.1817</v>
      </c>
      <c r="AF111" s="4">
        <v>7.4362147198401454</v>
      </c>
      <c r="AG111" s="32">
        <v>0.45369099999999996</v>
      </c>
      <c r="AH111" s="32">
        <v>0.1719547854929516</v>
      </c>
      <c r="AI111" s="33">
        <v>7.4770083736868074</v>
      </c>
      <c r="AJ111" s="33">
        <v>0.75355604356117911</v>
      </c>
      <c r="AK111" s="32">
        <v>1.3927746573526083</v>
      </c>
      <c r="AL111" s="32">
        <v>0.19911610795612059</v>
      </c>
      <c r="AM111" s="32">
        <v>0.35750841511810227</v>
      </c>
      <c r="AN111" s="32">
        <v>0.59414797972314437</v>
      </c>
      <c r="AO111" s="32">
        <v>0.29273042254672821</v>
      </c>
      <c r="AP111" s="32">
        <v>0.12002062900004326</v>
      </c>
      <c r="AQ111" s="32">
        <v>0.2975099787234986</v>
      </c>
    </row>
    <row r="112" spans="1:43" s="3" customFormat="1" ht="15" customHeight="1" x14ac:dyDescent="0.3">
      <c r="A112" s="15">
        <v>42276</v>
      </c>
      <c r="B112" s="1" t="s">
        <v>3</v>
      </c>
      <c r="C112" s="2">
        <v>0</v>
      </c>
      <c r="D112" s="3" t="s">
        <v>1</v>
      </c>
      <c r="E112" s="4">
        <v>23.96</v>
      </c>
      <c r="F112" s="4">
        <v>0.18</v>
      </c>
      <c r="G112" s="4">
        <v>4.09</v>
      </c>
      <c r="H112" s="4">
        <v>4.5</v>
      </c>
      <c r="I112" s="4">
        <v>1.923</v>
      </c>
      <c r="J112" s="4">
        <v>0.621289254470622</v>
      </c>
      <c r="K112" s="4">
        <v>5.33155614795068E-2</v>
      </c>
      <c r="L112" s="4">
        <v>558.87692005154054</v>
      </c>
      <c r="M112" s="4">
        <v>6.7126706867390533</v>
      </c>
      <c r="N112" s="4">
        <v>312.10000000000002</v>
      </c>
      <c r="O112" s="4">
        <v>0.31210000000000004</v>
      </c>
      <c r="P112" s="4">
        <f t="shared" si="6"/>
        <v>25.082310218397719</v>
      </c>
      <c r="Q112" s="33">
        <v>47.211500000000001</v>
      </c>
      <c r="R112" s="33">
        <f t="shared" si="7"/>
        <v>3.0539260685762448</v>
      </c>
      <c r="S112" s="51">
        <v>8.8505018627909884</v>
      </c>
      <c r="T112" s="52">
        <v>0.59852553201908809</v>
      </c>
      <c r="U112" s="51">
        <v>37.419609869988825</v>
      </c>
      <c r="V112" s="52">
        <v>2.0208013209333644</v>
      </c>
      <c r="W112" s="52">
        <v>3.6862281704819266</v>
      </c>
      <c r="X112" s="52">
        <v>18.899587680734935</v>
      </c>
      <c r="Y112" s="52">
        <v>11.151268826122983</v>
      </c>
      <c r="Z112" s="52">
        <v>8.6074529654025138</v>
      </c>
      <c r="AA112" s="52">
        <v>6.703368170567245</v>
      </c>
      <c r="AB112" s="4">
        <v>602.70000000000005</v>
      </c>
      <c r="AC112" s="4">
        <v>0.60270000000000001</v>
      </c>
      <c r="AD112" s="4">
        <v>65.5</v>
      </c>
      <c r="AE112" s="4">
        <v>6.5500000000000003E-2</v>
      </c>
      <c r="AF112" s="4">
        <v>10.704632019605246</v>
      </c>
      <c r="AG112" s="32">
        <v>1.8193699999999997</v>
      </c>
      <c r="AH112" s="32">
        <v>1.3107682097229134</v>
      </c>
      <c r="AI112" s="33">
        <v>10.301046106701126</v>
      </c>
      <c r="AJ112" s="33">
        <v>0.33658234686099403</v>
      </c>
      <c r="AK112" s="32">
        <v>1.1884686212061775</v>
      </c>
      <c r="AL112" s="32">
        <v>0.11151586882844272</v>
      </c>
      <c r="AM112" s="32">
        <v>0.16381530008622081</v>
      </c>
      <c r="AN112" s="32">
        <v>0.55655671988098754</v>
      </c>
      <c r="AO112" s="32">
        <v>0.31359840208361028</v>
      </c>
      <c r="AP112" s="32">
        <v>0.23156635799530775</v>
      </c>
      <c r="AQ112" s="32">
        <v>0.1610069022470037</v>
      </c>
    </row>
    <row r="113" spans="1:43" s="3" customFormat="1" ht="15" customHeight="1" x14ac:dyDescent="0.3">
      <c r="A113" s="15">
        <v>42276</v>
      </c>
      <c r="B113" s="1" t="s">
        <v>3</v>
      </c>
      <c r="C113" s="2">
        <v>0</v>
      </c>
      <c r="D113" s="3" t="s">
        <v>2</v>
      </c>
      <c r="E113" s="4">
        <v>23.5</v>
      </c>
      <c r="F113" s="4">
        <v>0.5</v>
      </c>
      <c r="G113" s="4">
        <v>2.4700000000000002</v>
      </c>
      <c r="H113" s="4">
        <v>6.1</v>
      </c>
      <c r="I113" s="4">
        <v>1.4819999999999998</v>
      </c>
      <c r="J113" s="4">
        <v>0.621289254470622</v>
      </c>
      <c r="K113" s="4">
        <v>5.33155614795068E-2</v>
      </c>
      <c r="L113" s="4">
        <v>675.96900434451345</v>
      </c>
      <c r="M113" s="4">
        <v>8.1190637111819512</v>
      </c>
      <c r="N113" s="4">
        <v>347</v>
      </c>
      <c r="O113" s="4">
        <v>0.34699999999999998</v>
      </c>
      <c r="P113" s="4">
        <f t="shared" si="6"/>
        <v>27.286160933295676</v>
      </c>
      <c r="Q113" s="33">
        <v>56.008960000000002</v>
      </c>
      <c r="R113" s="33">
        <f t="shared" si="7"/>
        <v>2.9954192829532018</v>
      </c>
      <c r="S113" s="51">
        <v>11.696473741774591</v>
      </c>
      <c r="T113" s="52">
        <v>0.571947245814731</v>
      </c>
      <c r="U113" s="51">
        <v>47.614175584264338</v>
      </c>
      <c r="V113" s="52">
        <v>2.5482031673834187</v>
      </c>
      <c r="W113" s="52">
        <v>4.0000180924929882</v>
      </c>
      <c r="X113" s="52">
        <v>23.120172522334737</v>
      </c>
      <c r="Y113" s="52">
        <v>14.63224931470733</v>
      </c>
      <c r="Z113" s="52">
        <v>10.535855209936845</v>
      </c>
      <c r="AA113" s="52">
        <v>7.2293753436209549</v>
      </c>
      <c r="AB113" s="4">
        <v>1065.5999999999999</v>
      </c>
      <c r="AC113" s="4">
        <v>1.0655999999999999</v>
      </c>
      <c r="AD113" s="4">
        <v>132.70000000000002</v>
      </c>
      <c r="AE113" s="4">
        <v>0.13270000000000001</v>
      </c>
      <c r="AF113" s="4">
        <v>9.3646004099357043</v>
      </c>
      <c r="AG113" s="32">
        <v>3.2909869999999999</v>
      </c>
      <c r="AH113" s="32">
        <v>1.3410285285285288</v>
      </c>
      <c r="AI113" s="33">
        <v>9.9445372316865228</v>
      </c>
      <c r="AJ113" s="33">
        <v>0.33486993922304481</v>
      </c>
      <c r="AK113" s="32">
        <v>2.3624355065462992</v>
      </c>
      <c r="AL113" s="32">
        <v>0.3033177778936107</v>
      </c>
      <c r="AM113" s="32">
        <v>0.14255561409224321</v>
      </c>
      <c r="AN113" s="32">
        <v>1.0789849925573531</v>
      </c>
      <c r="AO113" s="32">
        <v>0.66340657240546674</v>
      </c>
      <c r="AP113" s="32">
        <v>0.44191150798050299</v>
      </c>
      <c r="AQ113" s="32">
        <v>0.29683252703057184</v>
      </c>
    </row>
    <row r="114" spans="1:43" s="3" customFormat="1" ht="15" customHeight="1" x14ac:dyDescent="0.3">
      <c r="A114" s="15">
        <v>42276</v>
      </c>
      <c r="B114" s="1" t="s">
        <v>3</v>
      </c>
      <c r="C114" s="2">
        <v>20</v>
      </c>
      <c r="D114" s="3" t="s">
        <v>1</v>
      </c>
      <c r="E114" s="4">
        <v>24.29</v>
      </c>
      <c r="F114" s="4">
        <v>2.23</v>
      </c>
      <c r="G114" s="4">
        <v>2.48</v>
      </c>
      <c r="H114" s="4">
        <v>3.4</v>
      </c>
      <c r="I114" s="4">
        <v>1.9789999999999999</v>
      </c>
      <c r="J114" s="4">
        <v>2.1924806242756598</v>
      </c>
      <c r="K114" s="4">
        <v>7.4999999999999997E-2</v>
      </c>
      <c r="L114" s="4">
        <v>765.79705988753631</v>
      </c>
      <c r="M114" s="4">
        <v>9.1979884863091979</v>
      </c>
      <c r="N114" s="4">
        <v>395</v>
      </c>
      <c r="O114" s="4">
        <v>0.39500000000000002</v>
      </c>
      <c r="P114" s="4">
        <f t="shared" si="6"/>
        <v>27.155745361632206</v>
      </c>
      <c r="Q114" s="33">
        <v>72.268140000000002</v>
      </c>
      <c r="R114" s="33">
        <f t="shared" si="7"/>
        <v>3.4116154903550648</v>
      </c>
      <c r="S114" s="51">
        <v>10.201034078956994</v>
      </c>
      <c r="T114" s="52">
        <v>0.61490972371335872</v>
      </c>
      <c r="U114" s="51">
        <v>54.890474202375863</v>
      </c>
      <c r="V114" s="52">
        <v>2.332889894608746</v>
      </c>
      <c r="W114" s="52">
        <v>4.0160771064237553</v>
      </c>
      <c r="X114" s="52">
        <v>26.895487580226302</v>
      </c>
      <c r="Y114" s="52">
        <v>16.102244909951111</v>
      </c>
      <c r="Z114" s="52">
        <v>12.301352480428323</v>
      </c>
      <c r="AA114" s="52">
        <v>9.6217085255527142</v>
      </c>
      <c r="AB114" s="4">
        <v>885.55</v>
      </c>
      <c r="AC114" s="4">
        <v>0.88554999999999995</v>
      </c>
      <c r="AD114" s="4">
        <v>72.849999999999994</v>
      </c>
      <c r="AE114" s="4">
        <v>7.2849999999999998E-2</v>
      </c>
      <c r="AF114" s="4">
        <v>14.259116794725848</v>
      </c>
      <c r="AG114" s="32">
        <v>1.8078550000000002</v>
      </c>
      <c r="AH114" s="32">
        <v>0.88645474563830406</v>
      </c>
      <c r="AI114" s="33">
        <v>6.7895179945144291</v>
      </c>
      <c r="AJ114" s="33">
        <v>0.36373011504383396</v>
      </c>
      <c r="AK114" s="32">
        <v>1.6944173917328602</v>
      </c>
      <c r="AL114" s="32">
        <v>0.13937249903048118</v>
      </c>
      <c r="AM114" s="32">
        <v>0.34124017794296335</v>
      </c>
      <c r="AN114" s="32">
        <v>0.78126682872496522</v>
      </c>
      <c r="AO114" s="32">
        <v>0.43072600890485352</v>
      </c>
      <c r="AP114" s="32">
        <v>0.33983331075867268</v>
      </c>
      <c r="AQ114" s="32">
        <v>0.33599971449706112</v>
      </c>
    </row>
    <row r="115" spans="1:43" s="3" customFormat="1" ht="15" customHeight="1" x14ac:dyDescent="0.3">
      <c r="A115" s="15">
        <v>42276</v>
      </c>
      <c r="B115" s="1" t="s">
        <v>3</v>
      </c>
      <c r="C115" s="2">
        <v>20</v>
      </c>
      <c r="D115" s="3" t="s">
        <v>2</v>
      </c>
      <c r="E115" s="4">
        <v>23.67</v>
      </c>
      <c r="F115" s="4">
        <v>2.5299999999999998</v>
      </c>
      <c r="G115" s="4">
        <v>1.95</v>
      </c>
      <c r="H115" s="4">
        <v>6.4</v>
      </c>
      <c r="I115" s="4">
        <v>1.3900000000000001</v>
      </c>
      <c r="J115" s="4">
        <v>2.1924806242756598</v>
      </c>
      <c r="K115" s="4">
        <v>7.4999999999999997E-2</v>
      </c>
      <c r="L115" s="4">
        <v>768.61329081807412</v>
      </c>
      <c r="M115" s="4">
        <v>9.2318142360158877</v>
      </c>
      <c r="N115" s="4">
        <v>388</v>
      </c>
      <c r="O115" s="4">
        <v>0.38800000000000001</v>
      </c>
      <c r="P115" s="4">
        <f t="shared" si="6"/>
        <v>27.747335990950425</v>
      </c>
      <c r="Q115" s="33">
        <v>70.909369999999996</v>
      </c>
      <c r="R115" s="33">
        <f t="shared" si="7"/>
        <v>3.3352057583524153</v>
      </c>
      <c r="S115" s="51">
        <v>10.264556112358196</v>
      </c>
      <c r="T115" s="52">
        <v>0.60432428607874367</v>
      </c>
      <c r="U115" s="51">
        <v>54.919572546298902</v>
      </c>
      <c r="V115" s="52">
        <v>2.8339750098086944</v>
      </c>
      <c r="W115" s="52">
        <v>5.0228707079315384</v>
      </c>
      <c r="X115" s="52">
        <v>28.112862055931668</v>
      </c>
      <c r="Y115" s="52">
        <v>17.0446372847444</v>
      </c>
      <c r="Z115" s="52">
        <v>12.77568852446138</v>
      </c>
      <c r="AA115" s="52">
        <v>9.5571363218864196</v>
      </c>
      <c r="AB115" s="4">
        <v>779.64999999999986</v>
      </c>
      <c r="AC115" s="4">
        <v>0.77964999999999984</v>
      </c>
      <c r="AD115" s="4">
        <v>76.75</v>
      </c>
      <c r="AE115" s="4">
        <v>7.6749999999999999E-2</v>
      </c>
      <c r="AF115" s="4">
        <v>11.846649262516703</v>
      </c>
      <c r="AG115" s="32">
        <v>1.8055519999999998</v>
      </c>
      <c r="AH115" s="32">
        <v>1.0055794266658116</v>
      </c>
      <c r="AI115" s="33">
        <v>9.2098402025421926</v>
      </c>
      <c r="AJ115" s="33">
        <v>0.4588781197939229</v>
      </c>
      <c r="AK115" s="32">
        <v>1.7091719969455639</v>
      </c>
      <c r="AL115" s="32">
        <v>0.13508812457396679</v>
      </c>
      <c r="AM115" s="32">
        <v>0.16933491757007732</v>
      </c>
      <c r="AN115" s="32">
        <v>0.76994409560889043</v>
      </c>
      <c r="AO115" s="32">
        <v>0.43185766242973012</v>
      </c>
      <c r="AP115" s="32">
        <v>0.32784623896199089</v>
      </c>
      <c r="AQ115" s="32">
        <v>0.20599781839260412</v>
      </c>
    </row>
    <row r="116" spans="1:43" s="3" customFormat="1" ht="15" customHeight="1" x14ac:dyDescent="0.3">
      <c r="A116" s="15">
        <v>42276</v>
      </c>
      <c r="B116" s="1" t="s">
        <v>3</v>
      </c>
      <c r="C116" s="2">
        <v>30</v>
      </c>
      <c r="D116" s="3" t="s">
        <v>1</v>
      </c>
      <c r="E116" s="4">
        <v>23.84</v>
      </c>
      <c r="F116" s="4">
        <v>5.74</v>
      </c>
      <c r="G116" s="4">
        <v>6.14</v>
      </c>
      <c r="H116" s="4">
        <v>8.9</v>
      </c>
      <c r="I116" s="4">
        <v>469.39</v>
      </c>
      <c r="J116" s="4">
        <v>9.99709763492252</v>
      </c>
      <c r="K116" s="4">
        <v>0.88911088911088898</v>
      </c>
      <c r="L116" s="4">
        <v>1190.4167062246902</v>
      </c>
      <c r="M116" s="4">
        <v>14.298095058464753</v>
      </c>
      <c r="N116" s="4">
        <v>1313.5</v>
      </c>
      <c r="O116" s="4">
        <v>1.3134999999999999</v>
      </c>
      <c r="P116" s="4">
        <f t="shared" si="6"/>
        <v>12.694455123021877</v>
      </c>
      <c r="Q116" s="33">
        <v>68.882729999999995</v>
      </c>
      <c r="R116" s="33">
        <f t="shared" si="7"/>
        <v>2.0918870575204833</v>
      </c>
      <c r="S116" s="51">
        <v>5.6059605934671231</v>
      </c>
      <c r="T116" s="52">
        <v>0.59983454852889717</v>
      </c>
      <c r="U116" s="51">
        <v>48.862669522094102</v>
      </c>
      <c r="V116" s="52">
        <v>8.1550491412903892</v>
      </c>
      <c r="W116" s="52">
        <v>11.444462554928585</v>
      </c>
      <c r="X116" s="52">
        <v>26.147274856261941</v>
      </c>
      <c r="Y116" s="52">
        <v>14.314471794326273</v>
      </c>
      <c r="Z116" s="52">
        <v>12.395906101721542</v>
      </c>
      <c r="AA116" s="52">
        <v>13.476116343259324</v>
      </c>
      <c r="AB116" s="4">
        <v>11469.05</v>
      </c>
      <c r="AC116" s="4">
        <v>11.469049999999999</v>
      </c>
      <c r="AD116" s="4">
        <v>2417.8499999999995</v>
      </c>
      <c r="AE116" s="4">
        <v>2.4178499999999996</v>
      </c>
      <c r="AF116" s="4">
        <v>5.5317432224258214</v>
      </c>
      <c r="AG116" s="32" t="s">
        <v>21</v>
      </c>
      <c r="AH116" s="32" t="s">
        <v>21</v>
      </c>
      <c r="AI116" s="33">
        <v>0.25403326021051209</v>
      </c>
      <c r="AJ116" s="33">
        <v>0.64642453734483163</v>
      </c>
      <c r="AK116" s="32">
        <v>34.441116754365368</v>
      </c>
      <c r="AL116" s="32">
        <v>14.81777010131491</v>
      </c>
      <c r="AM116" s="32">
        <v>31.480844987451359</v>
      </c>
      <c r="AN116" s="32">
        <v>4.5475389451098218</v>
      </c>
      <c r="AO116" s="32">
        <v>1.3024153123326032</v>
      </c>
      <c r="AP116" s="32">
        <v>3.5832441493821494</v>
      </c>
      <c r="AQ116" s="32">
        <v>20.076417462622221</v>
      </c>
    </row>
    <row r="117" spans="1:43" s="3" customFormat="1" ht="15" customHeight="1" x14ac:dyDescent="0.3">
      <c r="A117" s="15">
        <v>42276</v>
      </c>
      <c r="B117" s="1" t="s">
        <v>3</v>
      </c>
      <c r="C117" s="2">
        <v>30</v>
      </c>
      <c r="D117" s="3" t="s">
        <v>2</v>
      </c>
      <c r="E117" s="4">
        <v>23.78</v>
      </c>
      <c r="F117" s="4">
        <v>8.41</v>
      </c>
      <c r="G117" s="4">
        <v>2.83</v>
      </c>
      <c r="H117" s="4">
        <v>2.6</v>
      </c>
      <c r="I117" s="4">
        <v>19.515000000000001</v>
      </c>
      <c r="J117" s="4">
        <v>9.99709763492252</v>
      </c>
      <c r="K117" s="4">
        <v>0.88911088911088898</v>
      </c>
      <c r="L117" s="4">
        <v>641.66439826821829</v>
      </c>
      <c r="M117" s="4">
        <v>7.7070310875995691</v>
      </c>
      <c r="N117" s="4">
        <v>384.5</v>
      </c>
      <c r="O117" s="4">
        <v>0.38450000000000001</v>
      </c>
      <c r="P117" s="4">
        <f t="shared" si="6"/>
        <v>23.375274971503078</v>
      </c>
      <c r="Q117" s="33">
        <v>49.307229999999997</v>
      </c>
      <c r="R117" s="33">
        <f t="shared" si="7"/>
        <v>2.7779828258962369</v>
      </c>
      <c r="S117" s="51">
        <v>9.6105882313789213</v>
      </c>
      <c r="T117" s="52">
        <v>0.65218305062331894</v>
      </c>
      <c r="U117" s="51">
        <v>36.551514987270124</v>
      </c>
      <c r="V117" s="52">
        <v>1.6213821331349803</v>
      </c>
      <c r="W117" s="52">
        <v>3.0524118360529005</v>
      </c>
      <c r="X117" s="52">
        <v>19.215931800069491</v>
      </c>
      <c r="Y117" s="52">
        <v>9.9799073695029623</v>
      </c>
      <c r="Z117" s="52">
        <v>9.0509544080285131</v>
      </c>
      <c r="AA117" s="52">
        <v>7.4743823064502637</v>
      </c>
      <c r="AB117" s="4">
        <v>1206.3</v>
      </c>
      <c r="AC117" s="4">
        <v>1.2062999999999999</v>
      </c>
      <c r="AD117" s="4">
        <v>202.79999999999998</v>
      </c>
      <c r="AE117" s="4">
        <v>0.20279999999999998</v>
      </c>
      <c r="AF117" s="4">
        <v>6.9481851168622839</v>
      </c>
      <c r="AG117" s="32">
        <v>0.88435200000000003</v>
      </c>
      <c r="AH117" s="32">
        <v>0.31832877393683168</v>
      </c>
      <c r="AI117" s="33">
        <v>4.8350863495816387</v>
      </c>
      <c r="AJ117" s="33">
        <v>0.47745035400824876</v>
      </c>
      <c r="AK117" s="32">
        <v>1.2720812663732535</v>
      </c>
      <c r="AL117" s="32">
        <v>0.28761061784428821</v>
      </c>
      <c r="AM117" s="32">
        <v>0.4730992044451155</v>
      </c>
      <c r="AN117" s="32">
        <v>0.59335635322396107</v>
      </c>
      <c r="AO117" s="32">
        <v>0.29781657030962944</v>
      </c>
      <c r="AP117" s="32">
        <v>0.19914194504488991</v>
      </c>
      <c r="AQ117" s="32">
        <v>0.4395987498427954</v>
      </c>
    </row>
    <row r="118" spans="1:43" s="3" customFormat="1" ht="15" customHeight="1" x14ac:dyDescent="0.3">
      <c r="A118" s="15">
        <v>42276</v>
      </c>
      <c r="B118" s="1" t="s">
        <v>3</v>
      </c>
      <c r="C118" s="2">
        <v>50</v>
      </c>
      <c r="D118" s="3" t="s">
        <v>1</v>
      </c>
      <c r="E118" s="4">
        <v>24.81</v>
      </c>
      <c r="F118" s="4">
        <v>6.83</v>
      </c>
      <c r="G118" s="4">
        <v>6.97</v>
      </c>
      <c r="H118" s="4">
        <v>1.6</v>
      </c>
      <c r="I118" s="4">
        <v>16.652000000000001</v>
      </c>
      <c r="J118" s="4">
        <v>17.1991343051169</v>
      </c>
      <c r="K118" s="4">
        <v>0.67276774672273099</v>
      </c>
      <c r="L118" s="4">
        <v>705.05387205817328</v>
      </c>
      <c r="M118" s="4">
        <v>8.468402057290719</v>
      </c>
      <c r="N118" s="4">
        <v>359.4</v>
      </c>
      <c r="O118" s="4">
        <v>0.3594</v>
      </c>
      <c r="P118" s="4">
        <f t="shared" si="6"/>
        <v>27.478268185639493</v>
      </c>
      <c r="Q118" s="33">
        <v>65.911860000000004</v>
      </c>
      <c r="R118" s="33">
        <f t="shared" si="7"/>
        <v>3.379622248256402</v>
      </c>
      <c r="S118" s="51">
        <v>10.776723876624194</v>
      </c>
      <c r="T118" s="52">
        <v>0.63343343611950698</v>
      </c>
      <c r="U118" s="51">
        <v>47.020738090307646</v>
      </c>
      <c r="V118" s="52">
        <v>2.3869680593122329</v>
      </c>
      <c r="W118" s="52">
        <v>3.8257761893198587</v>
      </c>
      <c r="X118" s="52">
        <v>24.116648022297323</v>
      </c>
      <c r="Y118" s="52">
        <v>13.208903313636494</v>
      </c>
      <c r="Z118" s="52">
        <v>11.042945423288888</v>
      </c>
      <c r="AA118" s="52">
        <v>7.1713786910590969</v>
      </c>
      <c r="AB118" s="4">
        <v>1253.1999999999998</v>
      </c>
      <c r="AC118" s="4">
        <v>1.2531999999999999</v>
      </c>
      <c r="AD118" s="4">
        <v>215.05</v>
      </c>
      <c r="AE118" s="4">
        <v>0.21505000000000002</v>
      </c>
      <c r="AF118" s="4">
        <v>6.8192805339670066</v>
      </c>
      <c r="AG118" s="32">
        <v>1.9598529999999998</v>
      </c>
      <c r="AH118" s="32">
        <v>0.67906160229811685</v>
      </c>
      <c r="AI118" s="33">
        <v>2.9782187467221641</v>
      </c>
      <c r="AJ118" s="33">
        <v>0.49200838906976679</v>
      </c>
      <c r="AK118" s="32">
        <v>1.1151407117752259</v>
      </c>
      <c r="AL118" s="32">
        <v>0.27534310532739326</v>
      </c>
      <c r="AM118" s="32">
        <v>0.79402029374488958</v>
      </c>
      <c r="AN118" s="32">
        <v>0.58883233467579532</v>
      </c>
      <c r="AO118" s="32">
        <v>0.28492915041329714</v>
      </c>
      <c r="AP118" s="32">
        <v>0.24904925488554375</v>
      </c>
      <c r="AQ118" s="32">
        <v>0.61904017837504932</v>
      </c>
    </row>
    <row r="119" spans="1:43" s="3" customFormat="1" ht="15" customHeight="1" x14ac:dyDescent="0.3">
      <c r="A119" s="15">
        <v>42276</v>
      </c>
      <c r="B119" s="1" t="s">
        <v>3</v>
      </c>
      <c r="C119" s="2">
        <v>50</v>
      </c>
      <c r="D119" s="3" t="s">
        <v>2</v>
      </c>
      <c r="E119" s="4">
        <v>23.74</v>
      </c>
      <c r="F119" s="4">
        <v>9.5500000000000007</v>
      </c>
      <c r="G119" s="4">
        <v>5.13</v>
      </c>
      <c r="H119" s="4">
        <v>4.8</v>
      </c>
      <c r="I119" s="4">
        <v>18.792000000000002</v>
      </c>
      <c r="J119" s="4">
        <v>17.1991343051169</v>
      </c>
      <c r="K119" s="4">
        <v>0.67276774672273099</v>
      </c>
      <c r="L119" s="4">
        <v>622.36350525289322</v>
      </c>
      <c r="M119" s="4">
        <v>7.4752080615924994</v>
      </c>
      <c r="N119" s="4">
        <v>356.04</v>
      </c>
      <c r="O119" s="4">
        <v>0.35604000000000002</v>
      </c>
      <c r="P119" s="4">
        <f t="shared" si="6"/>
        <v>24.484455729910334</v>
      </c>
      <c r="Q119" s="33">
        <v>54.143529999999998</v>
      </c>
      <c r="R119" s="33">
        <f t="shared" si="7"/>
        <v>3.1450629609621172</v>
      </c>
      <c r="S119" s="51">
        <v>9.7677203247743591</v>
      </c>
      <c r="T119" s="52">
        <v>0.65968411958995554</v>
      </c>
      <c r="U119" s="51">
        <v>36.264911205105129</v>
      </c>
      <c r="V119" s="52">
        <v>1.8060955871670363</v>
      </c>
      <c r="W119" s="52">
        <v>3.1027839097193466</v>
      </c>
      <c r="X119" s="52">
        <v>19.233446918609314</v>
      </c>
      <c r="Y119" s="52">
        <v>10.081917280949027</v>
      </c>
      <c r="Z119" s="52">
        <v>8.7745804930059457</v>
      </c>
      <c r="AA119" s="52">
        <v>6.8354571105594912</v>
      </c>
      <c r="AB119" s="4">
        <v>1444.75</v>
      </c>
      <c r="AC119" s="4">
        <v>1.44475</v>
      </c>
      <c r="AD119" s="4">
        <v>223.7</v>
      </c>
      <c r="AE119" s="4">
        <v>0.22369999999999998</v>
      </c>
      <c r="AF119" s="4">
        <v>7.5688730401879072</v>
      </c>
      <c r="AG119" s="32">
        <v>1.561434</v>
      </c>
      <c r="AH119" s="32">
        <v>0.46928534348503204</v>
      </c>
      <c r="AI119" s="33">
        <v>9.619154393278496</v>
      </c>
      <c r="AJ119" s="33">
        <v>0.4709993982614159</v>
      </c>
      <c r="AK119" s="32">
        <v>1.9288772930777311</v>
      </c>
      <c r="AL119" s="32">
        <v>0.16874714521092674</v>
      </c>
      <c r="AM119" s="32">
        <v>0.39147885086693773</v>
      </c>
      <c r="AN119" s="32">
        <v>0.89935809787084098</v>
      </c>
      <c r="AO119" s="32">
        <v>0.45280900310080591</v>
      </c>
      <c r="AP119" s="32">
        <v>0.23409072961456451</v>
      </c>
      <c r="AQ119" s="32">
        <v>0.38734535811838194</v>
      </c>
    </row>
    <row r="120" spans="1:43" s="3" customFormat="1" ht="15" customHeight="1" x14ac:dyDescent="0.3">
      <c r="A120" s="15">
        <v>42276</v>
      </c>
      <c r="B120" s="1" t="s">
        <v>3</v>
      </c>
      <c r="C120" s="2">
        <v>60</v>
      </c>
      <c r="D120" s="3" t="s">
        <v>1</v>
      </c>
      <c r="E120" s="4">
        <v>24.92</v>
      </c>
      <c r="F120" s="4">
        <v>8.61</v>
      </c>
      <c r="G120" s="4">
        <v>8.59</v>
      </c>
      <c r="H120" s="4">
        <v>2.8</v>
      </c>
      <c r="I120" s="4">
        <v>30.779000000000003</v>
      </c>
      <c r="J120" s="4">
        <v>24.917992469451999</v>
      </c>
      <c r="K120" s="4">
        <v>0.531276778063411</v>
      </c>
      <c r="L120" s="4">
        <v>571.50140353326265</v>
      </c>
      <c r="M120" s="4">
        <v>6.8643033578380175</v>
      </c>
      <c r="N120" s="4">
        <v>349.66</v>
      </c>
      <c r="O120" s="4">
        <v>0.34966000000000003</v>
      </c>
      <c r="P120" s="4">
        <f t="shared" si="6"/>
        <v>22.893725788738802</v>
      </c>
      <c r="Q120" s="33">
        <v>48.524209999999997</v>
      </c>
      <c r="R120" s="33">
        <f t="shared" si="7"/>
        <v>3.0695030364503308</v>
      </c>
      <c r="S120" s="51">
        <v>9.6225210336579821</v>
      </c>
      <c r="T120" s="52">
        <v>0.61930887753925989</v>
      </c>
      <c r="U120" s="51">
        <v>34.287067206715093</v>
      </c>
      <c r="V120" s="52">
        <v>2.2444690698873648</v>
      </c>
      <c r="W120" s="52">
        <v>2.8984609322564201</v>
      </c>
      <c r="X120" s="52">
        <v>18.434004068211092</v>
      </c>
      <c r="Y120" s="52">
        <v>9.3700045900495024</v>
      </c>
      <c r="Z120" s="52">
        <v>8.6999098591204174</v>
      </c>
      <c r="AA120" s="52">
        <v>6.2773488925786873</v>
      </c>
      <c r="AB120" s="4">
        <v>1629.8999999999999</v>
      </c>
      <c r="AC120" s="4">
        <v>1.6298999999999999</v>
      </c>
      <c r="AD120" s="4">
        <v>277.35000000000002</v>
      </c>
      <c r="AE120" s="4">
        <v>0.27735000000000004</v>
      </c>
      <c r="AF120" s="4">
        <v>6.8542841709509474</v>
      </c>
      <c r="AG120" s="32">
        <v>1.5199800000000001</v>
      </c>
      <c r="AH120" s="32">
        <v>0.40493281796429231</v>
      </c>
      <c r="AI120" s="33">
        <v>9.4717396837299734</v>
      </c>
      <c r="AJ120" s="33">
        <v>0.5036686222601835</v>
      </c>
      <c r="AK120" s="32">
        <v>3.179478470489232</v>
      </c>
      <c r="AL120" s="32">
        <v>0.30252539112923638</v>
      </c>
      <c r="AM120" s="32">
        <v>0.69152685531084124</v>
      </c>
      <c r="AN120" s="32">
        <v>1.3236454937330131</v>
      </c>
      <c r="AO120" s="32">
        <v>0.61407961139901512</v>
      </c>
      <c r="AP120" s="32">
        <v>0.21834334176880033</v>
      </c>
      <c r="AQ120" s="32">
        <v>0.52130848642112715</v>
      </c>
    </row>
    <row r="121" spans="1:43" s="3" customFormat="1" ht="15" customHeight="1" x14ac:dyDescent="0.3">
      <c r="A121" s="15">
        <v>42276</v>
      </c>
      <c r="B121" s="1" t="s">
        <v>3</v>
      </c>
      <c r="C121" s="2">
        <v>60</v>
      </c>
      <c r="D121" s="3" t="s">
        <v>2</v>
      </c>
      <c r="E121" s="4">
        <v>23.57</v>
      </c>
      <c r="F121" s="4">
        <v>10.47</v>
      </c>
      <c r="G121" s="4">
        <v>6.66</v>
      </c>
      <c r="H121" s="4">
        <v>5.3</v>
      </c>
      <c r="I121" s="4">
        <v>22.402999999999999</v>
      </c>
      <c r="J121" s="4">
        <v>24.917992469451999</v>
      </c>
      <c r="K121" s="4">
        <v>0.531276778063411</v>
      </c>
      <c r="L121" s="4">
        <v>521.85319445610548</v>
      </c>
      <c r="M121" s="4">
        <v>6.267978718612282</v>
      </c>
      <c r="N121" s="4">
        <v>325.2</v>
      </c>
      <c r="O121" s="4">
        <v>0.32519999999999999</v>
      </c>
      <c r="P121" s="4">
        <f t="shared" si="6"/>
        <v>22.477237683722844</v>
      </c>
      <c r="Q121" s="33">
        <v>40.348559999999999</v>
      </c>
      <c r="R121" s="33">
        <f t="shared" si="7"/>
        <v>2.7951594583395281</v>
      </c>
      <c r="S121" s="51">
        <v>8.0443903269647219</v>
      </c>
      <c r="T121" s="52">
        <v>0.59094725801639214</v>
      </c>
      <c r="U121" s="51">
        <v>28.737080505915845</v>
      </c>
      <c r="V121" s="52">
        <v>1.15974911446123</v>
      </c>
      <c r="W121" s="52">
        <v>3.092889127626798</v>
      </c>
      <c r="X121" s="52">
        <v>15.791850818407376</v>
      </c>
      <c r="Y121" s="52">
        <v>7.7874944688301762</v>
      </c>
      <c r="Z121" s="52">
        <v>7.4013855385181841</v>
      </c>
      <c r="AA121" s="52">
        <v>5.7169338270568781</v>
      </c>
      <c r="AB121" s="4">
        <v>1603.5</v>
      </c>
      <c r="AC121" s="4">
        <v>1.6034999999999999</v>
      </c>
      <c r="AD121" s="4">
        <v>259.3</v>
      </c>
      <c r="AE121" s="4">
        <v>0.25930000000000003</v>
      </c>
      <c r="AF121" s="4">
        <v>7.2186031727281055</v>
      </c>
      <c r="AG121" s="32">
        <v>1.4278600000000001</v>
      </c>
      <c r="AH121" s="32">
        <v>0.38665419395073286</v>
      </c>
      <c r="AI121" s="33">
        <v>12.752188811683586</v>
      </c>
      <c r="AJ121" s="33">
        <v>0.34156679792247818</v>
      </c>
      <c r="AK121" s="32">
        <v>2.5972649221992765</v>
      </c>
      <c r="AL121" s="32">
        <v>0.23568376309989447</v>
      </c>
      <c r="AM121" s="32">
        <v>0.27316149400993994</v>
      </c>
      <c r="AN121" s="32">
        <v>1.0979703362909148</v>
      </c>
      <c r="AO121" s="32">
        <v>0.54517351469996711</v>
      </c>
      <c r="AP121" s="32">
        <v>0.16824945992435433</v>
      </c>
      <c r="AQ121" s="32">
        <v>0.30904860564256276</v>
      </c>
    </row>
    <row r="122" spans="1:43" s="3" customFormat="1" ht="15" customHeight="1" x14ac:dyDescent="0.3">
      <c r="A122" s="15">
        <v>42276</v>
      </c>
      <c r="B122" s="1" t="s">
        <v>3</v>
      </c>
      <c r="C122" s="2">
        <v>70</v>
      </c>
      <c r="D122" s="3" t="s">
        <v>1</v>
      </c>
      <c r="E122" s="4">
        <v>24.79</v>
      </c>
      <c r="F122" s="4">
        <v>9.26</v>
      </c>
      <c r="G122" s="4">
        <v>9.23</v>
      </c>
      <c r="H122" s="4">
        <v>6.4</v>
      </c>
      <c r="I122" s="4">
        <v>34.744</v>
      </c>
      <c r="J122" s="4">
        <v>44.7900057057143</v>
      </c>
      <c r="K122" s="4">
        <v>0.37895927601809998</v>
      </c>
      <c r="L122" s="4">
        <v>564.33943694267032</v>
      </c>
      <c r="M122" s="4">
        <v>6.7782809771184125</v>
      </c>
      <c r="N122" s="4">
        <v>328.44</v>
      </c>
      <c r="O122" s="4">
        <v>0.32844000000000001</v>
      </c>
      <c r="P122" s="4">
        <f t="shared" si="6"/>
        <v>24.06741716373153</v>
      </c>
      <c r="Q122" s="33">
        <v>45.069710000000001</v>
      </c>
      <c r="R122" s="33">
        <f t="shared" si="7"/>
        <v>2.8871626989295462</v>
      </c>
      <c r="S122" s="51">
        <v>8.6227790416752761</v>
      </c>
      <c r="T122" s="52">
        <v>0.63824938743461634</v>
      </c>
      <c r="U122" s="51">
        <v>31.293527788449271</v>
      </c>
      <c r="V122" s="52">
        <v>1.7537288069873522</v>
      </c>
      <c r="W122" s="52">
        <v>3.026078434920989</v>
      </c>
      <c r="X122" s="52">
        <v>16.819743418832861</v>
      </c>
      <c r="Y122" s="52">
        <v>8.4586406280066555</v>
      </c>
      <c r="Z122" s="52">
        <v>7.8896925069437014</v>
      </c>
      <c r="AA122" s="52">
        <v>5.5511392439471248</v>
      </c>
      <c r="AB122" s="4">
        <v>2126.3000000000002</v>
      </c>
      <c r="AC122" s="4">
        <v>2.1263000000000001</v>
      </c>
      <c r="AD122" s="4">
        <v>326.64999999999998</v>
      </c>
      <c r="AE122" s="4">
        <v>0.32665</v>
      </c>
      <c r="AF122" s="4">
        <v>7.6047289263956257</v>
      </c>
      <c r="AG122" s="32">
        <v>1.2044690000000002</v>
      </c>
      <c r="AH122" s="32">
        <v>0.24596717302356211</v>
      </c>
      <c r="AI122" s="33">
        <v>7.0588031656028711</v>
      </c>
      <c r="AJ122" s="33">
        <v>0.39675131583956552</v>
      </c>
      <c r="AK122" s="32">
        <v>3.0984449948047423</v>
      </c>
      <c r="AL122" s="32">
        <v>0.37745963941447058</v>
      </c>
      <c r="AM122" s="32">
        <v>1.127882604944771</v>
      </c>
      <c r="AN122" s="32">
        <v>1.3981777259565658</v>
      </c>
      <c r="AO122" s="32">
        <v>0.63177647111484547</v>
      </c>
      <c r="AP122" s="32">
        <v>0.24438487417541083</v>
      </c>
      <c r="AQ122" s="32">
        <v>0.75040565556719863</v>
      </c>
    </row>
    <row r="123" spans="1:43" s="3" customFormat="1" ht="15" customHeight="1" x14ac:dyDescent="0.3">
      <c r="A123" s="15">
        <v>42276</v>
      </c>
      <c r="B123" s="1" t="s">
        <v>3</v>
      </c>
      <c r="C123" s="2">
        <v>70</v>
      </c>
      <c r="D123" s="3" t="s">
        <v>2</v>
      </c>
      <c r="E123" s="4">
        <v>23.53</v>
      </c>
      <c r="F123" s="4">
        <v>10.6</v>
      </c>
      <c r="G123" s="4">
        <v>6.42</v>
      </c>
      <c r="H123" s="4">
        <v>4</v>
      </c>
      <c r="I123" s="4">
        <v>19.662999999999997</v>
      </c>
      <c r="J123" s="4">
        <v>44.7900057057143</v>
      </c>
      <c r="K123" s="4">
        <v>0.37895927601809998</v>
      </c>
      <c r="L123" s="4">
        <v>546.15532515842051</v>
      </c>
      <c r="M123" s="4">
        <v>6.5598716104777886</v>
      </c>
      <c r="N123" s="4">
        <v>326.3</v>
      </c>
      <c r="O123" s="4">
        <v>0.32630000000000003</v>
      </c>
      <c r="P123" s="4">
        <f t="shared" si="6"/>
        <v>23.444675573073845</v>
      </c>
      <c r="Q123" s="33">
        <v>42.26005</v>
      </c>
      <c r="R123" s="33">
        <f t="shared" si="7"/>
        <v>2.7973108453358093</v>
      </c>
      <c r="S123" s="51">
        <v>8.1721226073658855</v>
      </c>
      <c r="T123" s="52">
        <v>0.64052058861250061</v>
      </c>
      <c r="U123" s="51">
        <v>28.954306010834348</v>
      </c>
      <c r="V123" s="52">
        <v>1.5914356038130859</v>
      </c>
      <c r="W123" s="52">
        <v>2.82592108043188</v>
      </c>
      <c r="X123" s="52">
        <v>16.014900909096127</v>
      </c>
      <c r="Y123" s="52">
        <v>7.8107508624686881</v>
      </c>
      <c r="Z123" s="52">
        <v>7.5176456687446915</v>
      </c>
      <c r="AA123" s="52">
        <v>5.943075414930779</v>
      </c>
      <c r="AB123" s="4">
        <v>1451.6</v>
      </c>
      <c r="AC123" s="4">
        <v>1.4516</v>
      </c>
      <c r="AD123" s="4">
        <v>234.59999999999997</v>
      </c>
      <c r="AE123" s="4">
        <v>0.23459999999999998</v>
      </c>
      <c r="AF123" s="4">
        <v>7.1970903022594257</v>
      </c>
      <c r="AG123" s="32">
        <v>1.169924</v>
      </c>
      <c r="AH123" s="32">
        <v>0.34995866629925598</v>
      </c>
      <c r="AI123" s="33">
        <v>9.6863490448605152</v>
      </c>
      <c r="AJ123" s="33">
        <v>0.50501986719871894</v>
      </c>
      <c r="AK123" s="32">
        <v>2.730520782519517</v>
      </c>
      <c r="AL123" s="32">
        <v>0.31951047059081267</v>
      </c>
      <c r="AM123" s="32">
        <v>0.60022439717364728</v>
      </c>
      <c r="AN123" s="32">
        <v>1.1961595983041202</v>
      </c>
      <c r="AO123" s="32">
        <v>0.5385402078114202</v>
      </c>
      <c r="AP123" s="32">
        <v>0.22365892908603188</v>
      </c>
      <c r="AQ123" s="32">
        <v>0.5442495356255006</v>
      </c>
    </row>
    <row r="124" spans="1:43" s="3" customFormat="1" ht="15" customHeight="1" x14ac:dyDescent="0.3">
      <c r="A124" s="15">
        <v>42276</v>
      </c>
      <c r="B124" s="1" t="s">
        <v>3</v>
      </c>
      <c r="C124" s="2">
        <v>100</v>
      </c>
      <c r="D124" s="3" t="s">
        <v>1</v>
      </c>
      <c r="E124" s="4">
        <v>24.27</v>
      </c>
      <c r="F124" s="4">
        <v>11.67</v>
      </c>
      <c r="G124" s="4">
        <v>8.76</v>
      </c>
      <c r="H124" s="4">
        <v>1.4</v>
      </c>
      <c r="I124" s="4">
        <v>27.899000000000001</v>
      </c>
      <c r="J124" s="4">
        <v>63.571519586121802</v>
      </c>
      <c r="K124" s="4">
        <v>5.75431573680261E-2</v>
      </c>
      <c r="L124" s="4">
        <v>523.13992065712728</v>
      </c>
      <c r="M124" s="4">
        <v>6.2834335870127553</v>
      </c>
      <c r="N124" s="4">
        <v>319.5</v>
      </c>
      <c r="O124" s="4">
        <v>0.31950000000000001</v>
      </c>
      <c r="P124" s="4">
        <f t="shared" si="6"/>
        <v>22.9346506060857</v>
      </c>
      <c r="Q124" s="33">
        <v>38.483130000000003</v>
      </c>
      <c r="R124" s="33">
        <f t="shared" si="7"/>
        <v>2.659374014000552</v>
      </c>
      <c r="S124" s="51">
        <v>7.2605107741434942</v>
      </c>
      <c r="T124" s="52">
        <v>0.68108878267774009</v>
      </c>
      <c r="U124" s="51">
        <v>24.728368864101459</v>
      </c>
      <c r="V124" s="52">
        <v>1.2982874039387753</v>
      </c>
      <c r="W124" s="52">
        <v>2.7896234815697518</v>
      </c>
      <c r="X124" s="52">
        <v>14.296358005689388</v>
      </c>
      <c r="Y124" s="52">
        <v>6.8913717572153272</v>
      </c>
      <c r="Z124" s="52">
        <v>6.9354085577433695</v>
      </c>
      <c r="AA124" s="52">
        <v>5.0698505353087988</v>
      </c>
      <c r="AB124" s="4">
        <v>1832.3</v>
      </c>
      <c r="AC124" s="4">
        <v>1.8323</v>
      </c>
      <c r="AD124" s="4">
        <v>314.35000000000002</v>
      </c>
      <c r="AE124" s="4">
        <v>0.31435000000000002</v>
      </c>
      <c r="AF124" s="4">
        <v>6.8144926236825443</v>
      </c>
      <c r="AG124" s="32">
        <v>1.3196190000000001</v>
      </c>
      <c r="AH124" s="32">
        <v>0.31272171587622116</v>
      </c>
      <c r="AI124" s="33">
        <v>5.320403738866653</v>
      </c>
      <c r="AJ124" s="33">
        <v>0.39137360671843735</v>
      </c>
      <c r="AK124" s="32">
        <v>2.6574882139258604</v>
      </c>
      <c r="AL124" s="32">
        <v>0.38863729527426116</v>
      </c>
      <c r="AM124" s="32">
        <v>1.2222837934304924</v>
      </c>
      <c r="AN124" s="32">
        <v>1.1156722713090088</v>
      </c>
      <c r="AO124" s="32">
        <v>0.5179405872576015</v>
      </c>
      <c r="AP124" s="32">
        <v>0.2223784729100948</v>
      </c>
      <c r="AQ124" s="32">
        <v>0.85503674759851767</v>
      </c>
    </row>
    <row r="125" spans="1:43" s="3" customFormat="1" ht="15" customHeight="1" x14ac:dyDescent="0.3">
      <c r="A125" s="15">
        <v>42276</v>
      </c>
      <c r="B125" s="1" t="s">
        <v>3</v>
      </c>
      <c r="C125" s="2">
        <v>100</v>
      </c>
      <c r="D125" s="3" t="s">
        <v>2</v>
      </c>
      <c r="E125" s="4">
        <v>23.75</v>
      </c>
      <c r="F125" s="4">
        <v>11.9</v>
      </c>
      <c r="G125" s="4">
        <v>7.67</v>
      </c>
      <c r="H125" s="4">
        <v>2</v>
      </c>
      <c r="I125" s="4">
        <v>19.088000000000001</v>
      </c>
      <c r="J125" s="4">
        <v>63.571519586121802</v>
      </c>
      <c r="K125" s="4">
        <v>5.75431573680261E-2</v>
      </c>
      <c r="L125" s="4">
        <v>510.831049262448</v>
      </c>
      <c r="M125" s="4">
        <v>6.1355917326912621</v>
      </c>
      <c r="N125" s="4">
        <v>316.3</v>
      </c>
      <c r="O125" s="4">
        <v>0.31630000000000003</v>
      </c>
      <c r="P125" s="4">
        <f t="shared" si="6"/>
        <v>22.621595026933633</v>
      </c>
      <c r="Q125" s="33">
        <v>36.295279999999998</v>
      </c>
      <c r="R125" s="33">
        <f t="shared" si="7"/>
        <v>2.568619407322783</v>
      </c>
      <c r="S125" s="51">
        <v>8.3636662196374587</v>
      </c>
      <c r="T125" s="52">
        <v>0.70943203795118082</v>
      </c>
      <c r="U125" s="51">
        <v>26.040133849161343</v>
      </c>
      <c r="V125" s="52">
        <v>1.2838460821658031</v>
      </c>
      <c r="W125" s="52">
        <v>2.2397543048842583</v>
      </c>
      <c r="X125" s="52">
        <v>13.854440280639496</v>
      </c>
      <c r="Y125" s="52">
        <v>6.7094640499353275</v>
      </c>
      <c r="Z125" s="52">
        <v>6.6253951898646797</v>
      </c>
      <c r="AA125" s="52">
        <v>5.551815104281463</v>
      </c>
      <c r="AB125" s="4">
        <v>1562.9999999999998</v>
      </c>
      <c r="AC125" s="4">
        <v>1.5629999999999997</v>
      </c>
      <c r="AD125" s="4">
        <v>244.8</v>
      </c>
      <c r="AE125" s="4">
        <v>0.24480000000000002</v>
      </c>
      <c r="AF125" s="4">
        <v>7.4620820479924515</v>
      </c>
      <c r="AG125" s="32">
        <v>1.1192580000000001</v>
      </c>
      <c r="AH125" s="32">
        <v>0.31094049904030718</v>
      </c>
      <c r="AI125" s="33">
        <v>9.1155697580173918</v>
      </c>
      <c r="AJ125" s="33">
        <v>0.49047610957655902</v>
      </c>
      <c r="AK125" s="32">
        <v>2.8036576028641274</v>
      </c>
      <c r="AL125" s="32">
        <v>0.36103858534307931</v>
      </c>
      <c r="AM125" s="32">
        <v>0.55343435652697104</v>
      </c>
      <c r="AN125" s="32">
        <v>1.1104009558226133</v>
      </c>
      <c r="AO125" s="32">
        <v>0.5107641943721124</v>
      </c>
      <c r="AP125" s="32">
        <v>0.15875592482956971</v>
      </c>
      <c r="AQ125" s="32">
        <v>0.41125069907238165</v>
      </c>
    </row>
    <row r="126" spans="1:43" s="3" customFormat="1" ht="15" customHeight="1" x14ac:dyDescent="0.3">
      <c r="A126" s="15">
        <v>42276</v>
      </c>
      <c r="B126" s="1" t="s">
        <v>3</v>
      </c>
      <c r="C126" s="2">
        <v>120</v>
      </c>
      <c r="D126" s="3" t="s">
        <v>1</v>
      </c>
      <c r="E126" s="4">
        <v>24.52</v>
      </c>
      <c r="F126" s="4">
        <v>12.01</v>
      </c>
      <c r="G126" s="4">
        <v>8.6300000000000008</v>
      </c>
      <c r="H126" s="4">
        <v>1.2</v>
      </c>
      <c r="I126" s="4">
        <v>20.803999999999998</v>
      </c>
      <c r="J126" s="4">
        <v>77.2344057922015</v>
      </c>
      <c r="K126" s="4">
        <v>0.39332970817473301</v>
      </c>
      <c r="L126" s="4">
        <v>515.27389633390021</v>
      </c>
      <c r="M126" s="4">
        <v>6.1889547688664752</v>
      </c>
      <c r="N126" s="4">
        <v>319.11</v>
      </c>
      <c r="O126" s="4">
        <v>0.31911</v>
      </c>
      <c r="P126" s="4">
        <f t="shared" si="6"/>
        <v>22.617409250568581</v>
      </c>
      <c r="Q126" s="33">
        <v>38.598280000000003</v>
      </c>
      <c r="R126" s="33">
        <f t="shared" si="7"/>
        <v>2.7080501677457955</v>
      </c>
      <c r="S126" s="51">
        <v>7.2834166932790003</v>
      </c>
      <c r="T126" s="52">
        <v>0.64847556025279052</v>
      </c>
      <c r="U126" s="51">
        <v>24.713384251983747</v>
      </c>
      <c r="V126" s="52">
        <v>1.6740174050104124</v>
      </c>
      <c r="W126" s="52">
        <v>2.5381582309446844</v>
      </c>
      <c r="X126" s="52">
        <v>13.764965439885129</v>
      </c>
      <c r="Y126" s="52">
        <v>6.4288833951407112</v>
      </c>
      <c r="Z126" s="52">
        <v>6.6183938641561166</v>
      </c>
      <c r="AA126" s="52">
        <v>4.6571103529551259</v>
      </c>
      <c r="AB126" s="4">
        <v>1719.1999999999998</v>
      </c>
      <c r="AC126" s="4">
        <v>1.7191999999999998</v>
      </c>
      <c r="AD126" s="4">
        <v>290.94999999999993</v>
      </c>
      <c r="AE126" s="4">
        <v>0.29094999999999993</v>
      </c>
      <c r="AF126" s="4">
        <v>6.9194442294226395</v>
      </c>
      <c r="AG126" s="32">
        <v>0.734657</v>
      </c>
      <c r="AH126" s="32">
        <v>0.18555141926477434</v>
      </c>
      <c r="AI126" s="33">
        <v>8.4723905559629831</v>
      </c>
      <c r="AJ126" s="33">
        <v>0.33484495607730858</v>
      </c>
      <c r="AK126" s="32">
        <v>2.4303236799187942</v>
      </c>
      <c r="AL126" s="32">
        <v>0.24516122597391299</v>
      </c>
      <c r="AM126" s="32">
        <v>0.54597935180229895</v>
      </c>
      <c r="AN126" s="32">
        <v>1.0295357456352456</v>
      </c>
      <c r="AO126" s="32">
        <v>0.47392747362753729</v>
      </c>
      <c r="AP126" s="32">
        <v>0.12999851344068594</v>
      </c>
      <c r="AQ126" s="32">
        <v>0.36702578486789234</v>
      </c>
    </row>
    <row r="127" spans="1:43" s="3" customFormat="1" ht="15" customHeight="1" x14ac:dyDescent="0.3">
      <c r="A127" s="15">
        <v>42276</v>
      </c>
      <c r="B127" s="1" t="s">
        <v>3</v>
      </c>
      <c r="C127" s="2">
        <v>120</v>
      </c>
      <c r="D127" s="3" t="s">
        <v>2</v>
      </c>
      <c r="E127" s="4">
        <v>23.67</v>
      </c>
      <c r="F127" s="4">
        <v>14.18</v>
      </c>
      <c r="G127" s="4">
        <v>5.77</v>
      </c>
      <c r="H127" s="4">
        <v>3.8</v>
      </c>
      <c r="I127" s="4">
        <v>15.340999999999999</v>
      </c>
      <c r="J127" s="4">
        <v>77.2344057922015</v>
      </c>
      <c r="K127" s="4">
        <v>0.39332970817473301</v>
      </c>
      <c r="L127" s="4">
        <v>481.13923522755158</v>
      </c>
      <c r="M127" s="4">
        <v>5.7789633543181216</v>
      </c>
      <c r="N127" s="4">
        <v>319.39999999999998</v>
      </c>
      <c r="O127" s="4">
        <v>0.31939999999999996</v>
      </c>
      <c r="P127" s="4">
        <f t="shared" si="6"/>
        <v>21.099928828529478</v>
      </c>
      <c r="Q127" s="33">
        <v>33.78501</v>
      </c>
      <c r="R127" s="33">
        <f t="shared" si="7"/>
        <v>2.5385175680407057</v>
      </c>
      <c r="S127" s="51">
        <v>7.4972119531900701</v>
      </c>
      <c r="T127" s="52">
        <v>0.76706684191395669</v>
      </c>
      <c r="U127" s="51">
        <v>22.467334211295942</v>
      </c>
      <c r="V127" s="52">
        <v>1.2325838139319791</v>
      </c>
      <c r="W127" s="52">
        <v>2.6248211818729121</v>
      </c>
      <c r="X127" s="52">
        <v>13.021253438807726</v>
      </c>
      <c r="Y127" s="52">
        <v>6.1474851157119614</v>
      </c>
      <c r="Z127" s="52">
        <v>6.325751629976879</v>
      </c>
      <c r="AA127" s="52">
        <v>4.827774550319007</v>
      </c>
      <c r="AB127" s="4">
        <v>1899.0499999999997</v>
      </c>
      <c r="AC127" s="4">
        <v>1.8990499999999997</v>
      </c>
      <c r="AD127" s="4">
        <v>298.39999999999998</v>
      </c>
      <c r="AE127" s="4">
        <v>0.2984</v>
      </c>
      <c r="AF127" s="4">
        <v>7.4653353173044614</v>
      </c>
      <c r="AG127" s="32">
        <v>0.93962400000000001</v>
      </c>
      <c r="AH127" s="32">
        <v>0.2148442642373819</v>
      </c>
      <c r="AI127" s="33">
        <v>6.6873352899336389</v>
      </c>
      <c r="AJ127" s="33">
        <v>0.5626946861652925</v>
      </c>
      <c r="AK127" s="32">
        <v>1.5249151604403566</v>
      </c>
      <c r="AL127" s="32">
        <v>0.28536454596569877</v>
      </c>
      <c r="AM127" s="32">
        <v>0.41112992432742662</v>
      </c>
      <c r="AN127" s="32">
        <v>0.65198207859665513</v>
      </c>
      <c r="AO127" s="32">
        <v>0.31196008642397627</v>
      </c>
      <c r="AP127" s="32">
        <v>0.13858818938028256</v>
      </c>
      <c r="AQ127" s="32">
        <v>0.26936535707409548</v>
      </c>
    </row>
    <row r="128" spans="1:43" s="3" customFormat="1" ht="15" customHeight="1" x14ac:dyDescent="0.3">
      <c r="A128" s="15">
        <v>42276</v>
      </c>
      <c r="B128" s="1" t="s">
        <v>3</v>
      </c>
      <c r="C128" s="2">
        <v>140</v>
      </c>
      <c r="D128" s="3" t="s">
        <v>1</v>
      </c>
      <c r="E128" s="4">
        <v>24.47</v>
      </c>
      <c r="F128" s="4">
        <v>12.76</v>
      </c>
      <c r="G128" s="4">
        <v>8.9600000000000009</v>
      </c>
      <c r="H128" s="4">
        <v>1.8</v>
      </c>
      <c r="I128" s="4">
        <v>31.203000000000003</v>
      </c>
      <c r="J128" s="4">
        <v>102.15486802475</v>
      </c>
      <c r="K128" s="4">
        <v>0.44196695202070502</v>
      </c>
      <c r="L128" s="4">
        <v>470.38414641523838</v>
      </c>
      <c r="M128" s="4">
        <v>5.6497839825934282</v>
      </c>
      <c r="N128" s="4">
        <v>307.2</v>
      </c>
      <c r="O128" s="4">
        <v>0.30719999999999997</v>
      </c>
      <c r="P128" s="4">
        <f t="shared" si="6"/>
        <v>21.447495894655745</v>
      </c>
      <c r="Q128" s="33">
        <v>35.903770000000002</v>
      </c>
      <c r="R128" s="33">
        <f t="shared" si="7"/>
        <v>2.7593975359114</v>
      </c>
      <c r="S128" s="51">
        <v>7.3695898177734689</v>
      </c>
      <c r="T128" s="52">
        <v>0.7191727505144534</v>
      </c>
      <c r="U128" s="51">
        <v>24.640103320989962</v>
      </c>
      <c r="V128" s="52">
        <v>1.8441930769035824</v>
      </c>
      <c r="W128" s="52">
        <v>2.9423156110149411</v>
      </c>
      <c r="X128" s="52">
        <v>13.327154156111217</v>
      </c>
      <c r="Y128" s="52">
        <v>6.3858400910934332</v>
      </c>
      <c r="Z128" s="52">
        <v>6.4603900956849287</v>
      </c>
      <c r="AA128" s="52">
        <v>5.3514794266642509</v>
      </c>
      <c r="AB128" s="4">
        <v>2081.5</v>
      </c>
      <c r="AC128" s="4">
        <v>2.0815000000000001</v>
      </c>
      <c r="AD128" s="4">
        <v>374.65000000000003</v>
      </c>
      <c r="AE128" s="4">
        <v>0.37465000000000004</v>
      </c>
      <c r="AF128" s="4">
        <v>6.5972459074406604</v>
      </c>
      <c r="AG128" s="32">
        <v>1.2735589999999999</v>
      </c>
      <c r="AH128" s="32">
        <v>0.2656737929377852</v>
      </c>
      <c r="AI128" s="33">
        <v>3.0658442635638483</v>
      </c>
      <c r="AJ128" s="33">
        <v>0.46515202539759382</v>
      </c>
      <c r="AK128" s="32">
        <v>2.7338075322238278</v>
      </c>
      <c r="AL128" s="32">
        <v>0.77221848871777143</v>
      </c>
      <c r="AM128" s="32">
        <v>2.1310010196235574</v>
      </c>
      <c r="AN128" s="32">
        <v>1.2525402346484777</v>
      </c>
      <c r="AO128" s="32">
        <v>0.52578945009309908</v>
      </c>
      <c r="AP128" s="32">
        <v>0.28614380964297437</v>
      </c>
      <c r="AQ128" s="32">
        <v>1.3638104891660168</v>
      </c>
    </row>
    <row r="129" spans="1:43" s="3" customFormat="1" ht="15" customHeight="1" x14ac:dyDescent="0.3">
      <c r="A129" s="15">
        <v>42276</v>
      </c>
      <c r="B129" s="1" t="s">
        <v>3</v>
      </c>
      <c r="C129" s="2">
        <v>140</v>
      </c>
      <c r="D129" s="3" t="s">
        <v>2</v>
      </c>
      <c r="E129" s="4">
        <v>23.67</v>
      </c>
      <c r="F129" s="4">
        <v>14.98</v>
      </c>
      <c r="G129" s="4">
        <v>6.2</v>
      </c>
      <c r="H129" s="4">
        <v>4.0999999999999996</v>
      </c>
      <c r="I129" s="4">
        <v>15.350999999999999</v>
      </c>
      <c r="J129" s="4">
        <v>102.15486802475</v>
      </c>
      <c r="K129" s="4">
        <v>0.44196695202070502</v>
      </c>
      <c r="L129" s="4">
        <v>448.58263455641821</v>
      </c>
      <c r="M129" s="4">
        <v>5.3879260236571387</v>
      </c>
      <c r="N129" s="4">
        <v>319.10000000000002</v>
      </c>
      <c r="O129" s="4">
        <v>0.31910000000000005</v>
      </c>
      <c r="P129" s="4">
        <f t="shared" si="6"/>
        <v>19.690683053060951</v>
      </c>
      <c r="Q129" s="33">
        <v>32.403210000000001</v>
      </c>
      <c r="R129" s="33">
        <f t="shared" si="7"/>
        <v>2.6113944286209345</v>
      </c>
      <c r="S129" s="51">
        <v>7.2993554348297636</v>
      </c>
      <c r="T129" s="52">
        <v>0.72044437711194143</v>
      </c>
      <c r="U129" s="51">
        <v>21.494942148200877</v>
      </c>
      <c r="V129" s="52">
        <v>1.2449420737925194</v>
      </c>
      <c r="W129" s="52">
        <v>2.1484722242763135</v>
      </c>
      <c r="X129" s="52">
        <v>12.191396594667491</v>
      </c>
      <c r="Y129" s="52">
        <v>5.7297825312665687</v>
      </c>
      <c r="Z129" s="52">
        <v>5.8206517145627137</v>
      </c>
      <c r="AA129" s="52">
        <v>4.3880475209983718</v>
      </c>
      <c r="AB129" s="4">
        <v>1801.25</v>
      </c>
      <c r="AC129" s="4">
        <v>1.80125</v>
      </c>
      <c r="AD129" s="4">
        <v>280.79999999999995</v>
      </c>
      <c r="AE129" s="4">
        <v>0.28079999999999994</v>
      </c>
      <c r="AF129" s="4">
        <v>7.480908157151668</v>
      </c>
      <c r="AG129" s="32">
        <v>0.94653300000000007</v>
      </c>
      <c r="AH129" s="32">
        <v>0.22817487855655796</v>
      </c>
      <c r="AI129" s="33">
        <v>7.4217723655375654</v>
      </c>
      <c r="AJ129" s="33">
        <v>0.86824359735944245</v>
      </c>
      <c r="AK129" s="32">
        <v>1.6140618660776125</v>
      </c>
      <c r="AL129" s="32">
        <v>0.1074795444124813</v>
      </c>
      <c r="AM129" s="32">
        <v>0.36167522285080056</v>
      </c>
      <c r="AN129" s="32">
        <v>0.69217636967439744</v>
      </c>
      <c r="AO129" s="32">
        <v>0.33204409031018367</v>
      </c>
      <c r="AP129" s="32">
        <v>0.1597896333116996</v>
      </c>
      <c r="AQ129" s="32">
        <v>0.25594269853980706</v>
      </c>
    </row>
    <row r="130" spans="1:43" s="3" customFormat="1" ht="15" customHeight="1" x14ac:dyDescent="0.3">
      <c r="A130" s="15">
        <v>42276</v>
      </c>
      <c r="B130" s="1" t="s">
        <v>3</v>
      </c>
      <c r="C130" s="2">
        <v>160</v>
      </c>
      <c r="D130" s="3" t="s">
        <v>1</v>
      </c>
      <c r="E130" s="4">
        <v>24.2</v>
      </c>
      <c r="F130" s="4">
        <v>15.3</v>
      </c>
      <c r="G130" s="4">
        <v>9.49</v>
      </c>
      <c r="H130" s="4">
        <v>5.2</v>
      </c>
      <c r="I130" s="4">
        <v>79.872000000000014</v>
      </c>
      <c r="J130" s="4">
        <v>130.36625522265501</v>
      </c>
      <c r="K130" s="4">
        <v>0.33124822291725903</v>
      </c>
      <c r="L130" s="4">
        <v>478.05594791566955</v>
      </c>
      <c r="M130" s="4">
        <v>5.7419299904151071</v>
      </c>
      <c r="N130" s="4">
        <v>338.3</v>
      </c>
      <c r="O130" s="4">
        <v>0.33829999999999999</v>
      </c>
      <c r="P130" s="4">
        <f t="shared" ref="P130:P161" si="8">L130/(N130/14.007)</f>
        <v>19.79346633891452</v>
      </c>
      <c r="Q130" s="33">
        <v>30.353539999999999</v>
      </c>
      <c r="R130" s="33">
        <f t="shared" ref="R130:R161" si="9">(Q130/2.303)/(L130*0.012011)</f>
        <v>2.2953954544902357</v>
      </c>
      <c r="S130" s="51">
        <v>6.0785711693561879</v>
      </c>
      <c r="T130" s="52">
        <v>0.74889001983245251</v>
      </c>
      <c r="U130" s="51">
        <v>21.329371115867723</v>
      </c>
      <c r="V130" s="52">
        <v>1.6826794839562595</v>
      </c>
      <c r="W130" s="52">
        <v>2.3311850685684354</v>
      </c>
      <c r="X130" s="52">
        <v>11.744273547284523</v>
      </c>
      <c r="Y130" s="52">
        <v>5.4790951609306395</v>
      </c>
      <c r="Z130" s="52">
        <v>5.5543215595341922</v>
      </c>
      <c r="AA130" s="52">
        <v>4.5461090256498613</v>
      </c>
      <c r="AB130" s="4">
        <v>3462.3500000000004</v>
      </c>
      <c r="AC130" s="4">
        <v>3.4623500000000003</v>
      </c>
      <c r="AD130" s="4">
        <v>684.89999999999986</v>
      </c>
      <c r="AE130" s="4">
        <v>0.68489999999999984</v>
      </c>
      <c r="AF130" s="4">
        <v>5.9389613694856482</v>
      </c>
      <c r="AG130" s="32">
        <v>5.329142</v>
      </c>
      <c r="AH130" s="32">
        <v>0.66833220211705924</v>
      </c>
      <c r="AI130" s="33">
        <v>0.54879900538907422</v>
      </c>
      <c r="AJ130" s="33">
        <v>0.8138436688806282</v>
      </c>
      <c r="AK130" s="32">
        <v>11.413952273782296</v>
      </c>
      <c r="AL130" s="32">
        <v>3.7866125331051914</v>
      </c>
      <c r="AM130" s="32">
        <v>9.8740820972144903</v>
      </c>
      <c r="AN130" s="32">
        <v>1.800481623254659</v>
      </c>
      <c r="AO130" s="32">
        <v>0.52023272629710648</v>
      </c>
      <c r="AP130" s="32">
        <v>1.0888320615109228</v>
      </c>
      <c r="AQ130" s="32">
        <v>6.3734334407054867</v>
      </c>
    </row>
    <row r="131" spans="1:43" s="3" customFormat="1" ht="15" customHeight="1" x14ac:dyDescent="0.3">
      <c r="A131" s="15">
        <v>42276</v>
      </c>
      <c r="B131" s="1" t="s">
        <v>3</v>
      </c>
      <c r="C131" s="2">
        <v>160</v>
      </c>
      <c r="D131" s="3" t="s">
        <v>2</v>
      </c>
      <c r="E131" s="4">
        <v>23.53</v>
      </c>
      <c r="F131" s="4">
        <v>17.63</v>
      </c>
      <c r="G131" s="4">
        <v>6.27</v>
      </c>
      <c r="H131" s="4">
        <v>5.4</v>
      </c>
      <c r="I131" s="4">
        <v>13.695</v>
      </c>
      <c r="J131" s="4">
        <v>130.36625522265501</v>
      </c>
      <c r="K131" s="4">
        <v>0.33124822291725903</v>
      </c>
      <c r="L131" s="4">
        <v>436.20092960319073</v>
      </c>
      <c r="M131" s="4">
        <v>5.2392093654639238</v>
      </c>
      <c r="N131" s="4">
        <v>292.60000000000002</v>
      </c>
      <c r="O131" s="4">
        <v>0.29260000000000003</v>
      </c>
      <c r="P131" s="4">
        <f t="shared" si="8"/>
        <v>20.881293304688626</v>
      </c>
      <c r="Q131" s="33">
        <v>29.66264</v>
      </c>
      <c r="R131" s="33">
        <f t="shared" si="9"/>
        <v>2.4583861994336424</v>
      </c>
      <c r="S131" s="51">
        <v>7.0573112542935412</v>
      </c>
      <c r="T131" s="52">
        <v>0.70934012201962948</v>
      </c>
      <c r="U131" s="51">
        <v>19.918408841094315</v>
      </c>
      <c r="V131" s="52">
        <v>1.1683274894342863</v>
      </c>
      <c r="W131" s="52">
        <v>1.9695758062391233</v>
      </c>
      <c r="X131" s="52">
        <v>11.451540153719391</v>
      </c>
      <c r="Y131" s="52">
        <v>5.2008268681907079</v>
      </c>
      <c r="Z131" s="52">
        <v>5.3297482575706869</v>
      </c>
      <c r="AA131" s="52">
        <v>4.2419077642218079</v>
      </c>
      <c r="AB131" s="4">
        <v>1664.1999999999998</v>
      </c>
      <c r="AC131" s="4">
        <v>1.6641999999999999</v>
      </c>
      <c r="AD131" s="4">
        <v>289.10000000000002</v>
      </c>
      <c r="AE131" s="4">
        <v>0.28910000000000002</v>
      </c>
      <c r="AF131" s="4">
        <v>7.0475028530148514</v>
      </c>
      <c r="AG131" s="32">
        <v>0.62871899999999992</v>
      </c>
      <c r="AH131" s="32">
        <v>0.16404278331931257</v>
      </c>
      <c r="AI131" s="33">
        <v>5.186955500634447</v>
      </c>
      <c r="AJ131" s="33">
        <v>0.83729095580317936</v>
      </c>
      <c r="AK131" s="32">
        <v>1.1488593853829994</v>
      </c>
      <c r="AL131" s="32">
        <v>0.14121226344597698</v>
      </c>
      <c r="AM131" s="32">
        <v>0.38969395798054318</v>
      </c>
      <c r="AN131" s="32">
        <v>0.51370626616372905</v>
      </c>
      <c r="AO131" s="32">
        <v>0.24526889047676048</v>
      </c>
      <c r="AP131" s="32">
        <v>0.1646260846598063</v>
      </c>
      <c r="AQ131" s="32">
        <v>0.27826991643092047</v>
      </c>
    </row>
    <row r="132" spans="1:43" s="3" customFormat="1" ht="15" customHeight="1" x14ac:dyDescent="0.3">
      <c r="A132" s="15">
        <v>42276</v>
      </c>
      <c r="B132" s="1" t="s">
        <v>3</v>
      </c>
      <c r="C132" s="2">
        <v>180</v>
      </c>
      <c r="D132" s="3" t="s">
        <v>1</v>
      </c>
      <c r="E132" s="4">
        <v>24.02</v>
      </c>
      <c r="F132" s="4">
        <v>17.350000000000001</v>
      </c>
      <c r="G132" s="4">
        <v>7.88</v>
      </c>
      <c r="H132" s="4">
        <v>2.7</v>
      </c>
      <c r="I132" s="4">
        <v>20.766999999999996</v>
      </c>
      <c r="J132" s="4">
        <v>139.847765975915</v>
      </c>
      <c r="K132" s="4">
        <v>7.7838827838827507E-2</v>
      </c>
      <c r="L132" s="4">
        <v>411.38896399103686</v>
      </c>
      <c r="M132" s="4">
        <v>4.9411928464963433</v>
      </c>
      <c r="N132" s="4">
        <v>289.8</v>
      </c>
      <c r="O132" s="4">
        <v>0.2898</v>
      </c>
      <c r="P132" s="4">
        <f t="shared" si="8"/>
        <v>19.883799926233447</v>
      </c>
      <c r="Q132" s="33">
        <v>28.58023</v>
      </c>
      <c r="R132" s="33">
        <f t="shared" si="9"/>
        <v>2.5115392953747131</v>
      </c>
      <c r="S132" s="51">
        <v>7.3463179047469982</v>
      </c>
      <c r="T132" s="52">
        <v>0.71554974070907529</v>
      </c>
      <c r="U132" s="51">
        <v>20.226541187809083</v>
      </c>
      <c r="V132" s="52">
        <v>1.2135918985480449</v>
      </c>
      <c r="W132" s="52">
        <v>2.0411983138366434</v>
      </c>
      <c r="X132" s="52">
        <v>11.038772567663381</v>
      </c>
      <c r="Y132" s="52">
        <v>4.9325270868096487</v>
      </c>
      <c r="Z132" s="52">
        <v>5.2194160571880817</v>
      </c>
      <c r="AA132" s="52">
        <v>4.3445779570729242</v>
      </c>
      <c r="AB132" s="4">
        <v>1799.75</v>
      </c>
      <c r="AC132" s="4">
        <v>1.79975</v>
      </c>
      <c r="AD132" s="4">
        <v>256.75</v>
      </c>
      <c r="AE132" s="4">
        <v>0.25674999999999998</v>
      </c>
      <c r="AF132" s="4">
        <v>8.1727066807909736</v>
      </c>
      <c r="AG132" s="32">
        <v>1.2182870000000001</v>
      </c>
      <c r="AH132" s="32">
        <v>0.29392971246006394</v>
      </c>
      <c r="AI132" s="33">
        <v>2.1129683172182996</v>
      </c>
      <c r="AJ132" s="33">
        <v>0.48220508795620309</v>
      </c>
      <c r="AK132" s="32">
        <v>1.7198294457301022</v>
      </c>
      <c r="AL132" s="32">
        <v>0.5924520462608317</v>
      </c>
      <c r="AM132" s="32">
        <v>1.3624346003248256</v>
      </c>
      <c r="AN132" s="32">
        <v>0.62161494589119071</v>
      </c>
      <c r="AO132" s="32">
        <v>0.25894253139801954</v>
      </c>
      <c r="AP132" s="32">
        <v>0.2202379645503115</v>
      </c>
      <c r="AQ132" s="32">
        <v>0.87618207627666833</v>
      </c>
    </row>
    <row r="133" spans="1:43" s="3" customFormat="1" ht="15" customHeight="1" x14ac:dyDescent="0.3">
      <c r="A133" s="15">
        <v>42276</v>
      </c>
      <c r="B133" s="1" t="s">
        <v>3</v>
      </c>
      <c r="C133" s="2">
        <v>180</v>
      </c>
      <c r="D133" s="3" t="s">
        <v>2</v>
      </c>
      <c r="E133" s="4">
        <v>23.4</v>
      </c>
      <c r="F133" s="4">
        <v>17.86</v>
      </c>
      <c r="G133" s="4">
        <v>5.83</v>
      </c>
      <c r="H133" s="4">
        <v>4.3</v>
      </c>
      <c r="I133" s="4">
        <v>13.907999999999999</v>
      </c>
      <c r="J133" s="4">
        <v>139.847765975915</v>
      </c>
      <c r="K133" s="4">
        <v>7.7838827838827507E-2</v>
      </c>
      <c r="L133" s="4">
        <v>403.49866181496049</v>
      </c>
      <c r="M133" s="4">
        <v>4.8464224270594904</v>
      </c>
      <c r="N133" s="4">
        <v>309</v>
      </c>
      <c r="O133" s="4">
        <v>0.309</v>
      </c>
      <c r="P133" s="4">
        <f t="shared" si="8"/>
        <v>18.290633514699522</v>
      </c>
      <c r="Q133" s="33">
        <v>28.349930000000001</v>
      </c>
      <c r="R133" s="33">
        <f t="shared" si="9"/>
        <v>2.5400179586633653</v>
      </c>
      <c r="S133" s="51">
        <v>6.3996063436504356</v>
      </c>
      <c r="T133" s="52">
        <v>0.6816505959992164</v>
      </c>
      <c r="U133" s="51">
        <v>18.665626984148382</v>
      </c>
      <c r="V133" s="52">
        <v>1.1198216427413064</v>
      </c>
      <c r="W133" s="52">
        <v>1.8523503953264049</v>
      </c>
      <c r="X133" s="52">
        <v>10.544563515413014</v>
      </c>
      <c r="Y133" s="52">
        <v>4.7795619974564421</v>
      </c>
      <c r="Z133" s="52">
        <v>4.9438142854809763</v>
      </c>
      <c r="AA133" s="52">
        <v>4.3184590771242943</v>
      </c>
      <c r="AB133" s="4">
        <v>1351.5</v>
      </c>
      <c r="AC133" s="4">
        <v>1.3514999999999999</v>
      </c>
      <c r="AD133" s="4">
        <v>208.49999999999997</v>
      </c>
      <c r="AE133" s="4">
        <v>0.20849999999999996</v>
      </c>
      <c r="AF133" s="4">
        <v>7.5593572130531452</v>
      </c>
      <c r="AG133" s="32">
        <v>0.61950699999999992</v>
      </c>
      <c r="AH133" s="32">
        <v>0.19903810580836107</v>
      </c>
      <c r="AI133" s="33">
        <v>4.654418395519448</v>
      </c>
      <c r="AJ133" s="33">
        <v>0.53833705213531236</v>
      </c>
      <c r="AK133" s="32">
        <v>0.86515176785689996</v>
      </c>
      <c r="AL133" s="32">
        <v>0.22141362060018349</v>
      </c>
      <c r="AM133" s="32">
        <v>0.36456730424216127</v>
      </c>
      <c r="AN133" s="32">
        <v>0.39167785936773519</v>
      </c>
      <c r="AO133" s="32">
        <v>0.19190127154131045</v>
      </c>
      <c r="AP133" s="32">
        <v>0.10025895609875805</v>
      </c>
      <c r="AQ133" s="32">
        <v>0.1788487299275926</v>
      </c>
    </row>
    <row r="134" spans="1:43" s="44" customFormat="1" ht="15" customHeight="1" x14ac:dyDescent="0.3">
      <c r="A134" s="41">
        <v>42289</v>
      </c>
      <c r="B134" s="42" t="s">
        <v>3</v>
      </c>
      <c r="C134" s="45">
        <v>0</v>
      </c>
      <c r="D134" s="44" t="s">
        <v>1</v>
      </c>
      <c r="E134" s="53">
        <v>19.099998474121094</v>
      </c>
      <c r="F134" s="53">
        <v>4.999995231628418E-2</v>
      </c>
      <c r="G134" s="53">
        <v>5.7099995613098145</v>
      </c>
      <c r="H134" s="53">
        <v>8.2999992370605469</v>
      </c>
      <c r="I134" s="54">
        <v>0.75</v>
      </c>
      <c r="J134" s="4">
        <v>0.108188617986669</v>
      </c>
      <c r="K134" s="4">
        <v>0</v>
      </c>
      <c r="L134" s="54">
        <v>893.70023669923796</v>
      </c>
      <c r="M134" s="54">
        <v>10.734233542994547</v>
      </c>
      <c r="N134" s="54">
        <v>489.9</v>
      </c>
      <c r="O134" s="54">
        <v>0.4899</v>
      </c>
      <c r="P134" s="54">
        <f t="shared" si="8"/>
        <v>25.552274373231732</v>
      </c>
      <c r="Q134" s="53">
        <v>87.652180000000001</v>
      </c>
      <c r="R134" s="53">
        <f t="shared" si="9"/>
        <v>3.5456653563159142</v>
      </c>
      <c r="S134" s="32">
        <v>14.125881929151529</v>
      </c>
      <c r="T134" s="32">
        <v>0.49758778092785022</v>
      </c>
      <c r="U134" s="32">
        <v>60.273596282814488</v>
      </c>
      <c r="V134" s="32">
        <v>2.0253736729297152</v>
      </c>
      <c r="W134" s="32">
        <v>3.6606508305362908</v>
      </c>
      <c r="X134" s="32">
        <v>30.000083946941047</v>
      </c>
      <c r="Y134" s="32">
        <v>19.871065362826002</v>
      </c>
      <c r="Z134" s="32">
        <v>12.941699558759964</v>
      </c>
      <c r="AA134" s="32">
        <v>8.1029899764350315</v>
      </c>
      <c r="AB134" s="54">
        <v>453.59999999999997</v>
      </c>
      <c r="AC134" s="54">
        <v>0.45359999999999995</v>
      </c>
      <c r="AD134" s="54">
        <v>65.3</v>
      </c>
      <c r="AE134" s="54">
        <v>6.5299999999999997E-2</v>
      </c>
      <c r="AF134" s="54">
        <v>8.1447389115841009</v>
      </c>
      <c r="AG134" s="55">
        <v>0.86132199999999992</v>
      </c>
      <c r="AH134" s="55">
        <v>0.82451499118165794</v>
      </c>
      <c r="AI134" s="53">
        <v>8.2285767346163414</v>
      </c>
      <c r="AJ134" s="53">
        <v>0.49325883488526534</v>
      </c>
      <c r="AK134" s="55">
        <v>0.57901533901086877</v>
      </c>
      <c r="AL134" s="55">
        <v>1.6249760851744101E-2</v>
      </c>
      <c r="AM134" s="55">
        <v>3.9851725673633161E-2</v>
      </c>
      <c r="AN134" s="55">
        <v>0.28555166081412064</v>
      </c>
      <c r="AO134" s="55">
        <v>0.18540252779995134</v>
      </c>
      <c r="AP134" s="55">
        <v>0.12869206115836823</v>
      </c>
      <c r="AQ134" s="55">
        <v>0.1298950871930219</v>
      </c>
    </row>
    <row r="135" spans="1:43" s="44" customFormat="1" ht="15" customHeight="1" x14ac:dyDescent="0.3">
      <c r="A135" s="41">
        <v>42289</v>
      </c>
      <c r="B135" s="42" t="s">
        <v>3</v>
      </c>
      <c r="C135" s="45">
        <v>0</v>
      </c>
      <c r="D135" s="44" t="s">
        <v>2</v>
      </c>
      <c r="E135" s="53">
        <v>18.979999542236328</v>
      </c>
      <c r="F135" s="53">
        <v>4.999995231628418E-2</v>
      </c>
      <c r="G135" s="53">
        <v>5.3999996185302734</v>
      </c>
      <c r="H135" s="53">
        <v>7.1999998092651367</v>
      </c>
      <c r="I135" s="54">
        <v>0.68599999999999994</v>
      </c>
      <c r="J135" s="4">
        <v>0.108188617986669</v>
      </c>
      <c r="K135" s="4">
        <v>0</v>
      </c>
      <c r="L135" s="54">
        <v>931.57351122072453</v>
      </c>
      <c r="M135" s="54">
        <v>11.189129443272122</v>
      </c>
      <c r="N135" s="54">
        <v>575.20000000000005</v>
      </c>
      <c r="O135" s="54">
        <v>0.57520000000000004</v>
      </c>
      <c r="P135" s="54">
        <f t="shared" si="8"/>
        <v>22.685240215001194</v>
      </c>
      <c r="Q135" s="53">
        <v>85.395240000000001</v>
      </c>
      <c r="R135" s="53">
        <f t="shared" si="9"/>
        <v>3.3139307385791055</v>
      </c>
      <c r="S135" s="32">
        <v>11.990084823664448</v>
      </c>
      <c r="T135" s="32">
        <v>0.49545555781657863</v>
      </c>
      <c r="U135" s="32">
        <v>66.104843823951015</v>
      </c>
      <c r="V135" s="32">
        <v>3.0212876155816328</v>
      </c>
      <c r="W135" s="32">
        <v>6.1088288207104551</v>
      </c>
      <c r="X135" s="32">
        <v>30.394796485960814</v>
      </c>
      <c r="Y135" s="32">
        <v>20.739726545373586</v>
      </c>
      <c r="Z135" s="32">
        <v>16.980552188338127</v>
      </c>
      <c r="AA135" s="32">
        <v>11.129901394283864</v>
      </c>
      <c r="AB135" s="54">
        <v>680.65</v>
      </c>
      <c r="AC135" s="54">
        <v>0.68064999999999998</v>
      </c>
      <c r="AD135" s="54">
        <v>72.55</v>
      </c>
      <c r="AE135" s="54">
        <v>7.2550000000000003E-2</v>
      </c>
      <c r="AF135" s="54">
        <v>11.36893118522633</v>
      </c>
      <c r="AG135" s="55">
        <v>2.353666</v>
      </c>
      <c r="AH135" s="55">
        <v>1.5015059134650703</v>
      </c>
      <c r="AI135" s="53">
        <v>11.401787043503926</v>
      </c>
      <c r="AJ135" s="53">
        <v>0.37368010769329724</v>
      </c>
      <c r="AK135" s="55">
        <v>2.4977884817150677</v>
      </c>
      <c r="AL135" s="55">
        <v>0.24873270362951452</v>
      </c>
      <c r="AM135" s="55">
        <v>0.26422742232331375</v>
      </c>
      <c r="AN135" s="55">
        <v>0.86372598290691627</v>
      </c>
      <c r="AO135" s="55">
        <v>0.49896832187029144</v>
      </c>
      <c r="AP135" s="55">
        <v>0.34308591128875671</v>
      </c>
      <c r="AQ135" s="55">
        <v>0.24823762075833317</v>
      </c>
    </row>
    <row r="136" spans="1:43" s="44" customFormat="1" ht="15" customHeight="1" x14ac:dyDescent="0.3">
      <c r="A136" s="41">
        <v>42289</v>
      </c>
      <c r="B136" s="42" t="s">
        <v>3</v>
      </c>
      <c r="C136" s="45">
        <v>20</v>
      </c>
      <c r="D136" s="44" t="s">
        <v>1</v>
      </c>
      <c r="E136" s="53">
        <v>19.129999160766602</v>
      </c>
      <c r="F136" s="53">
        <v>5.9999942779541016E-2</v>
      </c>
      <c r="G136" s="53">
        <v>5.1499996185302734</v>
      </c>
      <c r="H136" s="53">
        <v>6.5999999046325684</v>
      </c>
      <c r="I136" s="54">
        <v>0.66999999999999993</v>
      </c>
      <c r="J136" s="4">
        <v>0.33169640115598498</v>
      </c>
      <c r="K136" s="4">
        <v>0</v>
      </c>
      <c r="L136" s="54">
        <v>984.29804264412383</v>
      </c>
      <c r="M136" s="54">
        <v>11.822403790198571</v>
      </c>
      <c r="N136" s="54">
        <v>526.20000000000005</v>
      </c>
      <c r="O136" s="54">
        <v>0.5262</v>
      </c>
      <c r="P136" s="54">
        <f t="shared" si="8"/>
        <v>26.20118335863976</v>
      </c>
      <c r="Q136" s="53">
        <v>96.081159999999997</v>
      </c>
      <c r="R136" s="53">
        <f t="shared" si="9"/>
        <v>3.5288931709969327</v>
      </c>
      <c r="S136" s="32">
        <v>13.179894377582695</v>
      </c>
      <c r="T136" s="32">
        <v>0.44091388013375227</v>
      </c>
      <c r="U136" s="32">
        <v>70.535016592903361</v>
      </c>
      <c r="V136" s="32">
        <v>2.4075576140567754</v>
      </c>
      <c r="W136" s="32">
        <v>4.2139014065425</v>
      </c>
      <c r="X136" s="32">
        <v>33.272279198690747</v>
      </c>
      <c r="Y136" s="32">
        <v>22.147108105183136</v>
      </c>
      <c r="Z136" s="32">
        <v>15.910667716805895</v>
      </c>
      <c r="AA136" s="32">
        <v>10.101375672255255</v>
      </c>
      <c r="AB136" s="54">
        <v>621.94999999999982</v>
      </c>
      <c r="AC136" s="54">
        <v>0.62194999999999978</v>
      </c>
      <c r="AD136" s="54">
        <v>81.400000000000006</v>
      </c>
      <c r="AE136" s="54">
        <v>8.14E-2</v>
      </c>
      <c r="AF136" s="54">
        <v>8.9009448749472959</v>
      </c>
      <c r="AG136" s="55">
        <v>3.4614090000000002</v>
      </c>
      <c r="AH136" s="55">
        <v>2.416592973711714</v>
      </c>
      <c r="AI136" s="53">
        <v>10.232362060086114</v>
      </c>
      <c r="AJ136" s="53">
        <v>0.4228374017440541</v>
      </c>
      <c r="AK136" s="55">
        <v>2.383108567776159</v>
      </c>
      <c r="AL136" s="55">
        <v>0.20738947747396339</v>
      </c>
      <c r="AM136" s="55">
        <v>0.23656789097810441</v>
      </c>
      <c r="AN136" s="55">
        <v>1.0752361261894137</v>
      </c>
      <c r="AO136" s="55">
        <v>0.6271465469939671</v>
      </c>
      <c r="AP136" s="55">
        <v>0.44217624898107682</v>
      </c>
      <c r="AQ136" s="55">
        <v>0.30494213794840547</v>
      </c>
    </row>
    <row r="137" spans="1:43" s="44" customFormat="1" ht="15" customHeight="1" x14ac:dyDescent="0.3">
      <c r="A137" s="41">
        <v>42289</v>
      </c>
      <c r="B137" s="42" t="s">
        <v>3</v>
      </c>
      <c r="C137" s="45">
        <v>20</v>
      </c>
      <c r="D137" s="44" t="s">
        <v>2</v>
      </c>
      <c r="E137" s="53">
        <v>19.129999160766602</v>
      </c>
      <c r="F137" s="53">
        <v>5.9999942779541016E-2</v>
      </c>
      <c r="G137" s="53">
        <v>4.929999828338623</v>
      </c>
      <c r="H137" s="53">
        <v>8.8999996185302734</v>
      </c>
      <c r="I137" s="54">
        <v>0.67700000000000005</v>
      </c>
      <c r="J137" s="4">
        <v>0.33169640115598498</v>
      </c>
      <c r="K137" s="4">
        <v>0</v>
      </c>
      <c r="L137" s="54">
        <v>1041.8530866930587</v>
      </c>
      <c r="M137" s="54">
        <v>12.513697424270328</v>
      </c>
      <c r="N137" s="54">
        <v>533.6</v>
      </c>
      <c r="O137" s="54">
        <v>0.53360000000000007</v>
      </c>
      <c r="P137" s="54">
        <f t="shared" si="8"/>
        <v>27.34864352569279</v>
      </c>
      <c r="Q137" s="53">
        <v>98.844759999999994</v>
      </c>
      <c r="R137" s="53">
        <f t="shared" si="9"/>
        <v>3.4298416003535945</v>
      </c>
      <c r="S137" s="32">
        <v>18.760049753197404</v>
      </c>
      <c r="T137" s="32">
        <v>0.52740841857942466</v>
      </c>
      <c r="U137" s="32">
        <v>68.791794983537613</v>
      </c>
      <c r="V137" s="32">
        <v>2.523166247473366</v>
      </c>
      <c r="W137" s="32">
        <v>4.3936780705791323</v>
      </c>
      <c r="X137" s="32">
        <v>33.614357726536305</v>
      </c>
      <c r="Y137" s="32">
        <v>21.740245576528558</v>
      </c>
      <c r="Z137" s="32">
        <v>14.352116083720789</v>
      </c>
      <c r="AA137" s="32">
        <v>10.031665817721873</v>
      </c>
      <c r="AB137" s="54">
        <v>775.84999999999991</v>
      </c>
      <c r="AC137" s="54">
        <v>0.77584999999999993</v>
      </c>
      <c r="AD137" s="54">
        <v>95.45</v>
      </c>
      <c r="AE137" s="54">
        <v>9.5450000000000007E-2</v>
      </c>
      <c r="AF137" s="54">
        <v>9.5383836369191819</v>
      </c>
      <c r="AG137" s="55">
        <v>3.6963150000000002</v>
      </c>
      <c r="AH137" s="55">
        <v>2.0686988464265004</v>
      </c>
      <c r="AI137" s="53">
        <v>12.136434961192805</v>
      </c>
      <c r="AJ137" s="53">
        <v>0.51189169903258047</v>
      </c>
      <c r="AK137" s="55">
        <v>2.4827705965134794</v>
      </c>
      <c r="AL137" s="55">
        <v>0.18406893283512421</v>
      </c>
      <c r="AM137" s="55">
        <v>0.24322538751013673</v>
      </c>
      <c r="AN137" s="55">
        <v>1.1250441626233783</v>
      </c>
      <c r="AO137" s="55">
        <v>0.65952179140433054</v>
      </c>
      <c r="AP137" s="55">
        <v>0.47286944691850497</v>
      </c>
      <c r="AQ137" s="55">
        <v>0.31011764526443997</v>
      </c>
    </row>
    <row r="138" spans="1:43" s="44" customFormat="1" ht="15" customHeight="1" x14ac:dyDescent="0.3">
      <c r="A138" s="41">
        <v>42289</v>
      </c>
      <c r="B138" s="42" t="s">
        <v>3</v>
      </c>
      <c r="C138" s="45">
        <v>30</v>
      </c>
      <c r="D138" s="44" t="s">
        <v>1</v>
      </c>
      <c r="E138" s="53">
        <v>19.439998626708984</v>
      </c>
      <c r="F138" s="53">
        <v>0.41999995708465576</v>
      </c>
      <c r="G138" s="53">
        <v>5.4399995803833008</v>
      </c>
      <c r="H138" s="53">
        <v>3.5</v>
      </c>
      <c r="I138" s="54">
        <v>0.58400000000000007</v>
      </c>
      <c r="J138" s="4">
        <v>1.01282943680543</v>
      </c>
      <c r="K138" s="4">
        <v>2.7814352516560001</v>
      </c>
      <c r="L138" s="54">
        <v>944.83172672485421</v>
      </c>
      <c r="M138" s="54">
        <v>11.348373869692223</v>
      </c>
      <c r="N138" s="54">
        <v>505.5</v>
      </c>
      <c r="O138" s="54">
        <v>0.50549999999999995</v>
      </c>
      <c r="P138" s="54">
        <f t="shared" si="8"/>
        <v>26.18053016070234</v>
      </c>
      <c r="Q138" s="53">
        <v>99.996260000000007</v>
      </c>
      <c r="R138" s="53">
        <f t="shared" si="9"/>
        <v>3.8260988313013327</v>
      </c>
      <c r="S138" s="32">
        <v>17.449742635364345</v>
      </c>
      <c r="T138" s="32">
        <v>0.56541623842190325</v>
      </c>
      <c r="U138" s="32">
        <v>72.733965758224485</v>
      </c>
      <c r="V138" s="32">
        <v>1.1320610053548212</v>
      </c>
      <c r="W138" s="32">
        <v>4.2198852023093547</v>
      </c>
      <c r="X138" s="32">
        <v>34.949960879162902</v>
      </c>
      <c r="Y138" s="32">
        <v>22.942066893844014</v>
      </c>
      <c r="Z138" s="32">
        <v>14.642708343284186</v>
      </c>
      <c r="AA138" s="32">
        <v>9.6749984990966347</v>
      </c>
      <c r="AB138" s="54">
        <v>467.09999999999997</v>
      </c>
      <c r="AC138" s="54">
        <v>0.46709999999999996</v>
      </c>
      <c r="AD138" s="54">
        <v>61.3</v>
      </c>
      <c r="AE138" s="54">
        <v>6.13E-2</v>
      </c>
      <c r="AF138" s="54">
        <v>8.8861850807504759</v>
      </c>
      <c r="AG138" s="55">
        <v>1.7387650000000001</v>
      </c>
      <c r="AH138" s="55">
        <v>1.6163562406336978</v>
      </c>
      <c r="AI138" s="53">
        <v>13.636260109127958</v>
      </c>
      <c r="AJ138" s="53">
        <v>0.54003708883944257</v>
      </c>
      <c r="AK138" s="55">
        <v>1.3577258104417766</v>
      </c>
      <c r="AL138" s="55">
        <v>0.18930023337532356</v>
      </c>
      <c r="AM138" s="55">
        <v>0.1738041920545732</v>
      </c>
      <c r="AN138" s="55">
        <v>0.61554838551047475</v>
      </c>
      <c r="AO138" s="55">
        <v>0.35077626132718326</v>
      </c>
      <c r="AP138" s="55">
        <v>0.26366490275820209</v>
      </c>
      <c r="AQ138" s="55">
        <v>0.26205385667455094</v>
      </c>
    </row>
    <row r="139" spans="1:43" s="3" customFormat="1" ht="15" customHeight="1" x14ac:dyDescent="0.3">
      <c r="A139" s="15">
        <v>42289</v>
      </c>
      <c r="B139" s="1" t="s">
        <v>3</v>
      </c>
      <c r="C139" s="6">
        <v>30</v>
      </c>
      <c r="D139" s="3" t="s">
        <v>2</v>
      </c>
      <c r="E139" s="50">
        <v>21.819999694824219</v>
      </c>
      <c r="F139" s="50">
        <v>8.869999885559082</v>
      </c>
      <c r="G139" s="50">
        <v>1.559999942779541</v>
      </c>
      <c r="H139" s="50">
        <v>4.5999999046325684</v>
      </c>
      <c r="I139" s="4">
        <v>3.7129999999999996</v>
      </c>
      <c r="J139" s="4">
        <v>1.01282943680543</v>
      </c>
      <c r="K139" s="4">
        <v>2.7814352516560001</v>
      </c>
      <c r="L139" s="4">
        <v>688.19789638522866</v>
      </c>
      <c r="M139" s="4">
        <v>8.2659449334829809</v>
      </c>
      <c r="N139" s="4">
        <v>368.5</v>
      </c>
      <c r="O139" s="4">
        <v>0.36849999999999999</v>
      </c>
      <c r="P139" s="4">
        <f t="shared" si="8"/>
        <v>26.158990324743279</v>
      </c>
      <c r="Q139" s="33">
        <v>54.465949999999999</v>
      </c>
      <c r="R139" s="33">
        <f t="shared" si="9"/>
        <v>2.8611368924320564</v>
      </c>
      <c r="S139" s="51">
        <v>11.642360348499443</v>
      </c>
      <c r="T139" s="52">
        <v>0.52185816380363959</v>
      </c>
      <c r="U139" s="51">
        <v>37.616370497102722</v>
      </c>
      <c r="V139" s="52">
        <v>1.766959619010795</v>
      </c>
      <c r="W139" s="52">
        <v>2.6600040707957913</v>
      </c>
      <c r="X139" s="52">
        <v>19.852290994503424</v>
      </c>
      <c r="Y139" s="52">
        <v>11.097163193462302</v>
      </c>
      <c r="Z139" s="52">
        <v>8.8612440032058419</v>
      </c>
      <c r="AA139" s="52">
        <v>6.1428855164523783</v>
      </c>
      <c r="AB139" s="4">
        <v>849.34999999999991</v>
      </c>
      <c r="AC139" s="4">
        <v>0.84934999999999994</v>
      </c>
      <c r="AD139" s="4">
        <v>101.65</v>
      </c>
      <c r="AE139" s="4">
        <v>0.10165</v>
      </c>
      <c r="AF139" s="4">
        <v>9.8433226011846244</v>
      </c>
      <c r="AG139" s="32">
        <v>0.60799199999999998</v>
      </c>
      <c r="AH139" s="32">
        <v>0.3108259257078943</v>
      </c>
      <c r="AI139" s="33">
        <v>6.0988233047415799</v>
      </c>
      <c r="AJ139" s="33">
        <v>0.76565436250773389</v>
      </c>
      <c r="AK139" s="32">
        <v>0.7927995303642823</v>
      </c>
      <c r="AL139" s="32">
        <v>0.100522944782602</v>
      </c>
      <c r="AM139" s="32">
        <v>0.26526049339758839</v>
      </c>
      <c r="AN139" s="32">
        <v>0.37806671551621313</v>
      </c>
      <c r="AO139" s="32">
        <v>0.19929717507572772</v>
      </c>
      <c r="AP139" s="32">
        <v>0.17947294002663428</v>
      </c>
      <c r="AQ139" s="32">
        <v>0.33847634724510578</v>
      </c>
    </row>
    <row r="140" spans="1:43" s="44" customFormat="1" ht="15" customHeight="1" x14ac:dyDescent="0.3">
      <c r="A140" s="41">
        <v>42289</v>
      </c>
      <c r="B140" s="42" t="s">
        <v>3</v>
      </c>
      <c r="C140" s="45">
        <v>50</v>
      </c>
      <c r="D140" s="44" t="s">
        <v>1</v>
      </c>
      <c r="E140" s="53">
        <v>19.559999465942383</v>
      </c>
      <c r="F140" s="53">
        <v>1.1699999570846558</v>
      </c>
      <c r="G140" s="53">
        <v>5.4899997711181641</v>
      </c>
      <c r="H140" s="53">
        <v>3.8999998569488525</v>
      </c>
      <c r="I140" s="54">
        <v>1.0699999999999998</v>
      </c>
      <c r="J140" s="4">
        <v>1.7883197916160101</v>
      </c>
      <c r="K140" s="4">
        <v>2.2166750484157598</v>
      </c>
      <c r="L140" s="54">
        <v>988.40911721904763</v>
      </c>
      <c r="M140" s="54">
        <v>11.871781906917981</v>
      </c>
      <c r="N140" s="54">
        <v>563.5</v>
      </c>
      <c r="O140" s="54">
        <v>0.5635</v>
      </c>
      <c r="P140" s="54">
        <f t="shared" si="8"/>
        <v>24.569026628016328</v>
      </c>
      <c r="Q140" s="53">
        <v>102.94410000000001</v>
      </c>
      <c r="R140" s="53">
        <f t="shared" si="9"/>
        <v>3.7652308937677001</v>
      </c>
      <c r="S140" s="32">
        <v>16.266610164257237</v>
      </c>
      <c r="T140" s="32">
        <v>0.50161854926047611</v>
      </c>
      <c r="U140" s="32">
        <v>74.852180680026422</v>
      </c>
      <c r="V140" s="32">
        <v>2.5468706334279494</v>
      </c>
      <c r="W140" s="32">
        <v>4.8431045995056143</v>
      </c>
      <c r="X140" s="32">
        <v>35.275100379447736</v>
      </c>
      <c r="Y140" s="32">
        <v>22.990208863016214</v>
      </c>
      <c r="Z140" s="32">
        <v>15.084069296508058</v>
      </c>
      <c r="AA140" s="32">
        <v>8.977595780844247</v>
      </c>
      <c r="AB140" s="54">
        <v>542.69999999999993</v>
      </c>
      <c r="AC140" s="54">
        <v>0.54269999999999996</v>
      </c>
      <c r="AD140" s="54">
        <v>72.8</v>
      </c>
      <c r="AE140" s="54">
        <v>7.2800000000000004E-2</v>
      </c>
      <c r="AF140" s="54">
        <v>8.6934949053111552</v>
      </c>
      <c r="AG140" s="55">
        <v>1.6857959999999999</v>
      </c>
      <c r="AH140" s="55">
        <v>1.3488114980652295</v>
      </c>
      <c r="AI140" s="53">
        <v>12.115696345100414</v>
      </c>
      <c r="AJ140" s="53">
        <v>0.48530932950910582</v>
      </c>
      <c r="AK140" s="55">
        <v>1.5848202525067929</v>
      </c>
      <c r="AL140" s="55">
        <v>0.11064511809308661</v>
      </c>
      <c r="AM140" s="55">
        <v>0.21020382868523613</v>
      </c>
      <c r="AN140" s="55">
        <v>0.68294767179726523</v>
      </c>
      <c r="AO140" s="55">
        <v>0.39596333768700992</v>
      </c>
      <c r="AP140" s="55">
        <v>0.29463776314686968</v>
      </c>
      <c r="AQ140" s="55">
        <v>0.32127212267836081</v>
      </c>
    </row>
    <row r="141" spans="1:43" s="3" customFormat="1" ht="15" customHeight="1" x14ac:dyDescent="0.3">
      <c r="A141" s="15">
        <v>42289</v>
      </c>
      <c r="B141" s="1" t="s">
        <v>3</v>
      </c>
      <c r="C141" s="6">
        <v>50</v>
      </c>
      <c r="D141" s="3" t="s">
        <v>2</v>
      </c>
      <c r="E141" s="50">
        <v>22.009998321533203</v>
      </c>
      <c r="F141" s="50">
        <v>10.049999237060547</v>
      </c>
      <c r="G141" s="50">
        <v>2.1099998950958252</v>
      </c>
      <c r="H141" s="50">
        <v>3.6999998092651367</v>
      </c>
      <c r="I141" s="4">
        <v>5.3229999999999995</v>
      </c>
      <c r="J141" s="4">
        <v>1.7883197916160101</v>
      </c>
      <c r="K141" s="4">
        <v>2.2166750484157598</v>
      </c>
      <c r="L141" s="4">
        <v>609.05971081794326</v>
      </c>
      <c r="M141" s="4">
        <v>7.3154161866343159</v>
      </c>
      <c r="N141" s="4">
        <v>354.4</v>
      </c>
      <c r="O141" s="4">
        <v>0.35439999999999999</v>
      </c>
      <c r="P141" s="4">
        <f t="shared" si="8"/>
        <v>24.071950816667414</v>
      </c>
      <c r="Q141" s="33">
        <v>53.406570000000002</v>
      </c>
      <c r="R141" s="33">
        <f t="shared" si="9"/>
        <v>3.1700178647893549</v>
      </c>
      <c r="S141" s="51">
        <v>11.461242136046813</v>
      </c>
      <c r="T141" s="52">
        <v>0.63886353821550557</v>
      </c>
      <c r="U141" s="51">
        <v>35.509799306355461</v>
      </c>
      <c r="V141" s="52">
        <v>2.0858326462123897</v>
      </c>
      <c r="W141" s="52">
        <v>3.0557122769824776</v>
      </c>
      <c r="X141" s="52">
        <v>18.910788281335456</v>
      </c>
      <c r="Y141" s="52">
        <v>10.367509074310052</v>
      </c>
      <c r="Z141" s="52">
        <v>8.5058726696332609</v>
      </c>
      <c r="AA141" s="52">
        <v>6.1268641150928334</v>
      </c>
      <c r="AB141" s="4">
        <v>1220.6999999999998</v>
      </c>
      <c r="AC141" s="4">
        <v>1.2206999999999999</v>
      </c>
      <c r="AD141" s="4">
        <v>156.75</v>
      </c>
      <c r="AE141" s="4">
        <v>0.15675</v>
      </c>
      <c r="AF141" s="4">
        <v>9.1258275656907344</v>
      </c>
      <c r="AG141" s="32">
        <v>0.9211999999999998</v>
      </c>
      <c r="AH141" s="32">
        <v>0.32768083886294747</v>
      </c>
      <c r="AI141" s="33">
        <v>6.1871355861360593</v>
      </c>
      <c r="AJ141" s="33">
        <v>0.65001164538161949</v>
      </c>
      <c r="AK141" s="32">
        <v>1.1444780760432538</v>
      </c>
      <c r="AL141" s="32">
        <v>0.15994750428450977</v>
      </c>
      <c r="AM141" s="32">
        <v>0.32518314298973988</v>
      </c>
      <c r="AN141" s="32">
        <v>0.51212263207591124</v>
      </c>
      <c r="AO141" s="32">
        <v>0.28770760239413345</v>
      </c>
      <c r="AP141" s="32">
        <v>0.24238385891280517</v>
      </c>
      <c r="AQ141" s="32">
        <v>0.40369942952443705</v>
      </c>
    </row>
    <row r="142" spans="1:43" s="44" customFormat="1" ht="15" customHeight="1" x14ac:dyDescent="0.3">
      <c r="A142" s="41">
        <v>42289</v>
      </c>
      <c r="B142" s="42" t="s">
        <v>3</v>
      </c>
      <c r="C142" s="45">
        <v>60</v>
      </c>
      <c r="D142" s="44" t="s">
        <v>1</v>
      </c>
      <c r="E142" s="53">
        <v>19.94999885559082</v>
      </c>
      <c r="F142" s="53">
        <v>1.6799999475479126</v>
      </c>
      <c r="G142" s="53">
        <v>6.9799995422363281</v>
      </c>
      <c r="H142" s="53">
        <v>3</v>
      </c>
      <c r="I142" s="54">
        <v>3.3809999999999998</v>
      </c>
      <c r="J142" s="4">
        <v>2.7971671658741202</v>
      </c>
      <c r="K142" s="4">
        <v>3.119417944726</v>
      </c>
      <c r="L142" s="54">
        <v>1170.8380514812964</v>
      </c>
      <c r="M142" s="54">
        <v>14.06293583634185</v>
      </c>
      <c r="N142" s="54">
        <v>532</v>
      </c>
      <c r="O142" s="54">
        <v>0.53200000000000003</v>
      </c>
      <c r="P142" s="54">
        <f t="shared" si="8"/>
        <v>30.826933434395713</v>
      </c>
      <c r="Q142" s="53">
        <v>122.9802</v>
      </c>
      <c r="R142" s="53">
        <f t="shared" si="9"/>
        <v>3.7972156469634277</v>
      </c>
      <c r="S142" s="32">
        <v>19.602670370689225</v>
      </c>
      <c r="T142" s="32">
        <v>0.50515403194678687</v>
      </c>
      <c r="U142" s="32">
        <v>83.281777129157561</v>
      </c>
      <c r="V142" s="32">
        <v>2.4210793592853452</v>
      </c>
      <c r="W142" s="32">
        <v>4.0643812869475235</v>
      </c>
      <c r="X142" s="32">
        <v>38.511594825480479</v>
      </c>
      <c r="Y142" s="32">
        <v>26.231709773339073</v>
      </c>
      <c r="Z142" s="32">
        <v>16.211281202707941</v>
      </c>
      <c r="AA142" s="32">
        <v>10.105668786530261</v>
      </c>
      <c r="AB142" s="54">
        <v>598.04999999999995</v>
      </c>
      <c r="AC142" s="54">
        <v>0.59804999999999997</v>
      </c>
      <c r="AD142" s="54">
        <v>74.399999999999991</v>
      </c>
      <c r="AE142" s="54">
        <v>7.4399999999999994E-2</v>
      </c>
      <c r="AF142" s="54">
        <v>9.3707853790907603</v>
      </c>
      <c r="AG142" s="55">
        <v>1.186045</v>
      </c>
      <c r="AH142" s="55">
        <v>0.86113201237354742</v>
      </c>
      <c r="AI142" s="53">
        <v>11.585437473642852</v>
      </c>
      <c r="AJ142" s="53">
        <v>0.35328569520842001</v>
      </c>
      <c r="AK142" s="55">
        <v>1.3273945427810951</v>
      </c>
      <c r="AL142" s="55">
        <v>0.12703514276247524</v>
      </c>
      <c r="AM142" s="55">
        <v>0.2754771982317088</v>
      </c>
      <c r="AN142" s="55">
        <v>0.61194784757616516</v>
      </c>
      <c r="AO142" s="55">
        <v>0.34606482935064375</v>
      </c>
      <c r="AP142" s="55">
        <v>0.27401344975266156</v>
      </c>
      <c r="AQ142" s="55">
        <v>0.3165909152196919</v>
      </c>
    </row>
    <row r="143" spans="1:43" s="3" customFormat="1" ht="15" customHeight="1" x14ac:dyDescent="0.3">
      <c r="A143" s="15">
        <v>42289</v>
      </c>
      <c r="B143" s="1" t="s">
        <v>3</v>
      </c>
      <c r="C143" s="6">
        <v>60</v>
      </c>
      <c r="D143" s="3" t="s">
        <v>2</v>
      </c>
      <c r="E143" s="50">
        <v>21.94999885559082</v>
      </c>
      <c r="F143" s="50">
        <v>11.109999656677246</v>
      </c>
      <c r="G143" s="50">
        <v>3.2999999523162842</v>
      </c>
      <c r="H143" s="50">
        <v>2.3999998569488525</v>
      </c>
      <c r="I143" s="4">
        <v>6.6909999999999989</v>
      </c>
      <c r="J143" s="4">
        <v>2.7971671658741202</v>
      </c>
      <c r="K143" s="4">
        <v>3.119417944726</v>
      </c>
      <c r="L143" s="4">
        <v>610.96108280884562</v>
      </c>
      <c r="M143" s="4">
        <v>7.3382535656170438</v>
      </c>
      <c r="N143" s="4">
        <v>355.4</v>
      </c>
      <c r="O143" s="4">
        <v>0.35539999999999999</v>
      </c>
      <c r="P143" s="4">
        <f t="shared" si="8"/>
        <v>24.079155562474682</v>
      </c>
      <c r="Q143" s="33">
        <v>49.744799999999998</v>
      </c>
      <c r="R143" s="33">
        <f t="shared" si="9"/>
        <v>2.9434796449669616</v>
      </c>
      <c r="S143" s="51">
        <v>9.0508560990889571</v>
      </c>
      <c r="T143" s="52">
        <v>0.6099847250515269</v>
      </c>
      <c r="U143" s="51">
        <v>31.239578306222391</v>
      </c>
      <c r="V143" s="52">
        <v>1.4015905947541136</v>
      </c>
      <c r="W143" s="52">
        <v>2.59489229822033</v>
      </c>
      <c r="X143" s="52">
        <v>15.998938934960021</v>
      </c>
      <c r="Y143" s="52">
        <v>8.4000916415437974</v>
      </c>
      <c r="Z143" s="52">
        <v>7.1055645281639066</v>
      </c>
      <c r="AA143" s="52">
        <v>4.9961792337736695</v>
      </c>
      <c r="AB143" s="4">
        <v>1087.75</v>
      </c>
      <c r="AC143" s="4">
        <v>1.08775</v>
      </c>
      <c r="AD143" s="4">
        <v>162.69999999999999</v>
      </c>
      <c r="AE143" s="4">
        <v>0.16269999999999998</v>
      </c>
      <c r="AF143" s="4">
        <v>7.8718521379739972</v>
      </c>
      <c r="AG143" s="32">
        <v>0.58726500000000004</v>
      </c>
      <c r="AH143" s="32">
        <v>0.23442886692714318</v>
      </c>
      <c r="AI143" s="33">
        <v>8.5137917310499329</v>
      </c>
      <c r="AJ143" s="33">
        <v>0.85284882554575969</v>
      </c>
      <c r="AK143" s="32">
        <v>0.79798775723155557</v>
      </c>
      <c r="AL143" s="32">
        <v>0.11132020115197534</v>
      </c>
      <c r="AM143" s="32">
        <v>0.18207099194090728</v>
      </c>
      <c r="AN143" s="32">
        <v>0.38335510211480217</v>
      </c>
      <c r="AO143" s="32">
        <v>0.18458436904782022</v>
      </c>
      <c r="AP143" s="32">
        <v>0.13874146176816726</v>
      </c>
      <c r="AQ143" s="32">
        <v>0.24934810180638867</v>
      </c>
    </row>
    <row r="144" spans="1:43" s="44" customFormat="1" ht="15" customHeight="1" x14ac:dyDescent="0.3">
      <c r="A144" s="41">
        <v>42289</v>
      </c>
      <c r="B144" s="42" t="s">
        <v>3</v>
      </c>
      <c r="C144" s="45">
        <v>70</v>
      </c>
      <c r="D144" s="44" t="s">
        <v>1</v>
      </c>
      <c r="E144" s="53">
        <v>19.969999313354492</v>
      </c>
      <c r="F144" s="53">
        <v>2.059999942779541</v>
      </c>
      <c r="G144" s="53">
        <v>6.2399997711181641</v>
      </c>
      <c r="H144" s="53">
        <v>2.6999998092651367</v>
      </c>
      <c r="I144" s="54">
        <v>6.1049999999999995</v>
      </c>
      <c r="J144" s="4">
        <v>4.6030042171972401</v>
      </c>
      <c r="K144" s="4">
        <v>1.1092824330311</v>
      </c>
      <c r="L144" s="54">
        <v>1203.8808133772475</v>
      </c>
      <c r="M144" s="54">
        <v>14.459812449474118</v>
      </c>
      <c r="N144" s="54">
        <v>594</v>
      </c>
      <c r="O144" s="54">
        <v>0.59399999999999997</v>
      </c>
      <c r="P144" s="54">
        <f t="shared" si="8"/>
        <v>28.388482412416003</v>
      </c>
      <c r="Q144" s="53">
        <v>130.07344000000001</v>
      </c>
      <c r="R144" s="53">
        <f t="shared" si="9"/>
        <v>3.9059981031810751</v>
      </c>
      <c r="S144" s="32">
        <v>22.578990891913801</v>
      </c>
      <c r="T144" s="32">
        <v>0.54091660431308997</v>
      </c>
      <c r="U144" s="32">
        <v>86.819120937199116</v>
      </c>
      <c r="V144" s="32">
        <v>3.2596490871043082</v>
      </c>
      <c r="W144" s="32">
        <v>4.8607789456453094</v>
      </c>
      <c r="X144" s="32">
        <v>40.87824352482972</v>
      </c>
      <c r="Y144" s="32">
        <v>27.206343020599981</v>
      </c>
      <c r="Z144" s="32">
        <v>16.715522091941992</v>
      </c>
      <c r="AA144" s="32">
        <v>9.3039241910822117</v>
      </c>
      <c r="AB144" s="54">
        <v>644.70000000000005</v>
      </c>
      <c r="AC144" s="54">
        <v>0.64470000000000005</v>
      </c>
      <c r="AD144" s="54">
        <v>115.99999999999999</v>
      </c>
      <c r="AE144" s="54">
        <v>0.11599999999999999</v>
      </c>
      <c r="AF144" s="54">
        <v>6.7177939362466503</v>
      </c>
      <c r="AG144" s="55">
        <v>1.5291920000000003</v>
      </c>
      <c r="AH144" s="55">
        <v>1.0299364045292385</v>
      </c>
      <c r="AI144" s="53">
        <v>6.6489174732670957</v>
      </c>
      <c r="AJ144" s="53">
        <v>0.39096407986364989</v>
      </c>
      <c r="AK144" s="55">
        <v>1.4788398361001642</v>
      </c>
      <c r="AL144" s="55">
        <v>0.14878871474020972</v>
      </c>
      <c r="AM144" s="55">
        <v>0.40665927844389538</v>
      </c>
      <c r="AN144" s="55">
        <v>0.65039298403239643</v>
      </c>
      <c r="AO144" s="55">
        <v>0.38681840437389869</v>
      </c>
      <c r="AP144" s="55">
        <v>0.30859559321966284</v>
      </c>
      <c r="AQ144" s="55">
        <v>0.385030755287886</v>
      </c>
    </row>
    <row r="145" spans="1:43" s="3" customFormat="1" ht="15" customHeight="1" x14ac:dyDescent="0.3">
      <c r="A145" s="15">
        <v>42289</v>
      </c>
      <c r="B145" s="1" t="s">
        <v>3</v>
      </c>
      <c r="C145" s="6">
        <v>70</v>
      </c>
      <c r="D145" s="3" t="s">
        <v>2</v>
      </c>
      <c r="E145" s="50">
        <v>20.889999389648438</v>
      </c>
      <c r="F145" s="50">
        <v>5.429999828338623</v>
      </c>
      <c r="G145" s="50">
        <v>4.5899996757507324</v>
      </c>
      <c r="H145" s="50">
        <v>2.1999998092651367</v>
      </c>
      <c r="I145" s="4">
        <v>6.4350000000000005</v>
      </c>
      <c r="J145" s="4">
        <v>4.6030042171972401</v>
      </c>
      <c r="K145" s="4">
        <v>1.1092824330311</v>
      </c>
      <c r="L145" s="4">
        <v>597.60009044034291</v>
      </c>
      <c r="M145" s="4">
        <v>7.1777746862789584</v>
      </c>
      <c r="N145" s="4">
        <v>346.7</v>
      </c>
      <c r="O145" s="4">
        <v>0.34670000000000001</v>
      </c>
      <c r="P145" s="4">
        <f t="shared" si="8"/>
        <v>24.143595231606238</v>
      </c>
      <c r="Q145" s="33">
        <v>49.03087</v>
      </c>
      <c r="R145" s="33">
        <f t="shared" si="9"/>
        <v>2.9661003487192183</v>
      </c>
      <c r="S145" s="51">
        <v>9.641585060036947</v>
      </c>
      <c r="T145" s="52">
        <v>0.5760563179783238</v>
      </c>
      <c r="U145" s="51">
        <v>32.490983082826595</v>
      </c>
      <c r="V145" s="52">
        <v>1.6436507658652786</v>
      </c>
      <c r="W145" s="52">
        <v>2.3654789186625655</v>
      </c>
      <c r="X145" s="52">
        <v>16.943141207308177</v>
      </c>
      <c r="Y145" s="52">
        <v>9.1869349074546474</v>
      </c>
      <c r="Z145" s="52">
        <v>7.6560574661125047</v>
      </c>
      <c r="AA145" s="52">
        <v>5.4674740111991431</v>
      </c>
      <c r="AB145" s="4">
        <v>1147.25</v>
      </c>
      <c r="AC145" s="4">
        <v>1.1472500000000001</v>
      </c>
      <c r="AD145" s="4">
        <v>179.14999999999998</v>
      </c>
      <c r="AE145" s="4">
        <v>0.17914999999999998</v>
      </c>
      <c r="AF145" s="4">
        <v>7.6041893722353997</v>
      </c>
      <c r="AG145" s="32">
        <v>0.33623800000000004</v>
      </c>
      <c r="AH145" s="32">
        <v>0.12726084114186098</v>
      </c>
      <c r="AI145" s="33">
        <v>8.0297771421954796</v>
      </c>
      <c r="AJ145" s="33">
        <v>0.73958650734088272</v>
      </c>
      <c r="AK145" s="32">
        <v>0.76907287928574131</v>
      </c>
      <c r="AL145" s="32">
        <v>7.5911229696749405E-2</v>
      </c>
      <c r="AM145" s="32">
        <v>0.25253299499584614</v>
      </c>
      <c r="AN145" s="32">
        <v>0.37596090058271381</v>
      </c>
      <c r="AO145" s="32">
        <v>0.18917861501178718</v>
      </c>
      <c r="AP145" s="32">
        <v>0.15247406226193713</v>
      </c>
      <c r="AQ145" s="32">
        <v>0.16444658543897944</v>
      </c>
    </row>
    <row r="146" spans="1:43" s="44" customFormat="1" ht="15" customHeight="1" x14ac:dyDescent="0.3">
      <c r="A146" s="41">
        <v>42289</v>
      </c>
      <c r="B146" s="42" t="s">
        <v>3</v>
      </c>
      <c r="C146" s="45">
        <v>100</v>
      </c>
      <c r="D146" s="44" t="s">
        <v>1</v>
      </c>
      <c r="E146" s="53">
        <v>20.60999870300293</v>
      </c>
      <c r="F146" s="53">
        <v>5.7999997138977051</v>
      </c>
      <c r="G146" s="53">
        <v>8.0099992752075195</v>
      </c>
      <c r="H146" s="53">
        <v>0.89999997615814209</v>
      </c>
      <c r="I146" s="54">
        <v>13.870000000000001</v>
      </c>
      <c r="J146" s="4">
        <v>8.0281926729505599</v>
      </c>
      <c r="K146" s="4">
        <v>1.69731609625333</v>
      </c>
      <c r="L146" s="54">
        <v>883.42255026192822</v>
      </c>
      <c r="M146" s="54">
        <v>10.61078825119602</v>
      </c>
      <c r="N146" s="54">
        <v>395.9</v>
      </c>
      <c r="O146" s="54">
        <v>0.39589999999999997</v>
      </c>
      <c r="P146" s="54">
        <f t="shared" si="8"/>
        <v>31.255619251121065</v>
      </c>
      <c r="Q146" s="53">
        <v>85.671599999999998</v>
      </c>
      <c r="R146" s="53">
        <f t="shared" si="9"/>
        <v>3.5058658338419786</v>
      </c>
      <c r="S146" s="32">
        <v>16.576065524298446</v>
      </c>
      <c r="T146" s="32">
        <v>0.450570451728736</v>
      </c>
      <c r="U146" s="32">
        <v>59.998541979207609</v>
      </c>
      <c r="V146" s="32">
        <v>2.2921614868938311</v>
      </c>
      <c r="W146" s="32">
        <v>4.4197578785787783</v>
      </c>
      <c r="X146" s="32">
        <v>29.223704860803494</v>
      </c>
      <c r="Y146" s="32">
        <v>17.675300662085291</v>
      </c>
      <c r="Z146" s="32">
        <v>12.606883752752319</v>
      </c>
      <c r="AA146" s="32">
        <v>8.5658479222567703</v>
      </c>
      <c r="AB146" s="54">
        <v>815.19999999999993</v>
      </c>
      <c r="AC146" s="54">
        <v>0.81519999999999992</v>
      </c>
      <c r="AD146" s="54">
        <v>142.54999999999998</v>
      </c>
      <c r="AE146" s="54">
        <v>0.14254999999999998</v>
      </c>
      <c r="AF146" s="54">
        <v>6.671218995010558</v>
      </c>
      <c r="AG146" s="55">
        <v>0.82907999999999993</v>
      </c>
      <c r="AH146" s="55">
        <v>0.44160942100098138</v>
      </c>
      <c r="AI146" s="53">
        <v>5.0930827246082027</v>
      </c>
      <c r="AJ146" s="53">
        <v>0.77782302206380904</v>
      </c>
      <c r="AK146" s="55">
        <v>1.12869229913241</v>
      </c>
      <c r="AL146" s="55">
        <v>0.20200300084211059</v>
      </c>
      <c r="AM146" s="55">
        <v>0.40913904289205999</v>
      </c>
      <c r="AN146" s="55">
        <v>0.52273711930029743</v>
      </c>
      <c r="AO146" s="55">
        <v>0.28369800456397781</v>
      </c>
      <c r="AP146" s="55">
        <v>0.22457990059082658</v>
      </c>
      <c r="AQ146" s="55">
        <v>0.46593668885446599</v>
      </c>
    </row>
    <row r="147" spans="1:43" s="3" customFormat="1" ht="15" customHeight="1" x14ac:dyDescent="0.3">
      <c r="A147" s="15">
        <v>42289</v>
      </c>
      <c r="B147" s="1" t="s">
        <v>3</v>
      </c>
      <c r="C147" s="6">
        <v>100</v>
      </c>
      <c r="D147" s="3" t="s">
        <v>2</v>
      </c>
      <c r="E147" s="50">
        <v>21.94999885559082</v>
      </c>
      <c r="F147" s="50">
        <v>12.629999160766602</v>
      </c>
      <c r="G147" s="50">
        <v>3.7899999618530273</v>
      </c>
      <c r="H147" s="50">
        <v>1.5999999046325684</v>
      </c>
      <c r="I147" s="4">
        <v>5.9579999999999993</v>
      </c>
      <c r="J147" s="4">
        <v>8.0281926729505599</v>
      </c>
      <c r="K147" s="4">
        <v>1.69731609625333</v>
      </c>
      <c r="L147" s="4">
        <v>530.3326327081503</v>
      </c>
      <c r="M147" s="4">
        <v>6.3698252514575922</v>
      </c>
      <c r="N147" s="4">
        <v>328.28999999999996</v>
      </c>
      <c r="O147" s="4">
        <v>0.32828999999999997</v>
      </c>
      <c r="P147" s="4">
        <f t="shared" si="8"/>
        <v>22.627461044634504</v>
      </c>
      <c r="Q147" s="33">
        <v>42.052779999999998</v>
      </c>
      <c r="R147" s="33">
        <f t="shared" si="9"/>
        <v>2.8666406501216972</v>
      </c>
      <c r="S147" s="51">
        <v>8.3143852613494111</v>
      </c>
      <c r="T147" s="52">
        <v>0.61995329251396891</v>
      </c>
      <c r="U147" s="51">
        <v>27.851280133657898</v>
      </c>
      <c r="V147" s="52">
        <v>1.7325946733467816</v>
      </c>
      <c r="W147" s="52">
        <v>2.5421416785089099</v>
      </c>
      <c r="X147" s="52">
        <v>14.771422828480427</v>
      </c>
      <c r="Y147" s="52">
        <v>7.700660126450475</v>
      </c>
      <c r="Z147" s="52">
        <v>6.8690744432054247</v>
      </c>
      <c r="AA147" s="52">
        <v>4.6748829249174175</v>
      </c>
      <c r="AB147" s="4">
        <v>938</v>
      </c>
      <c r="AC147" s="4">
        <v>0.93799999999999994</v>
      </c>
      <c r="AD147" s="4">
        <v>135.30000000000001</v>
      </c>
      <c r="AE147" s="4">
        <v>0.1353</v>
      </c>
      <c r="AF147" s="4">
        <v>8.0850083452312909</v>
      </c>
      <c r="AG147" s="32">
        <v>0.37538899999999997</v>
      </c>
      <c r="AH147" s="32">
        <v>0.17377398720682305</v>
      </c>
      <c r="AI147" s="33">
        <v>8.6588761054098793</v>
      </c>
      <c r="AJ147" s="33">
        <v>0.94487481993831524</v>
      </c>
      <c r="AK147" s="32">
        <v>0.72755206557661456</v>
      </c>
      <c r="AL147" s="32">
        <v>9.3577269176455022E-2</v>
      </c>
      <c r="AM147" s="32">
        <v>0.23724375254162991</v>
      </c>
      <c r="AN147" s="32">
        <v>0.32611901665707843</v>
      </c>
      <c r="AO147" s="32">
        <v>0.15815664225477025</v>
      </c>
      <c r="AP147" s="32">
        <v>0.10546655905774888</v>
      </c>
      <c r="AQ147" s="32">
        <v>0.21794832298872552</v>
      </c>
    </row>
    <row r="148" spans="1:43" s="44" customFormat="1" ht="15" customHeight="1" x14ac:dyDescent="0.3">
      <c r="A148" s="41">
        <v>42289</v>
      </c>
      <c r="B148" s="42" t="s">
        <v>3</v>
      </c>
      <c r="C148" s="45">
        <v>120</v>
      </c>
      <c r="D148" s="44" t="s">
        <v>1</v>
      </c>
      <c r="E148" s="53">
        <v>20.459999084472656</v>
      </c>
      <c r="F148" s="53">
        <v>3.4699997901916504</v>
      </c>
      <c r="G148" s="53">
        <v>8.0399999618530273</v>
      </c>
      <c r="H148" s="53">
        <v>2.2999999523162842</v>
      </c>
      <c r="I148" s="54">
        <v>10.734</v>
      </c>
      <c r="J148" s="4">
        <v>38.487519823136999</v>
      </c>
      <c r="K148" s="4">
        <v>1.6683104382513101</v>
      </c>
      <c r="L148" s="54">
        <v>1012.9727878042181</v>
      </c>
      <c r="M148" s="54">
        <v>12.166816154316463</v>
      </c>
      <c r="N148" s="54">
        <v>470</v>
      </c>
      <c r="O148" s="54">
        <v>0.47</v>
      </c>
      <c r="P148" s="54">
        <f t="shared" si="8"/>
        <v>30.188744337816342</v>
      </c>
      <c r="Q148" s="53">
        <v>108.33311999999999</v>
      </c>
      <c r="R148" s="53">
        <f t="shared" si="9"/>
        <v>3.8662538665311756</v>
      </c>
      <c r="S148" s="32">
        <v>17.898143988737313</v>
      </c>
      <c r="T148" s="32">
        <v>0.5525102646832476</v>
      </c>
      <c r="U148" s="32">
        <v>73.330918354576028</v>
      </c>
      <c r="V148" s="32">
        <v>3.026038169403146</v>
      </c>
      <c r="W148" s="32">
        <v>3.9269900155068211</v>
      </c>
      <c r="X148" s="32">
        <v>34.411328120813522</v>
      </c>
      <c r="Y148" s="32">
        <v>22.218658700411947</v>
      </c>
      <c r="Z148" s="32">
        <v>15.146213698755052</v>
      </c>
      <c r="AA148" s="32">
        <v>9.1652127143313962</v>
      </c>
      <c r="AB148" s="54">
        <v>739.65</v>
      </c>
      <c r="AC148" s="54">
        <v>0.73965000000000003</v>
      </c>
      <c r="AD148" s="54">
        <v>119.5</v>
      </c>
      <c r="AE148" s="54">
        <v>0.1195</v>
      </c>
      <c r="AF148" s="54">
        <v>7.2167518420921279</v>
      </c>
      <c r="AG148" s="55">
        <v>0.63562799999999997</v>
      </c>
      <c r="AH148" s="55">
        <v>0.37314946258365439</v>
      </c>
      <c r="AI148" s="53">
        <v>8.0257773144219851</v>
      </c>
      <c r="AJ148" s="53">
        <v>0.51614993294337674</v>
      </c>
      <c r="AK148" s="55">
        <v>0.93610870788653666</v>
      </c>
      <c r="AL148" s="55">
        <v>0.12751350201966136</v>
      </c>
      <c r="AM148" s="55">
        <v>0.29834787014442671</v>
      </c>
      <c r="AN148" s="55">
        <v>0.42683766671508055</v>
      </c>
      <c r="AO148" s="55">
        <v>0.25863143474992611</v>
      </c>
      <c r="AP148" s="55">
        <v>0.22235360477007729</v>
      </c>
      <c r="AQ148" s="55">
        <v>0.27830970116109716</v>
      </c>
    </row>
    <row r="149" spans="1:43" s="3" customFormat="1" ht="15" customHeight="1" x14ac:dyDescent="0.3">
      <c r="A149" s="15">
        <v>42289</v>
      </c>
      <c r="B149" s="1" t="s">
        <v>3</v>
      </c>
      <c r="C149" s="6">
        <v>120</v>
      </c>
      <c r="D149" s="3" t="s">
        <v>2</v>
      </c>
      <c r="E149" s="50">
        <v>21.959999084472656</v>
      </c>
      <c r="F149" s="50">
        <v>13.619999885559082</v>
      </c>
      <c r="G149" s="50">
        <v>3.1499998569488525</v>
      </c>
      <c r="H149" s="50">
        <v>2.5999999046325684</v>
      </c>
      <c r="I149" s="4">
        <v>5.5640000000000001</v>
      </c>
      <c r="J149" s="4">
        <v>38.487519823136999</v>
      </c>
      <c r="K149" s="4">
        <v>1.6683104382513101</v>
      </c>
      <c r="L149" s="4">
        <v>531.5145666484409</v>
      </c>
      <c r="M149" s="4">
        <v>6.3840214600144236</v>
      </c>
      <c r="N149" s="4">
        <v>338</v>
      </c>
      <c r="O149" s="4">
        <v>0.33800000000000002</v>
      </c>
      <c r="P149" s="4">
        <f t="shared" si="8"/>
        <v>22.026403949836425</v>
      </c>
      <c r="Q149" s="33">
        <v>41.822479999999999</v>
      </c>
      <c r="R149" s="33">
        <f t="shared" si="9"/>
        <v>2.84460196660413</v>
      </c>
      <c r="S149" s="51">
        <v>7.8683639548667053</v>
      </c>
      <c r="T149" s="52">
        <v>0.6195706050885067</v>
      </c>
      <c r="U149" s="51">
        <v>26.802407631791027</v>
      </c>
      <c r="V149" s="52">
        <v>1.5587760860672186</v>
      </c>
      <c r="W149" s="52">
        <v>2.6302188186996207</v>
      </c>
      <c r="X149" s="52">
        <v>14.723886161009373</v>
      </c>
      <c r="Y149" s="52">
        <v>7.6270942105496058</v>
      </c>
      <c r="Z149" s="52">
        <v>6.6749721488127882</v>
      </c>
      <c r="AA149" s="52">
        <v>4.9313526649064077</v>
      </c>
      <c r="AB149" s="4">
        <v>977.15000000000009</v>
      </c>
      <c r="AC149" s="4">
        <v>0.97715000000000007</v>
      </c>
      <c r="AD149" s="4">
        <v>138.5</v>
      </c>
      <c r="AE149" s="4">
        <v>0.13850000000000001</v>
      </c>
      <c r="AF149" s="4">
        <v>8.2445988853437626</v>
      </c>
      <c r="AG149" s="32">
        <v>0.32011699999999998</v>
      </c>
      <c r="AH149" s="32">
        <v>0.14225042214603692</v>
      </c>
      <c r="AI149" s="33">
        <v>7.0888218454157101</v>
      </c>
      <c r="AJ149" s="33">
        <v>0.68089077553428534</v>
      </c>
      <c r="AK149" s="32">
        <v>0.78255011448961498</v>
      </c>
      <c r="AL149" s="32">
        <v>9.4042451467870616E-2</v>
      </c>
      <c r="AM149" s="32">
        <v>0.22588284623979149</v>
      </c>
      <c r="AN149" s="32">
        <v>0.35075261740629349</v>
      </c>
      <c r="AO149" s="32">
        <v>0.18115210856941211</v>
      </c>
      <c r="AP149" s="32">
        <v>0.12495099971010386</v>
      </c>
      <c r="AQ149" s="32">
        <v>0.21417903791913545</v>
      </c>
    </row>
    <row r="150" spans="1:43" s="44" customFormat="1" ht="15" customHeight="1" x14ac:dyDescent="0.3">
      <c r="A150" s="41">
        <v>42289</v>
      </c>
      <c r="B150" s="42" t="s">
        <v>3</v>
      </c>
      <c r="C150" s="45">
        <v>140</v>
      </c>
      <c r="D150" s="44" t="s">
        <v>1</v>
      </c>
      <c r="E150" s="53">
        <v>20.889999389648438</v>
      </c>
      <c r="F150" s="53">
        <v>6.3799996376037598</v>
      </c>
      <c r="G150" s="53">
        <v>8.1999998092651367</v>
      </c>
      <c r="H150" s="53">
        <v>1.3999999761581421</v>
      </c>
      <c r="I150" s="54">
        <v>27.274000000000001</v>
      </c>
      <c r="J150" s="4">
        <v>80.406707211626198</v>
      </c>
      <c r="K150" s="4">
        <v>0.71055792341719404</v>
      </c>
      <c r="L150" s="54">
        <v>841.48958959770425</v>
      </c>
      <c r="M150" s="54">
        <v>10.107131460658026</v>
      </c>
      <c r="N150" s="54">
        <v>397.6</v>
      </c>
      <c r="O150" s="54">
        <v>0.39760000000000001</v>
      </c>
      <c r="P150" s="54">
        <f t="shared" si="8"/>
        <v>29.644730084243061</v>
      </c>
      <c r="Q150" s="53">
        <v>86.362499999999997</v>
      </c>
      <c r="R150" s="53">
        <f t="shared" si="9"/>
        <v>3.7102515333820105</v>
      </c>
      <c r="S150" s="32">
        <v>15.707131278042</v>
      </c>
      <c r="T150" s="32">
        <v>0.59606655720389023</v>
      </c>
      <c r="U150" s="32">
        <v>57.880590896332791</v>
      </c>
      <c r="V150" s="32">
        <v>1.5495345364971411</v>
      </c>
      <c r="W150" s="32">
        <v>3.4258626027983952</v>
      </c>
      <c r="X150" s="32">
        <v>28.683741237116948</v>
      </c>
      <c r="Y150" s="32">
        <v>18.005700398736789</v>
      </c>
      <c r="Z150" s="32">
        <v>12.38910856340542</v>
      </c>
      <c r="AA150" s="32">
        <v>7.5069902953883618</v>
      </c>
      <c r="AB150" s="54">
        <v>1262.05</v>
      </c>
      <c r="AC150" s="54">
        <v>1.2620499999999999</v>
      </c>
      <c r="AD150" s="54">
        <v>213.14999999999998</v>
      </c>
      <c r="AE150" s="54">
        <v>0.21314999999999998</v>
      </c>
      <c r="AF150" s="54">
        <v>6.9171706668865394</v>
      </c>
      <c r="AG150" s="55">
        <v>0.9672599999999999</v>
      </c>
      <c r="AH150" s="55">
        <v>0.33279188621686939</v>
      </c>
      <c r="AI150" s="53">
        <v>1.9873289946846657</v>
      </c>
      <c r="AJ150" s="53">
        <v>0.61994797555636039</v>
      </c>
      <c r="AK150" s="55">
        <v>1.4602514970196496</v>
      </c>
      <c r="AL150" s="55">
        <v>0.39946923622868019</v>
      </c>
      <c r="AM150" s="55">
        <v>1.2624859501189023</v>
      </c>
      <c r="AN150" s="55">
        <v>0.59928156036380176</v>
      </c>
      <c r="AO150" s="55">
        <v>0.28001327069250093</v>
      </c>
      <c r="AP150" s="55">
        <v>0.30807831506393302</v>
      </c>
      <c r="AQ150" s="55">
        <v>1.131566261573705</v>
      </c>
    </row>
    <row r="151" spans="1:43" s="3" customFormat="1" ht="15" customHeight="1" x14ac:dyDescent="0.3">
      <c r="A151" s="15">
        <v>42289</v>
      </c>
      <c r="B151" s="1" t="s">
        <v>3</v>
      </c>
      <c r="C151" s="6">
        <v>140</v>
      </c>
      <c r="D151" s="3" t="s">
        <v>2</v>
      </c>
      <c r="E151" s="50">
        <v>21.059999465942383</v>
      </c>
      <c r="F151" s="50">
        <v>9.9199991226196289</v>
      </c>
      <c r="G151" s="50">
        <v>7.6499996185302734</v>
      </c>
      <c r="H151" s="50">
        <v>2.0999999046325684</v>
      </c>
      <c r="I151" s="4">
        <v>18.010000000000002</v>
      </c>
      <c r="J151" s="4">
        <v>80.406707211626198</v>
      </c>
      <c r="K151" s="4">
        <v>0.71055792341719404</v>
      </c>
      <c r="L151" s="4">
        <v>676.89244130418797</v>
      </c>
      <c r="M151" s="4">
        <v>8.1301551125046014</v>
      </c>
      <c r="N151" s="4">
        <v>356.5</v>
      </c>
      <c r="O151" s="4">
        <v>0.35649999999999998</v>
      </c>
      <c r="P151" s="4">
        <f t="shared" si="8"/>
        <v>26.595322371241963</v>
      </c>
      <c r="Q151" s="33">
        <v>63.217350000000003</v>
      </c>
      <c r="R151" s="33">
        <f t="shared" si="9"/>
        <v>3.3763193469433905</v>
      </c>
      <c r="S151" s="51">
        <v>10.749246759047523</v>
      </c>
      <c r="T151" s="52">
        <v>0.62276243855446756</v>
      </c>
      <c r="U151" s="51">
        <v>38.869973132059847</v>
      </c>
      <c r="V151" s="52">
        <v>2.1357522555949697</v>
      </c>
      <c r="W151" s="52">
        <v>2.5139557887520785</v>
      </c>
      <c r="X151" s="52">
        <v>20.026578620080485</v>
      </c>
      <c r="Y151" s="52">
        <v>11.343582077571545</v>
      </c>
      <c r="Z151" s="52">
        <v>8.8321296396869027</v>
      </c>
      <c r="AA151" s="52">
        <v>6.4934912543937111</v>
      </c>
      <c r="AB151" s="4">
        <v>1314.1000000000001</v>
      </c>
      <c r="AC151" s="4">
        <v>1.3141</v>
      </c>
      <c r="AD151" s="4">
        <v>210.75</v>
      </c>
      <c r="AE151" s="4">
        <v>0.21074999999999999</v>
      </c>
      <c r="AF151" s="4">
        <v>7.2732664530406659</v>
      </c>
      <c r="AG151" s="32">
        <v>0.43296400000000002</v>
      </c>
      <c r="AH151" s="32">
        <v>0.14306369378281714</v>
      </c>
      <c r="AI151" s="33">
        <v>13.750110705544071</v>
      </c>
      <c r="AJ151" s="33">
        <v>0.8044281950574137</v>
      </c>
      <c r="AK151" s="32">
        <v>1.50250671391621</v>
      </c>
      <c r="AL151" s="32">
        <v>0.14301798928743537</v>
      </c>
      <c r="AM151" s="32">
        <v>0.24782687264837611</v>
      </c>
      <c r="AN151" s="32">
        <v>0.65768770351987882</v>
      </c>
      <c r="AO151" s="32">
        <v>0.32714172937050456</v>
      </c>
      <c r="AP151" s="32">
        <v>0.15796270124399198</v>
      </c>
      <c r="AQ151" s="32">
        <v>0.24908551619381661</v>
      </c>
    </row>
    <row r="152" spans="1:43" s="3" customFormat="1" ht="15" customHeight="1" x14ac:dyDescent="0.3">
      <c r="A152" s="15">
        <v>42289</v>
      </c>
      <c r="B152" s="1" t="s">
        <v>3</v>
      </c>
      <c r="C152" s="6">
        <v>160</v>
      </c>
      <c r="D152" s="3" t="s">
        <v>1</v>
      </c>
      <c r="E152" s="50">
        <v>21.5</v>
      </c>
      <c r="F152" s="50">
        <v>10.769999504089355</v>
      </c>
      <c r="G152" s="50">
        <v>7.3799996376037598</v>
      </c>
      <c r="H152" s="50">
        <v>1.3999999761581421</v>
      </c>
      <c r="I152" s="4">
        <v>24.579000000000001</v>
      </c>
      <c r="J152" s="4">
        <v>124.220667024104</v>
      </c>
      <c r="K152" s="4">
        <v>0.628264858648374</v>
      </c>
      <c r="L152" s="4">
        <v>647.70381182222809</v>
      </c>
      <c r="M152" s="4">
        <v>7.7795704837967818</v>
      </c>
      <c r="N152" s="4">
        <v>359.3</v>
      </c>
      <c r="O152" s="4">
        <v>0.35930000000000001</v>
      </c>
      <c r="P152" s="4">
        <f t="shared" si="8"/>
        <v>25.250173370982321</v>
      </c>
      <c r="Q152" s="33">
        <v>57.367730000000002</v>
      </c>
      <c r="R152" s="33">
        <f t="shared" si="9"/>
        <v>3.2019762597282613</v>
      </c>
      <c r="S152" s="51">
        <v>10.415702714153069</v>
      </c>
      <c r="T152" s="52">
        <v>0.58391235606633185</v>
      </c>
      <c r="U152" s="51">
        <v>36.79283944245725</v>
      </c>
      <c r="V152" s="52">
        <v>1.6097456277119373</v>
      </c>
      <c r="W152" s="52">
        <v>2.5381460742855815</v>
      </c>
      <c r="X152" s="52">
        <v>18.925015708271854</v>
      </c>
      <c r="Y152" s="52">
        <v>10.626061131227276</v>
      </c>
      <c r="Z152" s="52">
        <v>8.3479913523043514</v>
      </c>
      <c r="AA152" s="52">
        <v>5.8131994278493693</v>
      </c>
      <c r="AB152" s="4">
        <v>1248.6499999999996</v>
      </c>
      <c r="AC152" s="4">
        <v>1.2486499999999996</v>
      </c>
      <c r="AD152" s="4">
        <v>233.75</v>
      </c>
      <c r="AE152" s="4">
        <v>0.23375000000000001</v>
      </c>
      <c r="AF152" s="4">
        <v>6.220796308080728</v>
      </c>
      <c r="AG152" s="32">
        <v>0.69550599999999996</v>
      </c>
      <c r="AH152" s="32">
        <v>0.24186121010691555</v>
      </c>
      <c r="AI152" s="33">
        <v>3.7618767072110986</v>
      </c>
      <c r="AJ152" s="33">
        <v>1.1543602127793591</v>
      </c>
      <c r="AK152" s="32">
        <v>1.3567734316886138</v>
      </c>
      <c r="AL152" s="32">
        <v>0.21222084741434138</v>
      </c>
      <c r="AM152" s="32">
        <v>0.77684416836568526</v>
      </c>
      <c r="AN152" s="32">
        <v>0.68764473602311316</v>
      </c>
      <c r="AO152" s="32">
        <v>0.2883419025162256</v>
      </c>
      <c r="AP152" s="32">
        <v>0.21797580336075667</v>
      </c>
      <c r="AQ152" s="32">
        <v>0.7070903622132324</v>
      </c>
    </row>
    <row r="153" spans="1:43" s="3" customFormat="1" ht="15" customHeight="1" x14ac:dyDescent="0.3">
      <c r="A153" s="15">
        <v>42289</v>
      </c>
      <c r="B153" s="1" t="s">
        <v>3</v>
      </c>
      <c r="C153" s="6">
        <v>160</v>
      </c>
      <c r="D153" s="3" t="s">
        <v>2</v>
      </c>
      <c r="E153" s="50">
        <v>21.879999160766602</v>
      </c>
      <c r="F153" s="50">
        <v>15.219999313354492</v>
      </c>
      <c r="G153" s="50">
        <v>3.5199999809265137</v>
      </c>
      <c r="H153" s="50">
        <v>3.1999998092651367</v>
      </c>
      <c r="I153" s="4">
        <v>7.0609999999999999</v>
      </c>
      <c r="J153" s="4">
        <v>124.220667024104</v>
      </c>
      <c r="K153" s="4">
        <v>0.628264858648374</v>
      </c>
      <c r="L153" s="4">
        <v>547.29081532971145</v>
      </c>
      <c r="M153" s="4">
        <v>6.573509982925164</v>
      </c>
      <c r="N153" s="4">
        <v>323</v>
      </c>
      <c r="O153" s="4">
        <v>0.32300000000000001</v>
      </c>
      <c r="P153" s="4">
        <f t="shared" si="8"/>
        <v>23.733444118647892</v>
      </c>
      <c r="Q153" s="33">
        <v>39.151000000000003</v>
      </c>
      <c r="R153" s="33">
        <f t="shared" si="9"/>
        <v>2.5861373975483226</v>
      </c>
      <c r="S153" s="51">
        <v>8.7079573904575263</v>
      </c>
      <c r="T153" s="52">
        <v>0.65420773184784731</v>
      </c>
      <c r="U153" s="51">
        <v>25.682767612073597</v>
      </c>
      <c r="V153" s="52">
        <v>1.5766554176329206</v>
      </c>
      <c r="W153" s="52">
        <v>2.1646653857335663</v>
      </c>
      <c r="X153" s="52">
        <v>14.334913671639331</v>
      </c>
      <c r="Y153" s="52">
        <v>7.1039158213252867</v>
      </c>
      <c r="Z153" s="52">
        <v>6.4323024481833206</v>
      </c>
      <c r="AA153" s="52">
        <v>4.4918436709877509</v>
      </c>
      <c r="AB153" s="4">
        <v>1115.3499999999999</v>
      </c>
      <c r="AC153" s="4">
        <v>1.1153499999999998</v>
      </c>
      <c r="AD153" s="4">
        <v>164.84999999999997</v>
      </c>
      <c r="AE153" s="4">
        <v>0.16484999999999997</v>
      </c>
      <c r="AF153" s="4">
        <v>7.9087774365523256</v>
      </c>
      <c r="AG153" s="32">
        <v>0.499751</v>
      </c>
      <c r="AH153" s="32">
        <v>0.19455776213744566</v>
      </c>
      <c r="AI153" s="33">
        <v>6.9797192225279696</v>
      </c>
      <c r="AJ153" s="33">
        <v>0.50551244719622435</v>
      </c>
      <c r="AK153" s="32">
        <v>0.85821064023214044</v>
      </c>
      <c r="AL153" s="32">
        <v>9.021463620171398E-2</v>
      </c>
      <c r="AM153" s="32">
        <v>0.27514598014271324</v>
      </c>
      <c r="AN153" s="32">
        <v>0.40218517484628391</v>
      </c>
      <c r="AO153" s="32">
        <v>0.19074879294277347</v>
      </c>
      <c r="AP153" s="32">
        <v>0.14801993789103038</v>
      </c>
      <c r="AQ153" s="32">
        <v>0.27836548392612809</v>
      </c>
    </row>
    <row r="154" spans="1:43" s="3" customFormat="1" ht="15" customHeight="1" x14ac:dyDescent="0.3">
      <c r="A154" s="15">
        <v>42289</v>
      </c>
      <c r="B154" s="1" t="s">
        <v>3</v>
      </c>
      <c r="C154" s="6">
        <v>180</v>
      </c>
      <c r="D154" s="3" t="s">
        <v>1</v>
      </c>
      <c r="E154" s="50">
        <v>21.379999160766602</v>
      </c>
      <c r="F154" s="50">
        <v>14.579999923706055</v>
      </c>
      <c r="G154" s="50">
        <v>7.6699995994567871</v>
      </c>
      <c r="H154" s="50">
        <v>2.3999998569488525</v>
      </c>
      <c r="I154" s="4">
        <v>20.719000000000001</v>
      </c>
      <c r="J154" s="4">
        <v>149.28232986075099</v>
      </c>
      <c r="K154" s="4">
        <v>0.15787856863184599</v>
      </c>
      <c r="L154" s="4">
        <v>516.35497915340898</v>
      </c>
      <c r="M154" s="4">
        <v>6.2019396546115946</v>
      </c>
      <c r="N154" s="4">
        <v>320.3</v>
      </c>
      <c r="O154" s="4">
        <v>0.32030000000000003</v>
      </c>
      <c r="P154" s="4">
        <f t="shared" si="8"/>
        <v>22.580656237907583</v>
      </c>
      <c r="Q154" s="33">
        <v>43.411549999999998</v>
      </c>
      <c r="R154" s="33">
        <f t="shared" si="9"/>
        <v>3.0393717207460491</v>
      </c>
      <c r="S154" s="51">
        <v>9.0312046905425039</v>
      </c>
      <c r="T154" s="52">
        <v>0.64996437991452027</v>
      </c>
      <c r="U154" s="51">
        <v>28.381877452401778</v>
      </c>
      <c r="V154" s="52">
        <v>1.496313864280103</v>
      </c>
      <c r="W154" s="52">
        <v>2.1562903546842338</v>
      </c>
      <c r="X154" s="52">
        <v>14.941251092732617</v>
      </c>
      <c r="Y154" s="52">
        <v>7.6904068847370075</v>
      </c>
      <c r="Z154" s="52">
        <v>6.7491626323952776</v>
      </c>
      <c r="AA154" s="52">
        <v>4.9689014823989686</v>
      </c>
      <c r="AB154" s="4">
        <v>1284.9000000000001</v>
      </c>
      <c r="AC154" s="4">
        <v>1.2849000000000002</v>
      </c>
      <c r="AD154" s="4">
        <v>228.35000000000002</v>
      </c>
      <c r="AE154" s="4">
        <v>0.22835000000000003</v>
      </c>
      <c r="AF154" s="4">
        <v>6.5627240920058565</v>
      </c>
      <c r="AG154" s="32">
        <v>0.81295899999999999</v>
      </c>
      <c r="AH154" s="32">
        <v>0.27472955093781615</v>
      </c>
      <c r="AI154" s="33">
        <v>5.2987014544627691</v>
      </c>
      <c r="AJ154" s="33">
        <v>0.79362944570011185</v>
      </c>
      <c r="AK154" s="32">
        <v>1.7763890821052544</v>
      </c>
      <c r="AL154" s="32">
        <v>0.30428321352614446</v>
      </c>
      <c r="AM154" s="32">
        <v>0.80688128050234487</v>
      </c>
      <c r="AN154" s="32">
        <v>0.80468509637897878</v>
      </c>
      <c r="AO154" s="32">
        <v>0.35146154435818272</v>
      </c>
      <c r="AP154" s="32">
        <v>0.17463192057987761</v>
      </c>
      <c r="AQ154" s="32">
        <v>0.4784793301664661</v>
      </c>
    </row>
    <row r="155" spans="1:43" s="3" customFormat="1" ht="15" customHeight="1" x14ac:dyDescent="0.3">
      <c r="A155" s="15">
        <v>42289</v>
      </c>
      <c r="B155" s="1" t="s">
        <v>3</v>
      </c>
      <c r="C155" s="6">
        <v>180</v>
      </c>
      <c r="D155" s="3" t="s">
        <v>2</v>
      </c>
      <c r="E155" s="50">
        <v>21.469999313354492</v>
      </c>
      <c r="F155" s="50">
        <v>15.609999656677246</v>
      </c>
      <c r="G155" s="50">
        <v>7.3399996757507324</v>
      </c>
      <c r="H155" s="50">
        <v>9.8999996185302734</v>
      </c>
      <c r="I155" s="4">
        <v>14.805</v>
      </c>
      <c r="J155" s="4">
        <v>149.28232986075099</v>
      </c>
      <c r="K155" s="4">
        <v>0.15787856863184599</v>
      </c>
      <c r="L155" s="4">
        <v>490.40382089920172</v>
      </c>
      <c r="M155" s="4">
        <v>5.8902402928203115</v>
      </c>
      <c r="N155" s="4">
        <v>305.89999999999998</v>
      </c>
      <c r="O155" s="4">
        <v>0.30589999999999995</v>
      </c>
      <c r="P155" s="4">
        <f t="shared" si="8"/>
        <v>22.455332851700291</v>
      </c>
      <c r="Q155" s="33">
        <v>38.64434</v>
      </c>
      <c r="R155" s="33">
        <f t="shared" si="9"/>
        <v>2.8487802136787788</v>
      </c>
      <c r="S155" s="51">
        <v>7.8738793368766986</v>
      </c>
      <c r="T155" s="52">
        <v>0.66948195044353187</v>
      </c>
      <c r="U155" s="51">
        <v>25.417044995557394</v>
      </c>
      <c r="V155" s="52">
        <v>1.5608470305393638</v>
      </c>
      <c r="W155" s="52">
        <v>1.9368295840476428</v>
      </c>
      <c r="X155" s="52">
        <v>13.4509331447154</v>
      </c>
      <c r="Y155" s="52">
        <v>6.7210444650420378</v>
      </c>
      <c r="Z155" s="52">
        <v>6.2264219535484484</v>
      </c>
      <c r="AA155" s="52">
        <v>4.6851176622466131</v>
      </c>
      <c r="AB155" s="4">
        <v>2042.6999999999998</v>
      </c>
      <c r="AC155" s="4">
        <v>2.0427</v>
      </c>
      <c r="AD155" s="4">
        <v>291.45</v>
      </c>
      <c r="AE155" s="4">
        <v>0.29144999999999999</v>
      </c>
      <c r="AF155" s="4">
        <v>8.1733076343290119</v>
      </c>
      <c r="AG155" s="32">
        <v>1.0708949999999999</v>
      </c>
      <c r="AH155" s="32">
        <v>0.22763988838302246</v>
      </c>
      <c r="AI155" s="33">
        <v>6.7458901145192049</v>
      </c>
      <c r="AJ155" s="33">
        <v>0.81042408168397917</v>
      </c>
      <c r="AK155" s="32">
        <v>1.6455985919284173</v>
      </c>
      <c r="AL155" s="32">
        <v>0.40016535078828536</v>
      </c>
      <c r="AM155" s="32">
        <v>0.51976967198510471</v>
      </c>
      <c r="AN155" s="32">
        <v>0.79711259051811045</v>
      </c>
      <c r="AO155" s="32">
        <v>0.39869286227038275</v>
      </c>
      <c r="AP155" s="32">
        <v>0.25084988081605625</v>
      </c>
      <c r="AQ155" s="32">
        <v>0.46280285265569493</v>
      </c>
    </row>
    <row r="156" spans="1:43" s="3" customFormat="1" ht="15" customHeight="1" x14ac:dyDescent="0.3">
      <c r="A156" s="15">
        <v>42306</v>
      </c>
      <c r="B156" s="1" t="s">
        <v>3</v>
      </c>
      <c r="C156" s="6">
        <v>0</v>
      </c>
      <c r="D156" s="3" t="s">
        <v>1</v>
      </c>
      <c r="E156" s="50">
        <v>18.659999847412109</v>
      </c>
      <c r="F156" s="50">
        <v>8.9999973773956299E-2</v>
      </c>
      <c r="G156" s="50">
        <v>6.8599996566772461</v>
      </c>
      <c r="H156" s="50">
        <v>2.2999999523162842</v>
      </c>
      <c r="I156" s="4">
        <v>0.77799999999999991</v>
      </c>
      <c r="J156" s="4">
        <v>0.80724403283103796</v>
      </c>
      <c r="K156" s="4">
        <v>0</v>
      </c>
      <c r="L156" s="4">
        <v>525.50212008261474</v>
      </c>
      <c r="M156" s="4">
        <v>6.3118059643122848</v>
      </c>
      <c r="N156" s="4">
        <v>353.79999999999995</v>
      </c>
      <c r="O156" s="4">
        <v>0.35379999999999995</v>
      </c>
      <c r="P156" s="4">
        <f t="shared" si="8"/>
        <v>20.804715081959259</v>
      </c>
      <c r="Q156" s="33">
        <v>40.809159999999999</v>
      </c>
      <c r="R156" s="33">
        <f t="shared" si="9"/>
        <v>2.8074373800764825</v>
      </c>
      <c r="S156" s="51">
        <v>6.7973489043170643</v>
      </c>
      <c r="T156" s="52">
        <v>0.65981123179429502</v>
      </c>
      <c r="U156" s="51">
        <v>37.030757627911136</v>
      </c>
      <c r="V156" s="52">
        <v>3.1606054645754695</v>
      </c>
      <c r="W156" s="52">
        <v>5.6011761054192508</v>
      </c>
      <c r="X156" s="52">
        <v>18.312430447249142</v>
      </c>
      <c r="Y156" s="52">
        <v>11.554150073130652</v>
      </c>
      <c r="Z156" s="52">
        <v>9.2547593394744041</v>
      </c>
      <c r="AA156" s="52">
        <v>7.3303298790721607</v>
      </c>
      <c r="AB156" s="4">
        <v>285.45000000000005</v>
      </c>
      <c r="AC156" s="4">
        <v>0.28545000000000004</v>
      </c>
      <c r="AD156" s="4">
        <v>37.549999999999997</v>
      </c>
      <c r="AE156" s="4">
        <v>3.755E-2</v>
      </c>
      <c r="AF156" s="4">
        <v>8.8635008751907911</v>
      </c>
      <c r="AG156" s="32">
        <v>0.79223200000000005</v>
      </c>
      <c r="AH156" s="32">
        <v>1.2051147311262917</v>
      </c>
      <c r="AI156" s="33">
        <v>7.3839561207351085</v>
      </c>
      <c r="AJ156" s="33">
        <v>0.37936502921652204</v>
      </c>
      <c r="AK156" s="32">
        <v>0.80031894700486494</v>
      </c>
      <c r="AL156" s="32">
        <v>0.11748534597844067</v>
      </c>
      <c r="AM156" s="32">
        <v>0.12166072449568442</v>
      </c>
      <c r="AN156" s="32">
        <v>0.29830354030424855</v>
      </c>
      <c r="AO156" s="32">
        <v>0.1844631881721128</v>
      </c>
      <c r="AP156" s="32">
        <v>0.11521609933112426</v>
      </c>
      <c r="AQ156" s="32">
        <v>0.10765646777308653</v>
      </c>
    </row>
    <row r="157" spans="1:43" s="3" customFormat="1" ht="15" customHeight="1" x14ac:dyDescent="0.3">
      <c r="A157" s="15">
        <v>42306</v>
      </c>
      <c r="B157" s="1" t="s">
        <v>3</v>
      </c>
      <c r="C157" s="6">
        <v>0</v>
      </c>
      <c r="D157" s="3" t="s">
        <v>2</v>
      </c>
      <c r="E157" s="50">
        <v>18.119998931884766</v>
      </c>
      <c r="F157" s="50">
        <v>8.9999973773956299E-2</v>
      </c>
      <c r="G157" s="50">
        <v>6.1299996376037598</v>
      </c>
      <c r="H157" s="50">
        <v>3.5</v>
      </c>
      <c r="I157" s="4">
        <v>0.79299999999999993</v>
      </c>
      <c r="J157" s="4">
        <v>0.80724403283103796</v>
      </c>
      <c r="K157" s="4">
        <v>0</v>
      </c>
      <c r="L157" s="4">
        <v>561.88513007069139</v>
      </c>
      <c r="M157" s="4">
        <v>6.7488022972790738</v>
      </c>
      <c r="N157" s="4">
        <v>360</v>
      </c>
      <c r="O157" s="4">
        <v>0.36</v>
      </c>
      <c r="P157" s="4">
        <f t="shared" si="8"/>
        <v>21.862013935833819</v>
      </c>
      <c r="Q157" s="33">
        <v>45.599400000000003</v>
      </c>
      <c r="R157" s="33">
        <f t="shared" si="9"/>
        <v>2.9338539088606579</v>
      </c>
      <c r="S157" s="51">
        <v>10.636525457023417</v>
      </c>
      <c r="T157" s="52">
        <v>0.5607906420132287</v>
      </c>
      <c r="U157" s="51">
        <v>40.307842495873103</v>
      </c>
      <c r="V157" s="52">
        <v>1.6617617772927229</v>
      </c>
      <c r="W157" s="52">
        <v>3.0115550906870414</v>
      </c>
      <c r="X157" s="52">
        <v>20.272668190558054</v>
      </c>
      <c r="Y157" s="52">
        <v>12.579683438869639</v>
      </c>
      <c r="Z157" s="52">
        <v>9.1738949036425641</v>
      </c>
      <c r="AA157" s="52">
        <v>6.4239905962571644</v>
      </c>
      <c r="AB157" s="4">
        <v>407.9</v>
      </c>
      <c r="AC157" s="4">
        <v>0.40789999999999998</v>
      </c>
      <c r="AD157" s="4">
        <v>50.099999999999994</v>
      </c>
      <c r="AE157" s="4">
        <v>5.0099999999999992E-2</v>
      </c>
      <c r="AF157" s="4">
        <v>9.5108322424549492</v>
      </c>
      <c r="AG157" s="32">
        <v>1.2390140000000001</v>
      </c>
      <c r="AH157" s="32">
        <v>1.3189507232164748</v>
      </c>
      <c r="AI157" s="33">
        <v>12.565393290441031</v>
      </c>
      <c r="AJ157" s="33">
        <v>0.35851518670428506</v>
      </c>
      <c r="AK157" s="32">
        <v>1.1975238555059171</v>
      </c>
      <c r="AL157" s="32">
        <v>8.9625560139741933E-2</v>
      </c>
      <c r="AM157" s="32">
        <v>0.1340752661246534</v>
      </c>
      <c r="AN157" s="32">
        <v>0.49911827448662477</v>
      </c>
      <c r="AO157" s="32">
        <v>0.2945169043842919</v>
      </c>
      <c r="AP157" s="32">
        <v>0.1905664322310604</v>
      </c>
      <c r="AQ157" s="32">
        <v>0.19662885379289843</v>
      </c>
    </row>
    <row r="158" spans="1:43" s="3" customFormat="1" ht="15" customHeight="1" x14ac:dyDescent="0.3">
      <c r="A158" s="15">
        <v>42306</v>
      </c>
      <c r="B158" s="1" t="s">
        <v>3</v>
      </c>
      <c r="C158" s="6">
        <v>20</v>
      </c>
      <c r="D158" s="3" t="s">
        <v>1</v>
      </c>
      <c r="E158" s="50">
        <v>19.039999008178711</v>
      </c>
      <c r="F158" s="50">
        <v>0.30999994277954102</v>
      </c>
      <c r="G158" s="50">
        <v>6.1899995803833008</v>
      </c>
      <c r="H158" s="50">
        <v>1.7999999523162842</v>
      </c>
      <c r="I158" s="4">
        <v>1.274</v>
      </c>
      <c r="J158" s="4">
        <v>2.4048559647087702</v>
      </c>
      <c r="K158" s="4">
        <v>1.0159362536285199</v>
      </c>
      <c r="L158" s="4">
        <v>658.49538258140342</v>
      </c>
      <c r="M158" s="4">
        <v>7.9091880401852359</v>
      </c>
      <c r="N158" s="4">
        <v>389</v>
      </c>
      <c r="O158" s="4">
        <v>0.38900000000000001</v>
      </c>
      <c r="P158" s="4">
        <f t="shared" si="8"/>
        <v>23.710912143490276</v>
      </c>
      <c r="Q158" s="33">
        <v>58.933770000000003</v>
      </c>
      <c r="R158" s="33">
        <f t="shared" si="9"/>
        <v>3.2354775066646</v>
      </c>
      <c r="S158" s="51">
        <v>12.509022187535464</v>
      </c>
      <c r="T158" s="52">
        <v>0.55998832882783556</v>
      </c>
      <c r="U158" s="51">
        <v>47.54834539547074</v>
      </c>
      <c r="V158" s="52">
        <v>2.3656464110739321</v>
      </c>
      <c r="W158" s="52">
        <v>3.6828550918239324</v>
      </c>
      <c r="X158" s="52">
        <v>23.77281781670635</v>
      </c>
      <c r="Y158" s="52">
        <v>14.642404736314592</v>
      </c>
      <c r="Z158" s="52">
        <v>10.691199962301161</v>
      </c>
      <c r="AA158" s="52">
        <v>7.512116933839609</v>
      </c>
      <c r="AB158" s="4">
        <v>328.69999999999993</v>
      </c>
      <c r="AC158" s="4">
        <v>0.32869999999999994</v>
      </c>
      <c r="AD158" s="4">
        <v>52.85</v>
      </c>
      <c r="AE158" s="4">
        <v>5.2850000000000001E-2</v>
      </c>
      <c r="AF158" s="4">
        <v>7.2521406035695346</v>
      </c>
      <c r="AG158" s="32">
        <v>1.278165</v>
      </c>
      <c r="AH158" s="32">
        <v>1.6884697292363862</v>
      </c>
      <c r="AI158" s="33">
        <v>9.5748693488023982</v>
      </c>
      <c r="AJ158" s="33">
        <v>0.38141697606963754</v>
      </c>
      <c r="AK158" s="32">
        <v>0.88008084498842343</v>
      </c>
      <c r="AL158" s="32">
        <v>8.8924354804315736E-2</v>
      </c>
      <c r="AM158" s="32">
        <v>0.17095780007334158</v>
      </c>
      <c r="AN158" s="32">
        <v>0.41952817798433778</v>
      </c>
      <c r="AO158" s="32">
        <v>0.23934995179930371</v>
      </c>
      <c r="AP158" s="32">
        <v>0.16460250846273447</v>
      </c>
      <c r="AQ158" s="32">
        <v>0.14824130943894404</v>
      </c>
    </row>
    <row r="159" spans="1:43" s="3" customFormat="1" ht="15" customHeight="1" x14ac:dyDescent="0.3">
      <c r="A159" s="15">
        <v>42306</v>
      </c>
      <c r="B159" s="1" t="s">
        <v>3</v>
      </c>
      <c r="C159" s="6">
        <v>20</v>
      </c>
      <c r="D159" s="3" t="s">
        <v>2</v>
      </c>
      <c r="E159" s="50">
        <v>19.139999389648438</v>
      </c>
      <c r="F159" s="50">
        <v>3.8799998760223389</v>
      </c>
      <c r="G159" s="50">
        <v>4.0899996757507324</v>
      </c>
      <c r="H159" s="50">
        <v>6.2999997138977051</v>
      </c>
      <c r="I159" s="4">
        <v>1.706</v>
      </c>
      <c r="J159" s="4">
        <v>2.4048559647087702</v>
      </c>
      <c r="K159" s="4">
        <v>1.0159362536285199</v>
      </c>
      <c r="L159" s="4">
        <v>669.49250706932492</v>
      </c>
      <c r="M159" s="4">
        <v>8.0412745024096619</v>
      </c>
      <c r="N159" s="4">
        <v>382</v>
      </c>
      <c r="O159" s="4">
        <v>0.38200000000000001</v>
      </c>
      <c r="P159" s="4">
        <f t="shared" si="8"/>
        <v>24.548642791937262</v>
      </c>
      <c r="Q159" s="33">
        <v>68.790610000000001</v>
      </c>
      <c r="R159" s="33">
        <f t="shared" si="9"/>
        <v>3.7145852925489744</v>
      </c>
      <c r="S159" s="51">
        <v>13.006128564654841</v>
      </c>
      <c r="T159" s="52">
        <v>0.53144245015562086</v>
      </c>
      <c r="U159" s="51">
        <v>55.172053495028102</v>
      </c>
      <c r="V159" s="52">
        <v>2.2796026090454764</v>
      </c>
      <c r="W159" s="52">
        <v>3.6232723683617043</v>
      </c>
      <c r="X159" s="52">
        <v>27.243393498897625</v>
      </c>
      <c r="Y159" s="52">
        <v>16.249039331074812</v>
      </c>
      <c r="Z159" s="52">
        <v>12.056161533630904</v>
      </c>
      <c r="AA159" s="52">
        <v>7.9283988114796502</v>
      </c>
      <c r="AB159" s="4">
        <v>681.34999999999991</v>
      </c>
      <c r="AC159" s="4">
        <v>0.6813499999999999</v>
      </c>
      <c r="AD159" s="4">
        <v>66.849999999999994</v>
      </c>
      <c r="AE159" s="4">
        <v>6.6849999999999993E-2</v>
      </c>
      <c r="AF159" s="4">
        <v>12.023841781882817</v>
      </c>
      <c r="AG159" s="32">
        <v>2.2177890000000002</v>
      </c>
      <c r="AH159" s="32">
        <v>1.413370514419902</v>
      </c>
      <c r="AI159" s="33">
        <v>9.38696147196449</v>
      </c>
      <c r="AJ159" s="33">
        <v>0.38423857627000552</v>
      </c>
      <c r="AK159" s="32">
        <v>1.3098342092639408</v>
      </c>
      <c r="AL159" s="32">
        <v>0.14583695280107542</v>
      </c>
      <c r="AM159" s="32">
        <v>0.13370082740235581</v>
      </c>
      <c r="AN159" s="32">
        <v>0.5814684670313538</v>
      </c>
      <c r="AO159" s="32">
        <v>0.34754287161869812</v>
      </c>
      <c r="AP159" s="32">
        <v>0.24414621207631487</v>
      </c>
      <c r="AQ159" s="32">
        <v>0.20486374325250389</v>
      </c>
    </row>
    <row r="160" spans="1:43" s="3" customFormat="1" ht="15" customHeight="1" x14ac:dyDescent="0.3">
      <c r="A160" s="15">
        <v>42306</v>
      </c>
      <c r="B160" s="1" t="s">
        <v>3</v>
      </c>
      <c r="C160" s="6">
        <v>30</v>
      </c>
      <c r="D160" s="3" t="s">
        <v>1</v>
      </c>
      <c r="E160" s="50">
        <v>20.479999542236328</v>
      </c>
      <c r="F160" s="50">
        <v>3.4599997997283936</v>
      </c>
      <c r="G160" s="50">
        <v>7.7299995422363281</v>
      </c>
      <c r="H160" s="50">
        <v>2.1999998092651367</v>
      </c>
      <c r="I160" s="4">
        <v>16.808549999999997</v>
      </c>
      <c r="J160" s="4">
        <v>7.3356314003838898</v>
      </c>
      <c r="K160" s="4">
        <v>0.83972002778081001</v>
      </c>
      <c r="L160" s="4">
        <v>775.24990050924259</v>
      </c>
      <c r="M160" s="4">
        <v>9.3115265550165116</v>
      </c>
      <c r="N160" s="4">
        <v>391</v>
      </c>
      <c r="O160" s="4">
        <v>0.39100000000000001</v>
      </c>
      <c r="P160" s="4">
        <f t="shared" si="8"/>
        <v>27.772187612360515</v>
      </c>
      <c r="Q160" s="33">
        <v>69.94211</v>
      </c>
      <c r="R160" s="33">
        <f t="shared" si="9"/>
        <v>3.2615489866845087</v>
      </c>
      <c r="S160" s="51">
        <v>12.529831762985948</v>
      </c>
      <c r="T160" s="52">
        <v>0.57968740107868622</v>
      </c>
      <c r="U160" s="51">
        <v>55.87008301075214</v>
      </c>
      <c r="V160" s="52">
        <v>2.201313275249476</v>
      </c>
      <c r="W160" s="52">
        <v>3.9163653433356647</v>
      </c>
      <c r="X160" s="52">
        <v>27.892376207045622</v>
      </c>
      <c r="Y160" s="52">
        <v>16.477647910225137</v>
      </c>
      <c r="Z160" s="52">
        <v>12.534251954466399</v>
      </c>
      <c r="AA160" s="52">
        <v>8.7568946683155531</v>
      </c>
      <c r="AB160" s="4">
        <v>962.95</v>
      </c>
      <c r="AC160" s="4">
        <v>0.96295000000000008</v>
      </c>
      <c r="AD160" s="4">
        <v>149.84999999999997</v>
      </c>
      <c r="AE160" s="4">
        <v>0.14984999999999996</v>
      </c>
      <c r="AF160" s="4">
        <v>7.494738074725662</v>
      </c>
      <c r="AG160" s="32">
        <v>1.149197</v>
      </c>
      <c r="AH160" s="32">
        <v>0.51819928345189259</v>
      </c>
      <c r="AI160" s="33">
        <v>4.2175307511594626</v>
      </c>
      <c r="AJ160" s="33">
        <v>0.4249099343728166</v>
      </c>
      <c r="AK160" s="32">
        <v>0.86522473201385808</v>
      </c>
      <c r="AL160" s="32">
        <v>0.27755513382346902</v>
      </c>
      <c r="AM160" s="32">
        <v>0.37381238342345507</v>
      </c>
      <c r="AN160" s="32">
        <v>0.43089182642314</v>
      </c>
      <c r="AO160" s="32">
        <v>0.24007480886534047</v>
      </c>
      <c r="AP160" s="32">
        <v>0.20208916610647731</v>
      </c>
      <c r="AQ160" s="32">
        <v>0.32808805381646861</v>
      </c>
    </row>
    <row r="161" spans="1:43" s="3" customFormat="1" ht="15" customHeight="1" x14ac:dyDescent="0.3">
      <c r="A161" s="15">
        <v>42306</v>
      </c>
      <c r="B161" s="1" t="s">
        <v>3</v>
      </c>
      <c r="C161" s="6">
        <v>30</v>
      </c>
      <c r="D161" s="3" t="s">
        <v>2</v>
      </c>
      <c r="E161" s="50">
        <v>19.579999923706055</v>
      </c>
      <c r="F161" s="50">
        <v>5.9799995422363281</v>
      </c>
      <c r="G161" s="50">
        <v>4.0899996757507324</v>
      </c>
      <c r="H161" s="50">
        <v>10</v>
      </c>
      <c r="I161" s="4">
        <v>7.6549999999999994</v>
      </c>
      <c r="J161" s="4">
        <v>7.3356314003838898</v>
      </c>
      <c r="K161" s="4">
        <v>0.83972002778081001</v>
      </c>
      <c r="L161" s="4">
        <v>792.10530626643072</v>
      </c>
      <c r="M161" s="4">
        <v>9.5139768335660992</v>
      </c>
      <c r="N161" s="4">
        <v>375</v>
      </c>
      <c r="O161" s="4">
        <v>0.375</v>
      </c>
      <c r="P161" s="4">
        <f t="shared" si="8"/>
        <v>29.586717399663719</v>
      </c>
      <c r="Q161" s="33">
        <v>68.836669999999998</v>
      </c>
      <c r="R161" s="33">
        <f t="shared" si="9"/>
        <v>3.1416935864869466</v>
      </c>
      <c r="S161" s="51">
        <v>13.20211853383379</v>
      </c>
      <c r="T161" s="52">
        <v>0.56502687439053478</v>
      </c>
      <c r="U161" s="51">
        <v>54.535414888515781</v>
      </c>
      <c r="V161" s="52">
        <v>1.9179250605919402</v>
      </c>
      <c r="W161" s="52">
        <v>3.8386134913719312</v>
      </c>
      <c r="X161" s="52">
        <v>27.207869714364044</v>
      </c>
      <c r="Y161" s="52">
        <v>16.10037162756484</v>
      </c>
      <c r="Z161" s="52">
        <v>11.837811876098831</v>
      </c>
      <c r="AA161" s="52">
        <v>7.6068168649232009</v>
      </c>
      <c r="AB161" s="4">
        <v>958.19999999999993</v>
      </c>
      <c r="AC161" s="4">
        <v>0.95819999999999994</v>
      </c>
      <c r="AD161" s="4">
        <v>321.40000000000003</v>
      </c>
      <c r="AE161" s="4">
        <v>0.32140000000000002</v>
      </c>
      <c r="AF161" s="4">
        <v>6.2052505225214292</v>
      </c>
      <c r="AG161" s="32">
        <v>1.4693140000000002</v>
      </c>
      <c r="AH161" s="32">
        <v>0.66583176789814247</v>
      </c>
      <c r="AI161" s="33">
        <v>10.56115090040414</v>
      </c>
      <c r="AJ161" s="33">
        <v>0.37515989587860649</v>
      </c>
      <c r="AK161" s="32">
        <v>1.5874040136257339</v>
      </c>
      <c r="AL161" s="32">
        <v>0.17517937477413389</v>
      </c>
      <c r="AM161" s="32">
        <v>0.19161463911750778</v>
      </c>
      <c r="AN161" s="32">
        <v>0.69000898639322161</v>
      </c>
      <c r="AO161" s="32">
        <v>0.39538822713523381</v>
      </c>
      <c r="AP161" s="32">
        <v>0.27048023890632483</v>
      </c>
      <c r="AQ161" s="32">
        <v>0.29130108584362996</v>
      </c>
    </row>
    <row r="162" spans="1:43" s="3" customFormat="1" ht="15" customHeight="1" x14ac:dyDescent="0.3">
      <c r="A162" s="15">
        <v>42306</v>
      </c>
      <c r="B162" s="1" t="s">
        <v>3</v>
      </c>
      <c r="C162" s="6">
        <v>50</v>
      </c>
      <c r="D162" s="3" t="s">
        <v>1</v>
      </c>
      <c r="E162" s="50">
        <v>20.149999618530273</v>
      </c>
      <c r="F162" s="50">
        <v>5.0399999618530273</v>
      </c>
      <c r="G162" s="50">
        <v>9.8499994277954102</v>
      </c>
      <c r="H162" s="50">
        <v>3.5</v>
      </c>
      <c r="I162" s="4">
        <v>69.008899999999983</v>
      </c>
      <c r="J162" s="4">
        <v>12.0348727453443</v>
      </c>
      <c r="K162" s="4">
        <v>0.33711609314368302</v>
      </c>
      <c r="L162" s="4">
        <v>805.1065796096276</v>
      </c>
      <c r="M162" s="4">
        <v>9.6701351276912373</v>
      </c>
      <c r="N162" s="4">
        <v>426.1</v>
      </c>
      <c r="O162" s="4">
        <v>0.42610000000000003</v>
      </c>
      <c r="P162" s="4">
        <f t="shared" ref="P162:P193" si="10">L162/(N162/14.007)</f>
        <v>26.465918471232229</v>
      </c>
      <c r="Q162" s="33">
        <v>78.992900000000006</v>
      </c>
      <c r="R162" s="33">
        <f t="shared" ref="R162:R193" si="11">(Q162/2.303)/(L162*0.012011)</f>
        <v>3.5470031749379691</v>
      </c>
      <c r="S162" s="51">
        <v>13.616395358515835</v>
      </c>
      <c r="T162" s="52">
        <v>0.52130477437910183</v>
      </c>
      <c r="U162" s="51">
        <v>57.415645962262772</v>
      </c>
      <c r="V162" s="52">
        <v>2.5465732276662569</v>
      </c>
      <c r="W162" s="52">
        <v>3.729603642062413</v>
      </c>
      <c r="X162" s="52">
        <v>28.866251488576133</v>
      </c>
      <c r="Y162" s="52">
        <v>17.297672018590834</v>
      </c>
      <c r="Z162" s="52">
        <v>12.684876558681655</v>
      </c>
      <c r="AA162" s="52">
        <v>8.2937466432308913</v>
      </c>
      <c r="AB162" s="4">
        <v>3025.95</v>
      </c>
      <c r="AC162" s="4">
        <v>3.0259499999999999</v>
      </c>
      <c r="AD162" s="4">
        <v>529.84999999999991</v>
      </c>
      <c r="AE162" s="4">
        <v>0.52984999999999993</v>
      </c>
      <c r="AF162" s="4">
        <v>6.6682223957648983</v>
      </c>
      <c r="AG162" s="32">
        <v>4.1039459999999996</v>
      </c>
      <c r="AH162" s="32">
        <v>0.58890596341644763</v>
      </c>
      <c r="AI162" s="33">
        <v>1.6845081115350753</v>
      </c>
      <c r="AJ162" s="33">
        <v>0.64019892112120114</v>
      </c>
      <c r="AK162" s="32">
        <v>2.8912996256037631</v>
      </c>
      <c r="AL162" s="32">
        <v>1.238577516596036</v>
      </c>
      <c r="AM162" s="32">
        <v>2.5290342905755216</v>
      </c>
      <c r="AN162" s="32">
        <v>1.186115822016337</v>
      </c>
      <c r="AO162" s="32">
        <v>0.5714501974476478</v>
      </c>
      <c r="AP162" s="32">
        <v>0.60226091616205135</v>
      </c>
      <c r="AQ162" s="32">
        <v>1.9058221470678041</v>
      </c>
    </row>
    <row r="163" spans="1:43" s="3" customFormat="1" ht="15" customHeight="1" x14ac:dyDescent="0.3">
      <c r="A163" s="15">
        <v>42306</v>
      </c>
      <c r="B163" s="1" t="s">
        <v>3</v>
      </c>
      <c r="C163" s="6">
        <v>50</v>
      </c>
      <c r="D163" s="3" t="s">
        <v>2</v>
      </c>
      <c r="E163" s="50">
        <v>19.459999084472656</v>
      </c>
      <c r="F163" s="50">
        <v>6.0499997138977051</v>
      </c>
      <c r="G163" s="50">
        <v>5.4099998474121094</v>
      </c>
      <c r="H163" s="50">
        <v>5.0999999046325684</v>
      </c>
      <c r="I163" s="4">
        <v>14.375999999999998</v>
      </c>
      <c r="J163" s="4">
        <v>12.0348727453443</v>
      </c>
      <c r="K163" s="4">
        <v>0.33711609314368302</v>
      </c>
      <c r="L163" s="4">
        <v>774.78740461956363</v>
      </c>
      <c r="M163" s="4">
        <v>9.3059715168855774</v>
      </c>
      <c r="N163" s="4">
        <v>378</v>
      </c>
      <c r="O163" s="4">
        <v>0.378</v>
      </c>
      <c r="P163" s="4">
        <f t="shared" si="10"/>
        <v>28.71017771562494</v>
      </c>
      <c r="Q163" s="33">
        <v>73.281459999999996</v>
      </c>
      <c r="R163" s="33">
        <f t="shared" si="11"/>
        <v>3.4193098423160841</v>
      </c>
      <c r="S163" s="51">
        <v>14.432833613310043</v>
      </c>
      <c r="T163" s="52">
        <v>0.53753524578240053</v>
      </c>
      <c r="U163" s="51">
        <v>52.699367456345847</v>
      </c>
      <c r="V163" s="52">
        <v>1.673728162534984</v>
      </c>
      <c r="W163" s="52">
        <v>3.7644585735538882</v>
      </c>
      <c r="X163" s="52">
        <v>27.704509402438845</v>
      </c>
      <c r="Y163" s="52">
        <v>16.481902760467616</v>
      </c>
      <c r="Z163" s="52">
        <v>12.03857558241546</v>
      </c>
      <c r="AA163" s="52">
        <v>7.1510654889635861</v>
      </c>
      <c r="AB163" s="4">
        <v>1042.05</v>
      </c>
      <c r="AC163" s="4">
        <v>1.0420499999999999</v>
      </c>
      <c r="AD163" s="4">
        <v>133.75</v>
      </c>
      <c r="AE163" s="4">
        <v>0.13375000000000001</v>
      </c>
      <c r="AF163" s="4">
        <v>9.121442786496571</v>
      </c>
      <c r="AG163" s="32">
        <v>1.9713680000000002</v>
      </c>
      <c r="AH163" s="32">
        <v>0.82145770356508818</v>
      </c>
      <c r="AI163" s="33">
        <v>7.3130487933127535</v>
      </c>
      <c r="AJ163" s="33">
        <v>0.33616092323989316</v>
      </c>
      <c r="AK163" s="32">
        <v>1.5883357549319828</v>
      </c>
      <c r="AL163" s="32">
        <v>0.19044768496175021</v>
      </c>
      <c r="AM163" s="32">
        <v>0.33470689847743551</v>
      </c>
      <c r="AN163" s="32">
        <v>0.75490405440817765</v>
      </c>
      <c r="AO163" s="32">
        <v>0.42852960010397367</v>
      </c>
      <c r="AP163" s="32">
        <v>0.27844071080719734</v>
      </c>
      <c r="AQ163" s="32">
        <v>0.30517713295883114</v>
      </c>
    </row>
    <row r="164" spans="1:43" s="44" customFormat="1" ht="15" customHeight="1" x14ac:dyDescent="0.3">
      <c r="A164" s="41">
        <v>42306</v>
      </c>
      <c r="B164" s="42" t="s">
        <v>3</v>
      </c>
      <c r="C164" s="45">
        <v>60</v>
      </c>
      <c r="D164" s="44" t="s">
        <v>1</v>
      </c>
      <c r="E164" s="53">
        <v>19.939998626708984</v>
      </c>
      <c r="F164" s="53">
        <v>5.5199999809265137</v>
      </c>
      <c r="G164" s="53">
        <v>10.119999885559082</v>
      </c>
      <c r="H164" s="53">
        <v>3.0999999046325684</v>
      </c>
      <c r="I164" s="54">
        <v>66.5</v>
      </c>
      <c r="J164" s="4">
        <v>14.0623385056741</v>
      </c>
      <c r="K164" s="4">
        <v>0.31312445895181601</v>
      </c>
      <c r="L164" s="54">
        <v>834.19243222721423</v>
      </c>
      <c r="M164" s="54">
        <v>10.019485303481069</v>
      </c>
      <c r="N164" s="54">
        <v>420.76</v>
      </c>
      <c r="O164" s="54">
        <v>0.42075999999999997</v>
      </c>
      <c r="P164" s="54">
        <f t="shared" si="10"/>
        <v>27.770067017317686</v>
      </c>
      <c r="Q164" s="53">
        <v>81.249840000000006</v>
      </c>
      <c r="R164" s="53">
        <f t="shared" si="11"/>
        <v>3.5211389538884466</v>
      </c>
      <c r="S164" s="32">
        <v>13.524311590153042</v>
      </c>
      <c r="T164" s="32">
        <v>0.60480824281821111</v>
      </c>
      <c r="U164" s="32">
        <v>56.588695846875595</v>
      </c>
      <c r="V164" s="32">
        <v>1.4031018628343901</v>
      </c>
      <c r="W164" s="32">
        <v>3.2173235343987798</v>
      </c>
      <c r="X164" s="32">
        <v>29.580173521804813</v>
      </c>
      <c r="Y164" s="32">
        <v>17.056013771197843</v>
      </c>
      <c r="Z164" s="32">
        <v>13.256758914271515</v>
      </c>
      <c r="AA164" s="32">
        <v>8.2813286843283507</v>
      </c>
      <c r="AB164" s="54">
        <v>3060.0999999999995</v>
      </c>
      <c r="AC164" s="54">
        <v>3.0600999999999994</v>
      </c>
      <c r="AD164" s="54">
        <v>514.44999999999993</v>
      </c>
      <c r="AE164" s="54">
        <v>0.51444999999999996</v>
      </c>
      <c r="AF164" s="54">
        <v>6.9368472713256182</v>
      </c>
      <c r="AG164" s="55">
        <v>3.3001989999999997</v>
      </c>
      <c r="AH164" s="55">
        <v>0.46828535015195588</v>
      </c>
      <c r="AI164" s="53">
        <v>2.0417379976327399</v>
      </c>
      <c r="AJ164" s="53">
        <v>0.50427354439354699</v>
      </c>
      <c r="AK164" s="55">
        <v>2.885470389002978</v>
      </c>
      <c r="AL164" s="55">
        <v>1.0474068232592795</v>
      </c>
      <c r="AM164" s="55">
        <v>2.5089921035650464</v>
      </c>
      <c r="AN164" s="55">
        <v>1.235588707300681</v>
      </c>
      <c r="AO164" s="55">
        <v>0.56972016230601263</v>
      </c>
      <c r="AP164" s="55">
        <v>0.58693836515069342</v>
      </c>
      <c r="AQ164" s="55">
        <v>2.0236918880201396</v>
      </c>
    </row>
    <row r="165" spans="1:43" s="3" customFormat="1" ht="15" customHeight="1" x14ac:dyDescent="0.3">
      <c r="A165" s="15">
        <v>42306</v>
      </c>
      <c r="B165" s="1" t="s">
        <v>3</v>
      </c>
      <c r="C165" s="6">
        <v>60</v>
      </c>
      <c r="D165" s="3" t="s">
        <v>2</v>
      </c>
      <c r="E165" s="50">
        <v>19.319999694824219</v>
      </c>
      <c r="F165" s="50">
        <v>6.4599995613098145</v>
      </c>
      <c r="G165" s="50">
        <v>8.3799991607666016</v>
      </c>
      <c r="H165" s="50">
        <v>3.2999999523162842</v>
      </c>
      <c r="I165" s="4">
        <v>42.840999999999994</v>
      </c>
      <c r="J165" s="4">
        <v>14.0623385056741</v>
      </c>
      <c r="K165" s="4">
        <v>0.31312445895181601</v>
      </c>
      <c r="L165" s="4">
        <v>790.97476075832662</v>
      </c>
      <c r="M165" s="4">
        <v>9.5003978514682608</v>
      </c>
      <c r="N165" s="4">
        <v>385.4</v>
      </c>
      <c r="O165" s="4">
        <v>0.38539999999999996</v>
      </c>
      <c r="P165" s="4">
        <f t="shared" si="10"/>
        <v>28.747232677586616</v>
      </c>
      <c r="Q165" s="33">
        <v>78.255939999999995</v>
      </c>
      <c r="R165" s="33">
        <f t="shared" si="11"/>
        <v>3.5766923166010858</v>
      </c>
      <c r="S165" s="51">
        <v>13.01816772725377</v>
      </c>
      <c r="T165" s="52">
        <v>0.54620264904804994</v>
      </c>
      <c r="U165" s="51">
        <v>54.902239642670907</v>
      </c>
      <c r="V165" s="52">
        <v>1.7842473838011466</v>
      </c>
      <c r="W165" s="52">
        <v>3.7933361305889592</v>
      </c>
      <c r="X165" s="52">
        <v>27.664858931376131</v>
      </c>
      <c r="Y165" s="52">
        <v>16.166317178105672</v>
      </c>
      <c r="Z165" s="52">
        <v>12.183562892469544</v>
      </c>
      <c r="AA165" s="52">
        <v>8.4402133627501712</v>
      </c>
      <c r="AB165" s="4">
        <v>1837.9</v>
      </c>
      <c r="AC165" s="4">
        <v>1.8379000000000001</v>
      </c>
      <c r="AD165" s="4">
        <v>314.44999999999993</v>
      </c>
      <c r="AE165" s="4">
        <v>0.31444999999999995</v>
      </c>
      <c r="AF165" s="4">
        <v>6.8063883350834953</v>
      </c>
      <c r="AG165" s="32">
        <v>0.81065600000000004</v>
      </c>
      <c r="AH165" s="32">
        <v>0.19152293378312205</v>
      </c>
      <c r="AI165" s="33">
        <v>7.754328421259693</v>
      </c>
      <c r="AJ165" s="33">
        <v>0.55492923038948261</v>
      </c>
      <c r="AK165" s="32">
        <v>1.3053999006204269</v>
      </c>
      <c r="AL165" s="32">
        <v>0.16142736378480399</v>
      </c>
      <c r="AM165" s="32">
        <v>0.11312576551190501</v>
      </c>
      <c r="AN165" s="32">
        <v>0.56830570567218086</v>
      </c>
      <c r="AO165" s="32">
        <v>0.44606394784135756</v>
      </c>
      <c r="AP165" s="32">
        <v>0.15923904515855616</v>
      </c>
      <c r="AQ165" s="32">
        <v>0.12319300037755695</v>
      </c>
    </row>
    <row r="166" spans="1:43" s="3" customFormat="1" ht="15" customHeight="1" x14ac:dyDescent="0.3">
      <c r="A166" s="15">
        <v>42306</v>
      </c>
      <c r="B166" s="1" t="s">
        <v>3</v>
      </c>
      <c r="C166" s="6">
        <v>70</v>
      </c>
      <c r="D166" s="3" t="s">
        <v>1</v>
      </c>
      <c r="E166" s="50">
        <v>19.839998245239258</v>
      </c>
      <c r="F166" s="50">
        <v>5.5199999809265137</v>
      </c>
      <c r="G166" s="50">
        <v>10</v>
      </c>
      <c r="H166" s="50">
        <v>3.5999999046325684</v>
      </c>
      <c r="I166" s="4">
        <v>83.703999999999979</v>
      </c>
      <c r="J166" s="4">
        <v>17.620788608471798</v>
      </c>
      <c r="K166" s="4">
        <v>0.38525402823284599</v>
      </c>
      <c r="L166" s="4">
        <v>831.7771759144465</v>
      </c>
      <c r="M166" s="4">
        <v>9.9904756599084159</v>
      </c>
      <c r="N166" s="4">
        <v>421.13</v>
      </c>
      <c r="O166" s="4">
        <v>0.42113</v>
      </c>
      <c r="P166" s="4">
        <f t="shared" si="10"/>
        <v>27.665335889235276</v>
      </c>
      <c r="Q166" s="33">
        <v>79.614710000000002</v>
      </c>
      <c r="R166" s="33">
        <f t="shared" si="11"/>
        <v>3.4602957033095763</v>
      </c>
      <c r="S166" s="51">
        <v>13.276553359112803</v>
      </c>
      <c r="T166" s="52">
        <v>0.59170470330850866</v>
      </c>
      <c r="U166" s="51">
        <v>55.930110724553309</v>
      </c>
      <c r="V166" s="52">
        <v>2.4514611921865654</v>
      </c>
      <c r="W166" s="52">
        <v>3.3531977903126378</v>
      </c>
      <c r="X166" s="52">
        <v>28.67770611730316</v>
      </c>
      <c r="Y166" s="52">
        <v>17.321954216251306</v>
      </c>
      <c r="Z166" s="52">
        <v>12.804246525878112</v>
      </c>
      <c r="AA166" s="52">
        <v>8.4043187582036722</v>
      </c>
      <c r="AB166" s="4">
        <v>2483.1</v>
      </c>
      <c r="AC166" s="4">
        <v>2.4830999999999999</v>
      </c>
      <c r="AD166" s="4">
        <v>431.2</v>
      </c>
      <c r="AE166" s="4">
        <v>0.43119999999999997</v>
      </c>
      <c r="AF166" s="4">
        <v>6.7150621502753234</v>
      </c>
      <c r="AG166" s="32">
        <v>4.3803059999999991</v>
      </c>
      <c r="AH166" s="32">
        <v>0.76597801135677168</v>
      </c>
      <c r="AI166" s="33">
        <v>2.7705675485055505</v>
      </c>
      <c r="AJ166" s="33">
        <v>0.39253634993206465</v>
      </c>
      <c r="AK166" s="32">
        <v>2.491948258025741</v>
      </c>
      <c r="AL166" s="32">
        <v>1.0918085796161474</v>
      </c>
      <c r="AM166" s="32">
        <v>1.6246154005363713</v>
      </c>
      <c r="AN166" s="32">
        <v>1.2634843986120674</v>
      </c>
      <c r="AO166" s="32">
        <v>0.69061905381395372</v>
      </c>
      <c r="AP166" s="32">
        <v>0.4802959519943642</v>
      </c>
      <c r="AQ166" s="32">
        <v>1.1733295272452804</v>
      </c>
    </row>
    <row r="167" spans="1:43" s="3" customFormat="1" ht="15" customHeight="1" x14ac:dyDescent="0.3">
      <c r="A167" s="15">
        <v>42306</v>
      </c>
      <c r="B167" s="1" t="s">
        <v>3</v>
      </c>
      <c r="C167" s="6">
        <v>70</v>
      </c>
      <c r="D167" s="3" t="s">
        <v>2</v>
      </c>
      <c r="E167" s="50">
        <v>19.209999084472656</v>
      </c>
      <c r="F167" s="50">
        <v>6.679999828338623</v>
      </c>
      <c r="G167" s="50">
        <v>8.0899991989135742</v>
      </c>
      <c r="H167" s="50">
        <v>4.1999998092651367</v>
      </c>
      <c r="I167" s="4">
        <v>42.234999999999999</v>
      </c>
      <c r="J167" s="4">
        <v>17.620788608471798</v>
      </c>
      <c r="K167" s="4">
        <v>0.38525402823284599</v>
      </c>
      <c r="L167" s="4">
        <v>851.66449917064097</v>
      </c>
      <c r="M167" s="4">
        <v>10.229342299538569</v>
      </c>
      <c r="N167" s="4">
        <v>396.53</v>
      </c>
      <c r="O167" s="4">
        <v>0.39652999999999999</v>
      </c>
      <c r="P167" s="4">
        <f t="shared" si="10"/>
        <v>30.084141527458627</v>
      </c>
      <c r="Q167" s="33">
        <v>77.495949999999993</v>
      </c>
      <c r="R167" s="33">
        <f t="shared" si="11"/>
        <v>3.2895565535545623</v>
      </c>
      <c r="S167" s="51">
        <v>12.184573394384383</v>
      </c>
      <c r="T167" s="52">
        <v>0.57212630436299727</v>
      </c>
      <c r="U167" s="51">
        <v>55.847591670695827</v>
      </c>
      <c r="V167" s="52">
        <v>2.0185073593418794</v>
      </c>
      <c r="W167" s="52">
        <v>3.307377995303947</v>
      </c>
      <c r="X167" s="52">
        <v>27.319915108712195</v>
      </c>
      <c r="Y167" s="52">
        <v>16.087784401208118</v>
      </c>
      <c r="Z167" s="52">
        <v>12.29624458566842</v>
      </c>
      <c r="AA167" s="52">
        <v>7.7575048057348237</v>
      </c>
      <c r="AB167" s="4">
        <v>1844.4</v>
      </c>
      <c r="AC167" s="4">
        <v>1.8444</v>
      </c>
      <c r="AD167" s="4">
        <v>333.79999999999995</v>
      </c>
      <c r="AE167" s="4">
        <v>0.33379999999999993</v>
      </c>
      <c r="AF167" s="4">
        <v>6.4963563793781089</v>
      </c>
      <c r="AG167" s="32">
        <v>2.2223950000000001</v>
      </c>
      <c r="AH167" s="32">
        <v>0.52320537844285409</v>
      </c>
      <c r="AI167" s="33">
        <v>4.5441863327629726</v>
      </c>
      <c r="AJ167" s="33">
        <v>0.48329263349811236</v>
      </c>
      <c r="AK167" s="32">
        <v>2.1074081948379644</v>
      </c>
      <c r="AL167" s="32">
        <v>0.51311668916664011</v>
      </c>
      <c r="AM167" s="32">
        <v>0.83912365479757811</v>
      </c>
      <c r="AN167" s="32">
        <v>1.0224517317019086</v>
      </c>
      <c r="AO167" s="32">
        <v>0.53143411409116037</v>
      </c>
      <c r="AP167" s="32">
        <v>0.39283362591308235</v>
      </c>
      <c r="AQ167" s="32">
        <v>0.66664358877499053</v>
      </c>
    </row>
    <row r="168" spans="1:43" s="3" customFormat="1" ht="15" customHeight="1" x14ac:dyDescent="0.3">
      <c r="A168" s="15">
        <v>42306</v>
      </c>
      <c r="B168" s="1" t="s">
        <v>3</v>
      </c>
      <c r="C168" s="6">
        <v>100</v>
      </c>
      <c r="D168" s="3" t="s">
        <v>1</v>
      </c>
      <c r="E168" s="50">
        <v>19.589998245239258</v>
      </c>
      <c r="F168" s="50">
        <v>7.1899995803833008</v>
      </c>
      <c r="G168" s="50">
        <v>9.5899991989135742</v>
      </c>
      <c r="H168" s="50">
        <v>2.1999998092651367</v>
      </c>
      <c r="I168" s="4">
        <v>70.647999999999996</v>
      </c>
      <c r="J168" s="4">
        <v>21.856319441962</v>
      </c>
      <c r="K168" s="4">
        <v>0.489749528101589</v>
      </c>
      <c r="L168" s="4">
        <v>798.4774718575627</v>
      </c>
      <c r="M168" s="4">
        <v>9.5905129144811845</v>
      </c>
      <c r="N168" s="4">
        <v>315.5</v>
      </c>
      <c r="O168" s="4">
        <v>0.3155</v>
      </c>
      <c r="P168" s="4">
        <f t="shared" si="10"/>
        <v>35.449362752167609</v>
      </c>
      <c r="Q168" s="33">
        <v>76.321420000000003</v>
      </c>
      <c r="R168" s="33">
        <f t="shared" si="11"/>
        <v>3.4554981882105897</v>
      </c>
      <c r="S168" s="51">
        <v>12.424496229274824</v>
      </c>
      <c r="T168" s="52">
        <v>0.57875087849527074</v>
      </c>
      <c r="U168" s="51">
        <v>52.934812596819114</v>
      </c>
      <c r="V168" s="52">
        <v>2.3401094002445899</v>
      </c>
      <c r="W168" s="52">
        <v>4.0927119936131815</v>
      </c>
      <c r="X168" s="52">
        <v>26.593977635313049</v>
      </c>
      <c r="Y168" s="52">
        <v>15.629461038594686</v>
      </c>
      <c r="Z168" s="52">
        <v>11.820418818645312</v>
      </c>
      <c r="AA168" s="52">
        <v>7.8149676553296947</v>
      </c>
      <c r="AB168" s="4">
        <v>2666.2000000000003</v>
      </c>
      <c r="AC168" s="4">
        <v>2.6662000000000003</v>
      </c>
      <c r="AD168" s="4">
        <v>352.9</v>
      </c>
      <c r="AE168" s="4">
        <v>0.35289999999999999</v>
      </c>
      <c r="AF168" s="4">
        <v>10.03235851099439</v>
      </c>
      <c r="AG168" s="32" t="s">
        <v>21</v>
      </c>
      <c r="AH168" s="32" t="s">
        <v>21</v>
      </c>
      <c r="AI168" s="33" t="s">
        <v>21</v>
      </c>
      <c r="AJ168" s="33" t="s">
        <v>21</v>
      </c>
      <c r="AK168" s="32" t="s">
        <v>21</v>
      </c>
      <c r="AL168" s="32" t="s">
        <v>21</v>
      </c>
      <c r="AM168" s="32" t="s">
        <v>21</v>
      </c>
      <c r="AN168" s="32" t="s">
        <v>21</v>
      </c>
      <c r="AO168" s="32" t="s">
        <v>21</v>
      </c>
      <c r="AP168" s="32" t="s">
        <v>21</v>
      </c>
      <c r="AQ168" s="32" t="s">
        <v>21</v>
      </c>
    </row>
    <row r="169" spans="1:43" s="3" customFormat="1" ht="15" customHeight="1" x14ac:dyDescent="0.3">
      <c r="A169" s="15">
        <v>42306</v>
      </c>
      <c r="B169" s="1" t="s">
        <v>3</v>
      </c>
      <c r="C169" s="6">
        <v>100</v>
      </c>
      <c r="D169" s="3" t="s">
        <v>2</v>
      </c>
      <c r="E169" s="50">
        <v>19.039999008178711</v>
      </c>
      <c r="F169" s="50">
        <v>8.9099998474121094</v>
      </c>
      <c r="G169" s="50">
        <v>5.2999997138977051</v>
      </c>
      <c r="H169" s="50">
        <v>3</v>
      </c>
      <c r="I169" s="4">
        <v>35.375</v>
      </c>
      <c r="J169" s="4">
        <v>21.856319441962</v>
      </c>
      <c r="K169" s="4">
        <v>0.489749528101589</v>
      </c>
      <c r="L169" s="4">
        <v>733.16277454845908</v>
      </c>
      <c r="M169" s="4">
        <v>8.8060180851015417</v>
      </c>
      <c r="N169" s="4">
        <v>376.8</v>
      </c>
      <c r="O169" s="4">
        <v>0.37680000000000002</v>
      </c>
      <c r="P169" s="4">
        <f t="shared" si="10"/>
        <v>27.254275432856332</v>
      </c>
      <c r="Q169" s="33">
        <v>68.214860000000002</v>
      </c>
      <c r="R169" s="33">
        <f t="shared" si="11"/>
        <v>3.3636088086297007</v>
      </c>
      <c r="S169" s="51">
        <v>11.974071436410034</v>
      </c>
      <c r="T169" s="52">
        <v>0.57783001601370543</v>
      </c>
      <c r="U169" s="51">
        <v>47.248391370325443</v>
      </c>
      <c r="V169" s="52">
        <v>1.6591908855475397</v>
      </c>
      <c r="W169" s="52">
        <v>3.0499598941391017</v>
      </c>
      <c r="X169" s="52">
        <v>24.897963121300016</v>
      </c>
      <c r="Y169" s="52">
        <v>14.232435579413329</v>
      </c>
      <c r="Z169" s="52">
        <v>10.885907118244573</v>
      </c>
      <c r="AA169" s="52">
        <v>7.0669313156761477</v>
      </c>
      <c r="AB169" s="4">
        <v>1781.1</v>
      </c>
      <c r="AC169" s="4">
        <v>1.7810999999999999</v>
      </c>
      <c r="AD169" s="4">
        <v>275.5</v>
      </c>
      <c r="AE169" s="4">
        <v>0.27550000000000002</v>
      </c>
      <c r="AF169" s="4">
        <v>7.9171219014433412</v>
      </c>
      <c r="AG169" s="32">
        <v>1.5199800000000001</v>
      </c>
      <c r="AH169" s="32">
        <v>0.37055752063331654</v>
      </c>
      <c r="AI169" s="33">
        <v>8.0105075167568085</v>
      </c>
      <c r="AJ169" s="33">
        <v>0.45666186667856817</v>
      </c>
      <c r="AK169" s="32">
        <v>2.3378916516894046</v>
      </c>
      <c r="AL169" s="32">
        <v>0.48011670880849761</v>
      </c>
      <c r="AM169" s="32">
        <v>0.66890574844203576</v>
      </c>
      <c r="AN169" s="32">
        <v>1.1504610510021018</v>
      </c>
      <c r="AO169" s="32">
        <v>0.58583987849113628</v>
      </c>
      <c r="AP169" s="32">
        <v>0.24397445655262359</v>
      </c>
      <c r="AQ169" s="32">
        <v>0.48818974153493344</v>
      </c>
    </row>
    <row r="170" spans="1:43" s="3" customFormat="1" ht="15" customHeight="1" x14ac:dyDescent="0.3">
      <c r="A170" s="15">
        <v>42306</v>
      </c>
      <c r="B170" s="1" t="s">
        <v>3</v>
      </c>
      <c r="C170" s="6">
        <v>120</v>
      </c>
      <c r="D170" s="3" t="s">
        <v>1</v>
      </c>
      <c r="E170" s="50">
        <v>19.599998474121094</v>
      </c>
      <c r="F170" s="50">
        <v>7.5999999046325684</v>
      </c>
      <c r="G170" s="50">
        <v>9.4599990844726563</v>
      </c>
      <c r="H170" s="50">
        <v>1.8999999761581421</v>
      </c>
      <c r="I170" s="4">
        <v>52.417000000000002</v>
      </c>
      <c r="J170" s="4">
        <v>25.3222690895375</v>
      </c>
      <c r="K170" s="4">
        <v>0.51505254029507497</v>
      </c>
      <c r="L170" s="4">
        <v>764.14999915694807</v>
      </c>
      <c r="M170" s="4">
        <v>9.1782056398741023</v>
      </c>
      <c r="N170" s="4">
        <v>377.7</v>
      </c>
      <c r="O170" s="4">
        <v>0.37769999999999998</v>
      </c>
      <c r="P170" s="4">
        <f t="shared" si="10"/>
        <v>28.338493614486023</v>
      </c>
      <c r="Q170" s="33">
        <v>74.755380000000002</v>
      </c>
      <c r="R170" s="33">
        <f t="shared" si="11"/>
        <v>3.5366389982568802</v>
      </c>
      <c r="S170" s="51">
        <v>11.972515057605195</v>
      </c>
      <c r="T170" s="52">
        <v>0.6011976381008608</v>
      </c>
      <c r="U170" s="51">
        <v>50.392657331105397</v>
      </c>
      <c r="V170" s="52">
        <v>2.5298950070256403</v>
      </c>
      <c r="W170" s="52">
        <v>4.1332094163914697</v>
      </c>
      <c r="X170" s="52">
        <v>25.774471352394734</v>
      </c>
      <c r="Y170" s="52">
        <v>14.958094694273347</v>
      </c>
      <c r="Z170" s="52">
        <v>11.472385691937673</v>
      </c>
      <c r="AA170" s="52">
        <v>7.3529699192965028</v>
      </c>
      <c r="AB170" s="4">
        <v>2477.4499999999998</v>
      </c>
      <c r="AC170" s="4">
        <v>2.4774499999999997</v>
      </c>
      <c r="AD170" s="4">
        <v>692.15</v>
      </c>
      <c r="AE170" s="4">
        <v>0.69214999999999993</v>
      </c>
      <c r="AF170" s="4">
        <v>5.26058611208461</v>
      </c>
      <c r="AG170" s="32">
        <v>1.3449519999999999</v>
      </c>
      <c r="AH170" s="32">
        <v>0.23572625078205414</v>
      </c>
      <c r="AI170" s="33">
        <v>6.468020266675178</v>
      </c>
      <c r="AJ170" s="33">
        <v>0.25937875877018085</v>
      </c>
      <c r="AK170" s="32">
        <v>1.9269548961184035</v>
      </c>
      <c r="AL170" s="32">
        <v>0.26824515444405661</v>
      </c>
      <c r="AM170" s="32">
        <v>0.27632867627085189</v>
      </c>
      <c r="AN170" s="32">
        <v>0.79652739330170264</v>
      </c>
      <c r="AO170" s="32">
        <v>0.62056761928765347</v>
      </c>
      <c r="AP170" s="32">
        <v>0.15465723841735093</v>
      </c>
      <c r="AQ170" s="32">
        <v>0.19131096828720315</v>
      </c>
    </row>
    <row r="171" spans="1:43" s="3" customFormat="1" ht="15" customHeight="1" x14ac:dyDescent="0.3">
      <c r="A171" s="15">
        <v>42306</v>
      </c>
      <c r="B171" s="1" t="s">
        <v>3</v>
      </c>
      <c r="C171" s="6">
        <v>120</v>
      </c>
      <c r="D171" s="3" t="s">
        <v>2</v>
      </c>
      <c r="E171" s="50">
        <v>18.589998245239258</v>
      </c>
      <c r="F171" s="50">
        <v>10.439999580383301</v>
      </c>
      <c r="G171" s="50">
        <v>6.8899998664855957</v>
      </c>
      <c r="H171" s="50">
        <v>2.5999999046325684</v>
      </c>
      <c r="I171" s="4">
        <v>32.131</v>
      </c>
      <c r="J171" s="4">
        <v>25.3222690895375</v>
      </c>
      <c r="K171" s="4">
        <v>0.51505254029507497</v>
      </c>
      <c r="L171" s="4">
        <v>683.05905316657379</v>
      </c>
      <c r="M171" s="4">
        <v>8.2042222875837183</v>
      </c>
      <c r="N171" s="4">
        <v>349.3</v>
      </c>
      <c r="O171" s="4">
        <v>0.3493</v>
      </c>
      <c r="P171" s="4">
        <f t="shared" si="10"/>
        <v>27.390804917561404</v>
      </c>
      <c r="Q171" s="33">
        <v>61.697369999999999</v>
      </c>
      <c r="R171" s="33">
        <f t="shared" si="11"/>
        <v>3.2653917776635604</v>
      </c>
      <c r="S171" s="51">
        <v>10.61500664044963</v>
      </c>
      <c r="T171" s="52">
        <v>0.57655626091481949</v>
      </c>
      <c r="U171" s="51">
        <v>43.146814843022611</v>
      </c>
      <c r="V171" s="52">
        <v>1.7897255333930884</v>
      </c>
      <c r="W171" s="52">
        <v>3.4833058534658514</v>
      </c>
      <c r="X171" s="52">
        <v>22.004398731642627</v>
      </c>
      <c r="Y171" s="52">
        <v>12.397987078809299</v>
      </c>
      <c r="Z171" s="52">
        <v>9.9887828703253145</v>
      </c>
      <c r="AA171" s="52">
        <v>7.1864696152952128</v>
      </c>
      <c r="AB171" s="4">
        <v>1865.0499999999997</v>
      </c>
      <c r="AC171" s="4">
        <v>1.8650499999999997</v>
      </c>
      <c r="AD171" s="4">
        <v>354.04999999999995</v>
      </c>
      <c r="AE171" s="4">
        <v>0.35404999999999998</v>
      </c>
      <c r="AF171" s="4">
        <v>6.2246170149365749</v>
      </c>
      <c r="AG171" s="32">
        <v>2.0151249999999998</v>
      </c>
      <c r="AH171" s="32">
        <v>0.46915632288678594</v>
      </c>
      <c r="AI171" s="33">
        <v>9.4979648029479158</v>
      </c>
      <c r="AJ171" s="33">
        <v>0.41829977007192992</v>
      </c>
      <c r="AK171" s="32">
        <v>4.2123270104162041</v>
      </c>
      <c r="AL171" s="32">
        <v>0.57980925461875388</v>
      </c>
      <c r="AM171" s="32">
        <v>0.89334565136257238</v>
      </c>
      <c r="AN171" s="32">
        <v>1.8493011965228421</v>
      </c>
      <c r="AO171" s="32">
        <v>0.8242333250573558</v>
      </c>
      <c r="AP171" s="32">
        <v>0.26645344318808706</v>
      </c>
      <c r="AQ171" s="32">
        <v>0.68611466325900172</v>
      </c>
    </row>
    <row r="172" spans="1:43" s="3" customFormat="1" ht="15" customHeight="1" x14ac:dyDescent="0.3">
      <c r="A172" s="15">
        <v>42306</v>
      </c>
      <c r="B172" s="1" t="s">
        <v>3</v>
      </c>
      <c r="C172" s="6">
        <v>140</v>
      </c>
      <c r="D172" s="3" t="s">
        <v>1</v>
      </c>
      <c r="E172" s="50">
        <v>19.479999542236328</v>
      </c>
      <c r="F172" s="50">
        <v>9.2399997711181641</v>
      </c>
      <c r="G172" s="50">
        <v>9.1699991226196289</v>
      </c>
      <c r="H172" s="50">
        <v>1.0999999046325684</v>
      </c>
      <c r="I172" s="4">
        <v>41.244</v>
      </c>
      <c r="J172" s="4">
        <v>66.440572872272796</v>
      </c>
      <c r="K172" s="4">
        <v>0.53480669178044404</v>
      </c>
      <c r="L172" s="4">
        <v>720.93232768806035</v>
      </c>
      <c r="M172" s="4">
        <v>8.6591181878612922</v>
      </c>
      <c r="N172" s="4">
        <v>357.7</v>
      </c>
      <c r="O172" s="4">
        <v>0.35769999999999996</v>
      </c>
      <c r="P172" s="4">
        <f t="shared" si="10"/>
        <v>28.230637724144987</v>
      </c>
      <c r="Q172" s="33">
        <v>69.066969999999998</v>
      </c>
      <c r="R172" s="33">
        <f t="shared" si="11"/>
        <v>3.4634011627236139</v>
      </c>
      <c r="S172" s="51">
        <v>11.464911740567764</v>
      </c>
      <c r="T172" s="52">
        <v>0.64999145318848672</v>
      </c>
      <c r="U172" s="51">
        <v>46.4705251070665</v>
      </c>
      <c r="V172" s="52">
        <v>1.7589214123301133</v>
      </c>
      <c r="W172" s="52">
        <v>3.0880417617354414</v>
      </c>
      <c r="X172" s="52">
        <v>24.351524510883781</v>
      </c>
      <c r="Y172" s="52">
        <v>13.604102844804151</v>
      </c>
      <c r="Z172" s="52">
        <v>10.79641288528811</v>
      </c>
      <c r="AA172" s="52">
        <v>7.4481701406920591</v>
      </c>
      <c r="AB172" s="4">
        <v>1956.35</v>
      </c>
      <c r="AC172" s="4">
        <v>1.9563499999999998</v>
      </c>
      <c r="AD172" s="4">
        <v>317.59999999999997</v>
      </c>
      <c r="AE172" s="4">
        <v>0.31759999999999999</v>
      </c>
      <c r="AF172" s="4">
        <v>7.1832165680767108</v>
      </c>
      <c r="AG172" s="32">
        <v>0.95574499999999996</v>
      </c>
      <c r="AH172" s="32">
        <v>0.21212973138753291</v>
      </c>
      <c r="AI172" s="33">
        <v>11.585573782041349</v>
      </c>
      <c r="AJ172" s="33">
        <v>0.30322315096002966</v>
      </c>
      <c r="AK172" s="32">
        <v>3.6944402800881186</v>
      </c>
      <c r="AL172" s="32">
        <v>0.40741983520574288</v>
      </c>
      <c r="AM172" s="32">
        <v>0.82255771242598108</v>
      </c>
      <c r="AN172" s="32">
        <v>1.6000305498533496</v>
      </c>
      <c r="AO172" s="32">
        <v>0.68218282704422162</v>
      </c>
      <c r="AP172" s="32">
        <v>0.17504567653402747</v>
      </c>
      <c r="AQ172" s="32">
        <v>0.60316260751828465</v>
      </c>
    </row>
    <row r="173" spans="1:43" s="3" customFormat="1" ht="15" customHeight="1" x14ac:dyDescent="0.3">
      <c r="A173" s="15">
        <v>42306</v>
      </c>
      <c r="B173" s="1" t="s">
        <v>3</v>
      </c>
      <c r="C173" s="6">
        <v>140</v>
      </c>
      <c r="D173" s="3" t="s">
        <v>2</v>
      </c>
      <c r="E173" s="50">
        <v>18.589998245239258</v>
      </c>
      <c r="F173" s="50">
        <v>11.659999847412109</v>
      </c>
      <c r="G173" s="50">
        <v>7.25</v>
      </c>
      <c r="H173" s="50">
        <v>2.1999998092651367</v>
      </c>
      <c r="I173" s="4">
        <v>29.941000000000003</v>
      </c>
      <c r="J173" s="4">
        <v>66.440572872272796</v>
      </c>
      <c r="K173" s="4">
        <v>0.53480669178044404</v>
      </c>
      <c r="L173" s="4">
        <v>655.10374605709114</v>
      </c>
      <c r="M173" s="4">
        <v>7.8684510938917214</v>
      </c>
      <c r="N173" s="4">
        <v>334.9</v>
      </c>
      <c r="O173" s="4">
        <v>0.33489999999999998</v>
      </c>
      <c r="P173" s="4">
        <f t="shared" si="10"/>
        <v>27.399337626221786</v>
      </c>
      <c r="Q173" s="33">
        <v>58.288930000000001</v>
      </c>
      <c r="R173" s="33">
        <f t="shared" si="11"/>
        <v>3.216643237402613</v>
      </c>
      <c r="S173" s="51">
        <v>10.171964557829604</v>
      </c>
      <c r="T173" s="52">
        <v>0.6210086521319178</v>
      </c>
      <c r="U173" s="51">
        <v>39.112956277013147</v>
      </c>
      <c r="V173" s="52">
        <v>1.8467151212522028</v>
      </c>
      <c r="W173" s="52">
        <v>2.9323577969545087</v>
      </c>
      <c r="X173" s="52">
        <v>21.011998052851887</v>
      </c>
      <c r="Y173" s="52">
        <v>11.171134548474626</v>
      </c>
      <c r="Z173" s="52">
        <v>9.421373825668681</v>
      </c>
      <c r="AA173" s="52">
        <v>6.7544870033696993</v>
      </c>
      <c r="AB173" s="4">
        <v>1644.85</v>
      </c>
      <c r="AC173" s="4">
        <v>1.6448499999999999</v>
      </c>
      <c r="AD173" s="4">
        <v>367.9</v>
      </c>
      <c r="AE173" s="4">
        <v>0.3679</v>
      </c>
      <c r="AF173" s="4">
        <v>5.3138232392172258</v>
      </c>
      <c r="AG173" s="32">
        <v>0.90277600000000013</v>
      </c>
      <c r="AH173" s="32">
        <v>0.23831960361127161</v>
      </c>
      <c r="AI173" s="33">
        <v>15.991406852605538</v>
      </c>
      <c r="AJ173" s="33">
        <v>0.51903278411880827</v>
      </c>
      <c r="AK173" s="32">
        <v>3.8399278172389821</v>
      </c>
      <c r="AL173" s="32">
        <v>0.3081895525294594</v>
      </c>
      <c r="AM173" s="32">
        <v>0.49748497370946115</v>
      </c>
      <c r="AN173" s="32">
        <v>1.5870578651425213</v>
      </c>
      <c r="AO173" s="32">
        <v>0.68489807078506348</v>
      </c>
      <c r="AP173" s="32">
        <v>0.17402707962257374</v>
      </c>
      <c r="AQ173" s="32">
        <v>0.40212136876667015</v>
      </c>
    </row>
    <row r="174" spans="1:43" s="3" customFormat="1" ht="15" customHeight="1" x14ac:dyDescent="0.3">
      <c r="A174" s="15">
        <v>42306</v>
      </c>
      <c r="B174" s="1" t="s">
        <v>3</v>
      </c>
      <c r="C174" s="6">
        <v>160</v>
      </c>
      <c r="D174" s="3" t="s">
        <v>1</v>
      </c>
      <c r="E174" s="50">
        <v>19.299999237060547</v>
      </c>
      <c r="F174" s="50">
        <v>10.379999160766602</v>
      </c>
      <c r="G174" s="50">
        <v>8.9399995803833008</v>
      </c>
      <c r="H174" s="50">
        <v>1.1999999284744263</v>
      </c>
      <c r="I174" s="4">
        <v>43.129999999999995</v>
      </c>
      <c r="J174" s="4">
        <v>117.86151880553901</v>
      </c>
      <c r="K174" s="4">
        <v>0.58103104799397998</v>
      </c>
      <c r="L174" s="4">
        <v>699.81168205938877</v>
      </c>
      <c r="M174" s="4">
        <v>8.4054381132153182</v>
      </c>
      <c r="N174" s="4">
        <v>350.5</v>
      </c>
      <c r="O174" s="4">
        <v>0.35049999999999998</v>
      </c>
      <c r="P174" s="4">
        <f t="shared" si="10"/>
        <v>27.966511356935399</v>
      </c>
      <c r="Q174" s="33">
        <v>63.470680000000002</v>
      </c>
      <c r="R174" s="33">
        <f t="shared" si="11"/>
        <v>3.278829684876178</v>
      </c>
      <c r="S174" s="51">
        <v>11.213666000226127</v>
      </c>
      <c r="T174" s="52">
        <v>0.63386861531840677</v>
      </c>
      <c r="U174" s="51">
        <v>42.360215657081923</v>
      </c>
      <c r="V174" s="52">
        <v>1.9663669237727504</v>
      </c>
      <c r="W174" s="52">
        <v>3.2453516777873679</v>
      </c>
      <c r="X174" s="52">
        <v>22.384657797803836</v>
      </c>
      <c r="Y174" s="52">
        <v>12.41995151056326</v>
      </c>
      <c r="Z174" s="52">
        <v>10.054267100351174</v>
      </c>
      <c r="AA174" s="52">
        <v>7.0704866292326356</v>
      </c>
      <c r="AB174" s="4">
        <v>2009.45</v>
      </c>
      <c r="AC174" s="4">
        <v>2.0094500000000002</v>
      </c>
      <c r="AD174" s="4">
        <v>335.29999999999995</v>
      </c>
      <c r="AE174" s="4">
        <v>0.33529999999999993</v>
      </c>
      <c r="AF174" s="4">
        <v>6.9888983576873649</v>
      </c>
      <c r="AG174" s="32">
        <v>1.2298019999999998</v>
      </c>
      <c r="AH174" s="32">
        <v>0.26574435790888046</v>
      </c>
      <c r="AI174" s="33">
        <v>9.2624038968974371</v>
      </c>
      <c r="AJ174" s="33">
        <v>0.33034397751429956</v>
      </c>
      <c r="AK174" s="32">
        <v>3.763394961745282</v>
      </c>
      <c r="AL174" s="32">
        <v>0.50930473126256648</v>
      </c>
      <c r="AM174" s="32">
        <v>1.16389290933736</v>
      </c>
      <c r="AN174" s="32">
        <v>1.6433200432975021</v>
      </c>
      <c r="AO174" s="32">
        <v>0.7173530415370607</v>
      </c>
      <c r="AP174" s="32">
        <v>0.23532988954525108</v>
      </c>
      <c r="AQ174" s="32">
        <v>0.91633465659989788</v>
      </c>
    </row>
    <row r="175" spans="1:43" s="3" customFormat="1" ht="15" customHeight="1" x14ac:dyDescent="0.3">
      <c r="A175" s="15">
        <v>42306</v>
      </c>
      <c r="B175" s="1" t="s">
        <v>3</v>
      </c>
      <c r="C175" s="6">
        <v>160</v>
      </c>
      <c r="D175" s="3" t="s">
        <v>2</v>
      </c>
      <c r="E175" s="50">
        <v>18.35999870300293</v>
      </c>
      <c r="F175" s="50">
        <v>14.459999084472656</v>
      </c>
      <c r="G175" s="50">
        <v>7.2299995422363281</v>
      </c>
      <c r="H175" s="50">
        <v>2.5</v>
      </c>
      <c r="I175" s="4">
        <v>14.833</v>
      </c>
      <c r="J175" s="4">
        <v>117.86151880553901</v>
      </c>
      <c r="K175" s="4">
        <v>0.58103104799397998</v>
      </c>
      <c r="L175" s="4">
        <v>594.00290018728447</v>
      </c>
      <c r="M175" s="4">
        <v>7.1345688341494737</v>
      </c>
      <c r="N175" s="4">
        <v>327.10000000000002</v>
      </c>
      <c r="O175" s="4">
        <v>0.3271</v>
      </c>
      <c r="P175" s="4">
        <f t="shared" si="10"/>
        <v>25.436253815112483</v>
      </c>
      <c r="Q175" s="33">
        <v>47.78725</v>
      </c>
      <c r="R175" s="33">
        <f t="shared" si="11"/>
        <v>2.9083747711116796</v>
      </c>
      <c r="S175" s="51">
        <v>8.9195842549472069</v>
      </c>
      <c r="T175" s="52">
        <v>0.6558988591121645</v>
      </c>
      <c r="U175" s="51">
        <v>32.112018010987903</v>
      </c>
      <c r="V175" s="52">
        <v>1.7070831217116642</v>
      </c>
      <c r="W175" s="52">
        <v>2.3732948314175299</v>
      </c>
      <c r="X175" s="52">
        <v>17.354601733068794</v>
      </c>
      <c r="Y175" s="52">
        <v>8.8367295354645545</v>
      </c>
      <c r="Z175" s="52">
        <v>7.8884083974459589</v>
      </c>
      <c r="AA175" s="52">
        <v>5.663236032562998</v>
      </c>
      <c r="AB175" s="4">
        <v>1266.5999999999999</v>
      </c>
      <c r="AC175" s="4">
        <v>1.2665999999999999</v>
      </c>
      <c r="AD175" s="4">
        <v>263.09999999999997</v>
      </c>
      <c r="AE175" s="4">
        <v>0.26309999999999995</v>
      </c>
      <c r="AF175" s="4">
        <v>5.6141575657509692</v>
      </c>
      <c r="AG175" s="32">
        <v>0.93041200000000013</v>
      </c>
      <c r="AH175" s="32">
        <v>0.31896415600821104</v>
      </c>
      <c r="AI175" s="33">
        <v>8.7653335872942879</v>
      </c>
      <c r="AJ175" s="33">
        <v>0.43158785324605853</v>
      </c>
      <c r="AK175" s="32">
        <v>1.9663217983381216</v>
      </c>
      <c r="AL175" s="32">
        <v>0.30640137840545612</v>
      </c>
      <c r="AM175" s="32">
        <v>0.45555934215125304</v>
      </c>
      <c r="AN175" s="32">
        <v>0.84572620873825344</v>
      </c>
      <c r="AO175" s="32">
        <v>0.38657743274508094</v>
      </c>
      <c r="AP175" s="32">
        <v>0.14901435258937545</v>
      </c>
      <c r="AQ175" s="32">
        <v>0.31358601203381331</v>
      </c>
    </row>
    <row r="176" spans="1:43" s="3" customFormat="1" ht="15" customHeight="1" x14ac:dyDescent="0.3">
      <c r="A176" s="15">
        <v>42306</v>
      </c>
      <c r="B176" s="1" t="s">
        <v>3</v>
      </c>
      <c r="C176" s="6">
        <v>180</v>
      </c>
      <c r="D176" s="3" t="s">
        <v>1</v>
      </c>
      <c r="E176" s="50">
        <v>18.989999771118164</v>
      </c>
      <c r="F176" s="50">
        <v>12.369999885559082</v>
      </c>
      <c r="G176" s="50">
        <v>8.8399991989135742</v>
      </c>
      <c r="H176" s="50">
        <v>0.5</v>
      </c>
      <c r="I176" s="4">
        <v>36.304000000000002</v>
      </c>
      <c r="J176" s="4">
        <v>163.79549638545799</v>
      </c>
      <c r="K176" s="4">
        <v>0.54297125793206402</v>
      </c>
      <c r="L176" s="4">
        <v>638.29972873208965</v>
      </c>
      <c r="M176" s="4">
        <v>7.6666180418011285</v>
      </c>
      <c r="N176" s="4">
        <v>320.89999999999998</v>
      </c>
      <c r="O176" s="4">
        <v>0.32089999999999996</v>
      </c>
      <c r="P176" s="4">
        <f t="shared" si="10"/>
        <v>27.861216267841634</v>
      </c>
      <c r="Q176" s="33">
        <v>55.456240000000001</v>
      </c>
      <c r="R176" s="33">
        <f t="shared" si="11"/>
        <v>3.1408894859124681</v>
      </c>
      <c r="S176" s="51">
        <v>10.704765253938781</v>
      </c>
      <c r="T176" s="52">
        <v>0.65586980195867728</v>
      </c>
      <c r="U176" s="51">
        <v>36.81289173549915</v>
      </c>
      <c r="V176" s="52">
        <v>1.8261303240983462</v>
      </c>
      <c r="W176" s="52">
        <v>2.9049927836526508</v>
      </c>
      <c r="X176" s="52">
        <v>19.32032340662381</v>
      </c>
      <c r="Y176" s="52">
        <v>10.276286219944062</v>
      </c>
      <c r="Z176" s="52">
        <v>8.7834343651850268</v>
      </c>
      <c r="AA176" s="52">
        <v>6.2516623740955639</v>
      </c>
      <c r="AB176" s="4">
        <v>1677.4499999999998</v>
      </c>
      <c r="AC176" s="4">
        <v>1.6774499999999999</v>
      </c>
      <c r="AD176" s="4">
        <v>333.45</v>
      </c>
      <c r="AE176" s="4">
        <v>0.33344999999999997</v>
      </c>
      <c r="AF176" s="4">
        <v>5.9155927634460816</v>
      </c>
      <c r="AG176" s="32">
        <v>0.88204899999999997</v>
      </c>
      <c r="AH176" s="32">
        <v>0.22832275179588069</v>
      </c>
      <c r="AI176" s="33">
        <v>8.4888845417778249</v>
      </c>
      <c r="AJ176" s="33">
        <v>0.29155562945618391</v>
      </c>
      <c r="AK176" s="32">
        <v>3.2151923480287428</v>
      </c>
      <c r="AL176" s="32">
        <v>0.34517894679724537</v>
      </c>
      <c r="AM176" s="32">
        <v>0.98372227164430615</v>
      </c>
      <c r="AN176" s="32">
        <v>1.4078254290846306</v>
      </c>
      <c r="AO176" s="32">
        <v>0.61667545552540493</v>
      </c>
      <c r="AP176" s="32">
        <v>0.19386434075191611</v>
      </c>
      <c r="AQ176" s="32">
        <v>0.83279086658658319</v>
      </c>
    </row>
    <row r="177" spans="1:43" s="3" customFormat="1" ht="15" customHeight="1" x14ac:dyDescent="0.3">
      <c r="A177" s="15">
        <v>42306</v>
      </c>
      <c r="B177" s="1" t="s">
        <v>3</v>
      </c>
      <c r="C177" s="6">
        <v>180</v>
      </c>
      <c r="D177" s="3" t="s">
        <v>2</v>
      </c>
      <c r="E177" s="50">
        <v>18.689998626708984</v>
      </c>
      <c r="F177" s="50">
        <v>15.629999160766602</v>
      </c>
      <c r="G177" s="50">
        <v>7.7199997901916504</v>
      </c>
      <c r="H177" s="50">
        <v>0.69999998807907104</v>
      </c>
      <c r="I177" s="4">
        <v>12.212</v>
      </c>
      <c r="J177" s="4">
        <v>163.79549638545799</v>
      </c>
      <c r="K177" s="4">
        <v>0.54297125793206402</v>
      </c>
      <c r="L177" s="4">
        <v>499.9106808537133</v>
      </c>
      <c r="M177" s="4">
        <v>6.0044271877339499</v>
      </c>
      <c r="N177" s="4">
        <v>293.60000000000002</v>
      </c>
      <c r="O177" s="4">
        <v>0.29360000000000003</v>
      </c>
      <c r="P177" s="4">
        <f t="shared" si="10"/>
        <v>23.84962161688679</v>
      </c>
      <c r="Q177" s="33">
        <v>40.763100000000001</v>
      </c>
      <c r="R177" s="33">
        <f t="shared" si="11"/>
        <v>2.9478249042903157</v>
      </c>
      <c r="S177" s="51">
        <v>8.3405554099383572</v>
      </c>
      <c r="T177" s="52">
        <v>0.65529676446247509</v>
      </c>
      <c r="U177" s="51">
        <v>27.085740935187079</v>
      </c>
      <c r="V177" s="52">
        <v>1.0970084629498165</v>
      </c>
      <c r="W177" s="52">
        <v>2.5282211044457714</v>
      </c>
      <c r="X177" s="52">
        <v>14.72789742260591</v>
      </c>
      <c r="Y177" s="52">
        <v>7.0867423303530863</v>
      </c>
      <c r="Z177" s="52">
        <v>6.7050871110578179</v>
      </c>
      <c r="AA177" s="52">
        <v>5.1535811760741499</v>
      </c>
      <c r="AB177" s="4">
        <v>1031.5999999999999</v>
      </c>
      <c r="AC177" s="4">
        <v>1.0315999999999999</v>
      </c>
      <c r="AD177" s="4">
        <v>174.35</v>
      </c>
      <c r="AE177" s="4">
        <v>0.17435</v>
      </c>
      <c r="AF177" s="4">
        <v>6.9211879570382928</v>
      </c>
      <c r="AG177" s="32">
        <v>0.42144899999999996</v>
      </c>
      <c r="AH177" s="32">
        <v>0.17739433889104306</v>
      </c>
      <c r="AI177" s="33">
        <v>14.137913485967484</v>
      </c>
      <c r="AJ177" s="33">
        <v>0.1854156650379116</v>
      </c>
      <c r="AK177" s="32">
        <v>1.6486898540652142</v>
      </c>
      <c r="AL177" s="32">
        <v>0.14610204780367575</v>
      </c>
      <c r="AM177" s="32">
        <v>0.33405165259105613</v>
      </c>
      <c r="AN177" s="32">
        <v>0.71135552437167804</v>
      </c>
      <c r="AO177" s="32">
        <v>0.30436903860981679</v>
      </c>
      <c r="AP177" s="32">
        <v>9.0955060157932283E-2</v>
      </c>
      <c r="AQ177" s="32">
        <v>0.30003881104551422</v>
      </c>
    </row>
    <row r="178" spans="1:43" s="44" customFormat="1" ht="15" customHeight="1" x14ac:dyDescent="0.3">
      <c r="A178" s="41">
        <v>42325</v>
      </c>
      <c r="B178" s="42" t="s">
        <v>3</v>
      </c>
      <c r="C178" s="42">
        <v>0</v>
      </c>
      <c r="D178" s="44" t="s">
        <v>1</v>
      </c>
      <c r="E178" s="53">
        <v>13.359999656677246</v>
      </c>
      <c r="F178" s="53">
        <v>4.999995231628418E-2</v>
      </c>
      <c r="G178" s="53">
        <v>7.7799997329711914</v>
      </c>
      <c r="H178" s="53">
        <v>7.2999997138977051</v>
      </c>
      <c r="I178" s="54">
        <v>0.877</v>
      </c>
      <c r="J178" s="4">
        <v>7.9232252584354401E-2</v>
      </c>
      <c r="K178" s="4">
        <v>0</v>
      </c>
      <c r="L178" s="54">
        <v>968.07668662346578</v>
      </c>
      <c r="M178" s="54">
        <v>11.627569083034446</v>
      </c>
      <c r="N178" s="54">
        <v>506.3</v>
      </c>
      <c r="O178" s="54">
        <v>0.50629999999999997</v>
      </c>
      <c r="P178" s="54">
        <f t="shared" si="10"/>
        <v>26.7822440243628</v>
      </c>
      <c r="Q178" s="53">
        <v>97.969620000000006</v>
      </c>
      <c r="R178" s="53">
        <f t="shared" si="11"/>
        <v>3.6585463131815974</v>
      </c>
      <c r="S178" s="32">
        <v>19.447657532743847</v>
      </c>
      <c r="T178" s="32">
        <v>0.46163556387795157</v>
      </c>
      <c r="U178" s="32">
        <v>66.769364277998079</v>
      </c>
      <c r="V178" s="32">
        <v>1.6401877912156051</v>
      </c>
      <c r="W178" s="32">
        <v>4.1977708136567706</v>
      </c>
      <c r="X178" s="32">
        <v>32.242458841385606</v>
      </c>
      <c r="Y178" s="32">
        <v>21.476038669614177</v>
      </c>
      <c r="Z178" s="32">
        <v>13.918668218173046</v>
      </c>
      <c r="AA178" s="32">
        <v>8.4792607415026353</v>
      </c>
      <c r="AB178" s="54">
        <v>540</v>
      </c>
      <c r="AC178" s="54">
        <v>0.54</v>
      </c>
      <c r="AD178" s="54">
        <v>65.449999999999989</v>
      </c>
      <c r="AE178" s="54">
        <v>6.5449999999999994E-2</v>
      </c>
      <c r="AF178" s="54">
        <v>9.6239695983204996</v>
      </c>
      <c r="AG178" s="55">
        <v>1.093925</v>
      </c>
      <c r="AH178" s="55">
        <v>0.87962962962962965</v>
      </c>
      <c r="AI178" s="53">
        <v>12.161728857252802</v>
      </c>
      <c r="AJ178" s="53">
        <v>0.57173853970745125</v>
      </c>
      <c r="AK178" s="55">
        <v>0.94192470910689019</v>
      </c>
      <c r="AL178" s="55">
        <v>4.7239891635198629E-2</v>
      </c>
      <c r="AM178" s="55">
        <v>6.8825860880453518E-2</v>
      </c>
      <c r="AN178" s="55">
        <v>0.44677098867077791</v>
      </c>
      <c r="AO178" s="55">
        <v>0.29770559481293207</v>
      </c>
      <c r="AP178" s="55">
        <v>0.17139734140545324</v>
      </c>
      <c r="AQ178" s="55">
        <v>0.1462879441718245</v>
      </c>
    </row>
    <row r="179" spans="1:43" s="44" customFormat="1" ht="15" customHeight="1" x14ac:dyDescent="0.3">
      <c r="A179" s="41">
        <v>42325</v>
      </c>
      <c r="B179" s="42" t="s">
        <v>3</v>
      </c>
      <c r="C179" s="42">
        <v>0</v>
      </c>
      <c r="D179" s="44" t="s">
        <v>2</v>
      </c>
      <c r="E179" s="53">
        <v>13.209999084472656</v>
      </c>
      <c r="F179" s="53">
        <v>4.999995231628418E-2</v>
      </c>
      <c r="G179" s="53">
        <v>7.4899997711181641</v>
      </c>
      <c r="H179" s="53">
        <v>8.3999996185302734</v>
      </c>
      <c r="I179" s="54">
        <v>0.91100000000000003</v>
      </c>
      <c r="J179" s="4">
        <v>7.9232252584354401E-2</v>
      </c>
      <c r="K179" s="4">
        <v>0</v>
      </c>
      <c r="L179" s="54">
        <v>990.92982177192289</v>
      </c>
      <c r="M179" s="54">
        <v>11.902058089302566</v>
      </c>
      <c r="N179" s="54">
        <v>513.29999999999995</v>
      </c>
      <c r="O179" s="54">
        <v>0.51329999999999998</v>
      </c>
      <c r="P179" s="54">
        <f t="shared" si="10"/>
        <v>27.040627339877897</v>
      </c>
      <c r="Q179" s="53">
        <v>98.476280000000003</v>
      </c>
      <c r="R179" s="53">
        <f t="shared" si="11"/>
        <v>3.5926559658141981</v>
      </c>
      <c r="S179" s="32">
        <v>19.519245239809628</v>
      </c>
      <c r="T179" s="32">
        <v>0.51888920820916995</v>
      </c>
      <c r="U179" s="32">
        <v>70.2323103277283</v>
      </c>
      <c r="V179" s="32">
        <v>1.5994908002394479</v>
      </c>
      <c r="W179" s="32">
        <v>3.8681010569556356</v>
      </c>
      <c r="X179" s="32">
        <v>32.707740610217392</v>
      </c>
      <c r="Y179" s="32">
        <v>21.800365520947622</v>
      </c>
      <c r="Z179" s="32">
        <v>13.9668316411815</v>
      </c>
      <c r="AA179" s="32">
        <v>8.9196990400692542</v>
      </c>
      <c r="AB179" s="54">
        <v>519.94999999999993</v>
      </c>
      <c r="AC179" s="54">
        <v>0.51994999999999991</v>
      </c>
      <c r="AD179" s="54">
        <v>66.5</v>
      </c>
      <c r="AE179" s="54">
        <v>6.6500000000000004E-2</v>
      </c>
      <c r="AF179" s="54">
        <v>9.1122279871059497</v>
      </c>
      <c r="AG179" s="55">
        <v>2.5079669999999998</v>
      </c>
      <c r="AH179" s="55">
        <v>2.0944321569381676</v>
      </c>
      <c r="AI179" s="53">
        <v>10.042321916423164</v>
      </c>
      <c r="AJ179" s="53">
        <v>0.3451997155483662</v>
      </c>
      <c r="AK179" s="55">
        <v>1.9870537088917291</v>
      </c>
      <c r="AL179" s="55">
        <v>0.18139611879808554</v>
      </c>
      <c r="AM179" s="55">
        <v>0.23887075039518099</v>
      </c>
      <c r="AN179" s="55">
        <v>0.92113739314025589</v>
      </c>
      <c r="AO179" s="55">
        <v>0.53368661264984574</v>
      </c>
      <c r="AP179" s="55">
        <v>0.3654228174519335</v>
      </c>
      <c r="AQ179" s="55">
        <v>0.25147373378895782</v>
      </c>
    </row>
    <row r="180" spans="1:43" s="44" customFormat="1" ht="15" customHeight="1" x14ac:dyDescent="0.3">
      <c r="A180" s="41">
        <v>42325</v>
      </c>
      <c r="B180" s="42" t="s">
        <v>3</v>
      </c>
      <c r="C180" s="42">
        <v>20</v>
      </c>
      <c r="D180" s="44" t="s">
        <v>1</v>
      </c>
      <c r="E180" s="53">
        <v>13.429999351501465</v>
      </c>
      <c r="F180" s="53">
        <v>4.999995231628418E-2</v>
      </c>
      <c r="G180" s="53">
        <v>7.7099995613098145</v>
      </c>
      <c r="H180" s="53">
        <v>7.5999999046325684</v>
      </c>
      <c r="I180" s="54">
        <v>0.56300000000000006</v>
      </c>
      <c r="J180" s="4">
        <v>0.242965682825143</v>
      </c>
      <c r="K180" s="4">
        <v>0</v>
      </c>
      <c r="L180" s="54">
        <v>989.89104290153841</v>
      </c>
      <c r="M180" s="54">
        <v>11.889581316290379</v>
      </c>
      <c r="N180" s="54">
        <v>513.5</v>
      </c>
      <c r="O180" s="54">
        <v>0.51349999999999996</v>
      </c>
      <c r="P180" s="54">
        <f t="shared" si="10"/>
        <v>27.001760151746538</v>
      </c>
      <c r="Q180" s="53">
        <v>102.20714</v>
      </c>
      <c r="R180" s="53">
        <f t="shared" si="11"/>
        <v>3.7326797991778933</v>
      </c>
      <c r="S180" s="32">
        <v>17.096574694569536</v>
      </c>
      <c r="T180" s="32">
        <v>0.48218077081544158</v>
      </c>
      <c r="U180" s="32">
        <v>67.76411086781502</v>
      </c>
      <c r="V180" s="32">
        <v>2.5922207987608359</v>
      </c>
      <c r="W180" s="32">
        <v>4.428549261625899</v>
      </c>
      <c r="X180" s="32">
        <v>33.055532152897932</v>
      </c>
      <c r="Y180" s="32">
        <v>22.154103646203367</v>
      </c>
      <c r="Z180" s="32">
        <v>14.361149119998569</v>
      </c>
      <c r="AA180" s="32">
        <v>8.1388177609343249</v>
      </c>
      <c r="AB180" s="54">
        <v>514.79999999999995</v>
      </c>
      <c r="AC180" s="54">
        <v>0.51479999999999992</v>
      </c>
      <c r="AD180" s="54">
        <v>61.150000000000006</v>
      </c>
      <c r="AE180" s="54">
        <v>6.1150000000000003E-2</v>
      </c>
      <c r="AF180" s="54">
        <v>9.9045666455608359</v>
      </c>
      <c r="AG180" s="55">
        <v>2.2200920000000006</v>
      </c>
      <c r="AH180" s="55">
        <v>1.8725718725718734</v>
      </c>
      <c r="AI180" s="53">
        <v>11.438682590758434</v>
      </c>
      <c r="AJ180" s="53">
        <v>0.40767957167293289</v>
      </c>
      <c r="AK180" s="55">
        <v>1.9138311563452</v>
      </c>
      <c r="AL180" s="55">
        <v>0.23060267892441111</v>
      </c>
      <c r="AM180" s="55">
        <v>0.19948898065365597</v>
      </c>
      <c r="AN180" s="55">
        <v>0.84683518363757571</v>
      </c>
      <c r="AO180" s="55">
        <v>0.49456515625691533</v>
      </c>
      <c r="AP180" s="55">
        <v>0.37562133597079239</v>
      </c>
      <c r="AQ180" s="55">
        <v>0.28803114578571681</v>
      </c>
    </row>
    <row r="181" spans="1:43" s="44" customFormat="1" ht="15" customHeight="1" x14ac:dyDescent="0.3">
      <c r="A181" s="41">
        <v>42325</v>
      </c>
      <c r="B181" s="42" t="s">
        <v>3</v>
      </c>
      <c r="C181" s="42">
        <v>20</v>
      </c>
      <c r="D181" s="44" t="s">
        <v>2</v>
      </c>
      <c r="E181" s="53">
        <v>13.419999122619629</v>
      </c>
      <c r="F181" s="53">
        <v>4.999995231628418E-2</v>
      </c>
      <c r="G181" s="53">
        <v>7.4199995994567871</v>
      </c>
      <c r="H181" s="53">
        <v>8.3999996185302734</v>
      </c>
      <c r="I181" s="54">
        <v>0.61699999999999999</v>
      </c>
      <c r="J181" s="4">
        <v>0.242965682825143</v>
      </c>
      <c r="K181" s="4">
        <v>0</v>
      </c>
      <c r="L181" s="54">
        <v>985.59427575585755</v>
      </c>
      <c r="M181" s="54">
        <v>11.837972846103606</v>
      </c>
      <c r="N181" s="54">
        <v>520.79999999999995</v>
      </c>
      <c r="O181" s="54">
        <v>0.52079999999999993</v>
      </c>
      <c r="P181" s="54">
        <f t="shared" si="10"/>
        <v>26.507717013272458</v>
      </c>
      <c r="Q181" s="53">
        <v>96.910240000000002</v>
      </c>
      <c r="R181" s="53">
        <f t="shared" si="11"/>
        <v>3.5546626561025079</v>
      </c>
      <c r="S181" s="32">
        <v>14.638725579223166</v>
      </c>
      <c r="T181" s="32">
        <v>0.50963060482041111</v>
      </c>
      <c r="U181" s="32">
        <v>67.312795057434144</v>
      </c>
      <c r="V181" s="32">
        <v>2.488397745707438</v>
      </c>
      <c r="W181" s="32">
        <v>5.2031798312520152</v>
      </c>
      <c r="X181" s="32">
        <v>32.40634538033035</v>
      </c>
      <c r="Y181" s="32">
        <v>22.05509784027813</v>
      </c>
      <c r="Z181" s="32">
        <v>14.76159457113951</v>
      </c>
      <c r="AA181" s="32">
        <v>10.929111063685248</v>
      </c>
      <c r="AB181" s="54">
        <v>540.39999999999986</v>
      </c>
      <c r="AC181" s="54">
        <v>0.54039999999999988</v>
      </c>
      <c r="AD181" s="54">
        <v>88.8</v>
      </c>
      <c r="AE181" s="54">
        <v>8.8800000000000004E-2</v>
      </c>
      <c r="AF181" s="54">
        <v>8.022472849887226</v>
      </c>
      <c r="AG181" s="55">
        <v>2.3398479999999999</v>
      </c>
      <c r="AH181" s="55">
        <v>1.8800888230940049</v>
      </c>
      <c r="AI181" s="53">
        <v>13.216863150995268</v>
      </c>
      <c r="AJ181" s="53">
        <v>0.39889939535904995</v>
      </c>
      <c r="AK181" s="55">
        <v>1.9634451715896877</v>
      </c>
      <c r="AL181" s="55">
        <v>0.23972690109469746</v>
      </c>
      <c r="AM181" s="55">
        <v>0.21313522330568471</v>
      </c>
      <c r="AN181" s="55">
        <v>0.906041046086552</v>
      </c>
      <c r="AO181" s="55">
        <v>0.5453670666812791</v>
      </c>
      <c r="AP181" s="55">
        <v>0.37969253486654458</v>
      </c>
      <c r="AQ181" s="55">
        <v>0.29037860655411574</v>
      </c>
    </row>
    <row r="182" spans="1:43" s="44" customFormat="1" ht="15" customHeight="1" x14ac:dyDescent="0.3">
      <c r="A182" s="41">
        <v>42325</v>
      </c>
      <c r="B182" s="42" t="s">
        <v>3</v>
      </c>
      <c r="C182" s="42">
        <v>30</v>
      </c>
      <c r="D182" s="44" t="s">
        <v>1</v>
      </c>
      <c r="E182" s="53">
        <v>13.569999694824219</v>
      </c>
      <c r="F182" s="53">
        <v>5.9999942779541016E-2</v>
      </c>
      <c r="G182" s="53">
        <v>7.1899995803833008</v>
      </c>
      <c r="H182" s="53">
        <v>5.2999997138977051</v>
      </c>
      <c r="I182" s="54">
        <v>0.86399999999999999</v>
      </c>
      <c r="J182" s="4">
        <v>0.81705951925139897</v>
      </c>
      <c r="K182" s="4">
        <v>3.2992578031744799E-3</v>
      </c>
      <c r="L182" s="54">
        <v>986.77470629038521</v>
      </c>
      <c r="M182" s="54">
        <v>11.852150997253815</v>
      </c>
      <c r="N182" s="54">
        <v>518.6</v>
      </c>
      <c r="O182" s="54">
        <v>0.51860000000000006</v>
      </c>
      <c r="P182" s="54">
        <f t="shared" si="10"/>
        <v>26.652050349034759</v>
      </c>
      <c r="Q182" s="53">
        <v>98.936880000000002</v>
      </c>
      <c r="R182" s="53">
        <f t="shared" si="11"/>
        <v>3.6246585121936072</v>
      </c>
      <c r="S182" s="32">
        <v>17.615458808741806</v>
      </c>
      <c r="T182" s="32">
        <v>0.5203733778815457</v>
      </c>
      <c r="U182" s="32">
        <v>67.891546735833657</v>
      </c>
      <c r="V182" s="32">
        <v>2.7751191612683486</v>
      </c>
      <c r="W182" s="32">
        <v>4.2082635547508414</v>
      </c>
      <c r="X182" s="32">
        <v>33.735807649041277</v>
      </c>
      <c r="Y182" s="32">
        <v>22.147782277640438</v>
      </c>
      <c r="Z182" s="32">
        <v>14.830735960996867</v>
      </c>
      <c r="AA182" s="32">
        <v>8.6727495856809114</v>
      </c>
      <c r="AB182" s="54">
        <v>498.40000000000003</v>
      </c>
      <c r="AC182" s="54">
        <v>0.49840000000000001</v>
      </c>
      <c r="AD182" s="54">
        <v>121.49999999999999</v>
      </c>
      <c r="AE182" s="54">
        <v>0.12149999999999998</v>
      </c>
      <c r="AF182" s="54">
        <v>4.7837416524564427</v>
      </c>
      <c r="AG182" s="55">
        <v>1.8354909999999998</v>
      </c>
      <c r="AH182" s="55">
        <v>1.5991171749598714</v>
      </c>
      <c r="AI182" s="53">
        <v>11.071935421866085</v>
      </c>
      <c r="AJ182" s="53">
        <v>0.47819359594607774</v>
      </c>
      <c r="AK182" s="55">
        <v>1.4667842572532312</v>
      </c>
      <c r="AL182" s="55">
        <v>0.14039592117534133</v>
      </c>
      <c r="AM182" s="55">
        <v>0.16567624694417998</v>
      </c>
      <c r="AN182" s="55">
        <v>0.62713917576881473</v>
      </c>
      <c r="AO182" s="55">
        <v>0.37772033111217934</v>
      </c>
      <c r="AP182" s="55">
        <v>0.2667581125725012</v>
      </c>
      <c r="AQ182" s="55">
        <v>0.17089391637208162</v>
      </c>
    </row>
    <row r="183" spans="1:43" s="44" customFormat="1" ht="15" customHeight="1" x14ac:dyDescent="0.3">
      <c r="A183" s="41">
        <v>42325</v>
      </c>
      <c r="B183" s="42" t="s">
        <v>3</v>
      </c>
      <c r="C183" s="42">
        <v>30</v>
      </c>
      <c r="D183" s="44" t="s">
        <v>2</v>
      </c>
      <c r="E183" s="53">
        <v>13.449999809265137</v>
      </c>
      <c r="F183" s="53">
        <v>6.9999992847442627E-2</v>
      </c>
      <c r="G183" s="53">
        <v>7.059999942779541</v>
      </c>
      <c r="H183" s="53">
        <v>5.5</v>
      </c>
      <c r="I183" s="54">
        <v>0.54699999999999993</v>
      </c>
      <c r="J183" s="4">
        <v>0.81705951925139897</v>
      </c>
      <c r="K183" s="4">
        <v>3.2992578031744799E-3</v>
      </c>
      <c r="L183" s="54">
        <v>695.72775369722444</v>
      </c>
      <c r="M183" s="54">
        <v>8.3563860496573614</v>
      </c>
      <c r="N183" s="54">
        <v>521.6</v>
      </c>
      <c r="O183" s="54">
        <v>0.52160000000000006</v>
      </c>
      <c r="P183" s="54">
        <f t="shared" si="10"/>
        <v>18.683011207893063</v>
      </c>
      <c r="Q183" s="53">
        <v>98.199920000000006</v>
      </c>
      <c r="R183" s="53">
        <f t="shared" si="11"/>
        <v>5.1026843119279262</v>
      </c>
      <c r="S183" s="32">
        <v>19.536473671441453</v>
      </c>
      <c r="T183" s="32">
        <v>0.51858512809680024</v>
      </c>
      <c r="U183" s="32">
        <v>69.832144847129598</v>
      </c>
      <c r="V183" s="32">
        <v>1.7520380680873802</v>
      </c>
      <c r="W183" s="32">
        <v>3.4781021971952391</v>
      </c>
      <c r="X183" s="32">
        <v>32.53954835466628</v>
      </c>
      <c r="Y183" s="32">
        <v>21.959481701027556</v>
      </c>
      <c r="Z183" s="32">
        <v>13.966186033664865</v>
      </c>
      <c r="AA183" s="32">
        <v>8.0695615980329709</v>
      </c>
      <c r="AB183" s="54">
        <v>455.7</v>
      </c>
      <c r="AC183" s="54">
        <v>0.45569999999999999</v>
      </c>
      <c r="AD183" s="54">
        <v>102.10000000000001</v>
      </c>
      <c r="AE183" s="54">
        <v>0.10210000000000001</v>
      </c>
      <c r="AF183" s="54">
        <v>5.2049821943336143</v>
      </c>
      <c r="AG183" s="55">
        <v>1.6627659999999997</v>
      </c>
      <c r="AH183" s="55">
        <v>1.5843756857581739</v>
      </c>
      <c r="AI183" s="53">
        <v>10.456918364188965</v>
      </c>
      <c r="AJ183" s="53">
        <v>0.51699624087403395</v>
      </c>
      <c r="AK183" s="55">
        <v>1.5449679918165611</v>
      </c>
      <c r="AL183" s="55">
        <v>0.12720569757813416</v>
      </c>
      <c r="AM183" s="55">
        <v>0.18691389287447932</v>
      </c>
      <c r="AN183" s="55">
        <v>0.66845594407264541</v>
      </c>
      <c r="AO183" s="55">
        <v>0.39435584590138945</v>
      </c>
      <c r="AP183" s="55">
        <v>0.28983027200642397</v>
      </c>
      <c r="AQ183" s="55">
        <v>0.21532338716568517</v>
      </c>
    </row>
    <row r="184" spans="1:43" s="44" customFormat="1" ht="15" customHeight="1" x14ac:dyDescent="0.3">
      <c r="A184" s="41">
        <v>42325</v>
      </c>
      <c r="B184" s="42" t="s">
        <v>3</v>
      </c>
      <c r="C184" s="42">
        <v>50</v>
      </c>
      <c r="D184" s="44" t="s">
        <v>1</v>
      </c>
      <c r="E184" s="53">
        <v>14.859999656677246</v>
      </c>
      <c r="F184" s="53">
        <v>0.18999999761581421</v>
      </c>
      <c r="G184" s="53">
        <v>7.2699999809265137</v>
      </c>
      <c r="H184" s="53">
        <v>4</v>
      </c>
      <c r="I184" s="54">
        <v>0.82399999999999995</v>
      </c>
      <c r="J184" s="4">
        <v>1.5327741800569299</v>
      </c>
      <c r="K184" s="4">
        <v>2.3101979441758802</v>
      </c>
      <c r="L184" s="54">
        <v>1003.1590821096304</v>
      </c>
      <c r="M184" s="54">
        <v>12.048943735218771</v>
      </c>
      <c r="N184" s="54">
        <v>519.20000000000005</v>
      </c>
      <c r="O184" s="54">
        <v>0.51919999999999999</v>
      </c>
      <c r="P184" s="54">
        <f t="shared" si="10"/>
        <v>27.063268996744203</v>
      </c>
      <c r="Q184" s="53">
        <v>104.04953999999999</v>
      </c>
      <c r="R184" s="53">
        <f t="shared" si="11"/>
        <v>3.7497062807206869</v>
      </c>
      <c r="S184" s="32">
        <v>16.248068756438968</v>
      </c>
      <c r="T184" s="32">
        <v>0.49969944689375184</v>
      </c>
      <c r="U184" s="32">
        <v>76.843625971919934</v>
      </c>
      <c r="V184" s="32">
        <v>2.8557288263104139</v>
      </c>
      <c r="W184" s="32">
        <v>4.195654311747651</v>
      </c>
      <c r="X184" s="32">
        <v>34.945994412919447</v>
      </c>
      <c r="Y184" s="32">
        <v>22.941951697248037</v>
      </c>
      <c r="Z184" s="32">
        <v>15.144099312296881</v>
      </c>
      <c r="AA184" s="32">
        <v>9.178897084313224</v>
      </c>
      <c r="AB184" s="54">
        <v>311.5</v>
      </c>
      <c r="AC184" s="54">
        <v>0.3115</v>
      </c>
      <c r="AD184" s="54">
        <v>56.65</v>
      </c>
      <c r="AE184" s="54">
        <v>5.6649999999999999E-2</v>
      </c>
      <c r="AF184" s="54">
        <v>6.4365092974561602</v>
      </c>
      <c r="AG184" s="55">
        <v>1.305801</v>
      </c>
      <c r="AH184" s="55">
        <v>1.8202247191011238</v>
      </c>
      <c r="AI184" s="53">
        <v>10.200805630500431</v>
      </c>
      <c r="AJ184" s="53">
        <v>0.43632518182422131</v>
      </c>
      <c r="AK184" s="55">
        <v>1.2992130425610886</v>
      </c>
      <c r="AL184" s="55">
        <v>0.14846866106230147</v>
      </c>
      <c r="AM184" s="55">
        <v>0.18740110632398987</v>
      </c>
      <c r="AN184" s="55">
        <v>0.53940786148375464</v>
      </c>
      <c r="AO184" s="55">
        <v>0.32426854218820805</v>
      </c>
      <c r="AP184" s="55">
        <v>0.24906067108049548</v>
      </c>
      <c r="AQ184" s="55">
        <v>0.14392680923648787</v>
      </c>
    </row>
    <row r="185" spans="1:43" s="3" customFormat="1" ht="15" customHeight="1" x14ac:dyDescent="0.3">
      <c r="A185" s="15">
        <v>42325</v>
      </c>
      <c r="B185" s="1" t="s">
        <v>3</v>
      </c>
      <c r="C185" s="1">
        <v>50</v>
      </c>
      <c r="D185" s="3" t="s">
        <v>2</v>
      </c>
      <c r="E185" s="50">
        <v>18.339998245239258</v>
      </c>
      <c r="F185" s="50">
        <v>9.4099998474121094</v>
      </c>
      <c r="G185" s="50">
        <v>2.4899997711181641</v>
      </c>
      <c r="H185" s="50">
        <v>3.8999998569488525</v>
      </c>
      <c r="I185" s="4">
        <v>35.739999999999995</v>
      </c>
      <c r="J185" s="4">
        <v>1.5327741800569299</v>
      </c>
      <c r="K185" s="4">
        <v>2.3101979441758802</v>
      </c>
      <c r="L185" s="4">
        <v>684.30118612299589</v>
      </c>
      <c r="M185" s="4">
        <v>8.2191415465233018</v>
      </c>
      <c r="N185" s="4">
        <v>347.03</v>
      </c>
      <c r="O185" s="4">
        <v>0.34702999999999995</v>
      </c>
      <c r="P185" s="4">
        <f t="shared" si="10"/>
        <v>27.620109829192877</v>
      </c>
      <c r="Q185" s="33">
        <v>61.950699999999998</v>
      </c>
      <c r="R185" s="33">
        <f t="shared" si="11"/>
        <v>3.2728478817083637</v>
      </c>
      <c r="S185" s="51">
        <v>12.009010966345986</v>
      </c>
      <c r="T185" s="52">
        <v>0.56863946385128283</v>
      </c>
      <c r="U185" s="51">
        <v>40.170301715934606</v>
      </c>
      <c r="V185" s="52">
        <v>1.4708129715279767</v>
      </c>
      <c r="W185" s="52">
        <v>2.729728105214881</v>
      </c>
      <c r="X185" s="52">
        <v>20.955214678981363</v>
      </c>
      <c r="Y185" s="52">
        <v>12.141601474091955</v>
      </c>
      <c r="Z185" s="52">
        <v>9.2337939114680943</v>
      </c>
      <c r="AA185" s="52">
        <v>6.3354084304662859</v>
      </c>
      <c r="AB185" s="4">
        <v>1856.75</v>
      </c>
      <c r="AC185" s="4">
        <v>1.8567499999999999</v>
      </c>
      <c r="AD185" s="4">
        <v>369.75</v>
      </c>
      <c r="AE185" s="4">
        <v>0.36975000000000002</v>
      </c>
      <c r="AF185" s="4">
        <v>5.854429540844027</v>
      </c>
      <c r="AG185" s="32">
        <v>1.031744</v>
      </c>
      <c r="AH185" s="32">
        <v>0.24128180961357212</v>
      </c>
      <c r="AI185" s="33">
        <v>14.375897211568402</v>
      </c>
      <c r="AJ185" s="33">
        <v>0.51977863609309227</v>
      </c>
      <c r="AK185" s="32">
        <v>3.0827958295810545</v>
      </c>
      <c r="AL185" s="32">
        <v>0.14961248519204334</v>
      </c>
      <c r="AM185" s="32">
        <v>0.51621305047759525</v>
      </c>
      <c r="AN185" s="32">
        <v>1.2812665244313508</v>
      </c>
      <c r="AO185" s="32">
        <v>0.6628460969183062</v>
      </c>
      <c r="AP185" s="32">
        <v>0.21560851147124133</v>
      </c>
      <c r="AQ185" s="32">
        <v>0.44223969725502327</v>
      </c>
    </row>
    <row r="186" spans="1:43" s="44" customFormat="1" ht="15" customHeight="1" x14ac:dyDescent="0.3">
      <c r="A186" s="41">
        <v>42325</v>
      </c>
      <c r="B186" s="42" t="s">
        <v>3</v>
      </c>
      <c r="C186" s="42">
        <v>60</v>
      </c>
      <c r="D186" s="44" t="s">
        <v>1</v>
      </c>
      <c r="E186" s="53">
        <v>15.129999160766602</v>
      </c>
      <c r="F186" s="53">
        <v>0.50999999046325684</v>
      </c>
      <c r="G186" s="53">
        <v>7.3399996757507324</v>
      </c>
      <c r="H186" s="53">
        <v>3.1999998092651367</v>
      </c>
      <c r="I186" s="54">
        <v>10.063999999999998</v>
      </c>
      <c r="J186" s="4">
        <v>2.5249429832188999</v>
      </c>
      <c r="K186" s="4">
        <v>3.06933930003972</v>
      </c>
      <c r="L186" s="54">
        <v>1096.956092383205</v>
      </c>
      <c r="M186" s="54">
        <v>13.175539625614674</v>
      </c>
      <c r="N186" s="54">
        <v>520.29999999999995</v>
      </c>
      <c r="O186" s="54">
        <v>0.52029999999999998</v>
      </c>
      <c r="P186" s="54">
        <f t="shared" si="10"/>
        <v>29.531162763812326</v>
      </c>
      <c r="Q186" s="53">
        <v>116.85422</v>
      </c>
      <c r="R186" s="53">
        <f t="shared" si="11"/>
        <v>3.8510756630685505</v>
      </c>
      <c r="S186" s="32">
        <v>20.519325923262169</v>
      </c>
      <c r="T186" s="32">
        <v>0.48695497055957992</v>
      </c>
      <c r="U186" s="32">
        <v>77.436320689116229</v>
      </c>
      <c r="V186" s="32">
        <v>1.9287121275805241</v>
      </c>
      <c r="W186" s="32">
        <v>5.1755746579791886</v>
      </c>
      <c r="X186" s="32">
        <v>37.42622810057825</v>
      </c>
      <c r="Y186" s="32">
        <v>25.086327839537557</v>
      </c>
      <c r="Z186" s="32">
        <v>16.091602621646224</v>
      </c>
      <c r="AA186" s="32">
        <v>10.180074476754649</v>
      </c>
      <c r="AB186" s="54">
        <v>678.25</v>
      </c>
      <c r="AC186" s="54">
        <v>0.67825000000000002</v>
      </c>
      <c r="AD186" s="54">
        <v>110.89999999999998</v>
      </c>
      <c r="AE186" s="54">
        <v>0.11089999999999997</v>
      </c>
      <c r="AF186" s="54">
        <v>7.2158561296832975</v>
      </c>
      <c r="AG186" s="55">
        <v>1.906884</v>
      </c>
      <c r="AH186" s="55">
        <v>1.2207887946922227</v>
      </c>
      <c r="AI186" s="53">
        <v>4.7883733364299728</v>
      </c>
      <c r="AJ186" s="53">
        <v>0.47012532441857985</v>
      </c>
      <c r="AK186" s="55">
        <v>1.5046119419251538</v>
      </c>
      <c r="AL186" s="55">
        <v>0.14837694902529278</v>
      </c>
      <c r="AM186" s="55">
        <v>0.4613851981442833</v>
      </c>
      <c r="AN186" s="55">
        <v>0.70028593495268321</v>
      </c>
      <c r="AO186" s="55">
        <v>0.40482768776780553</v>
      </c>
      <c r="AP186" s="55">
        <v>0.33885799559201213</v>
      </c>
      <c r="AQ186" s="55">
        <v>0.48396854656221988</v>
      </c>
    </row>
    <row r="187" spans="1:43" s="3" customFormat="1" ht="15" customHeight="1" x14ac:dyDescent="0.3">
      <c r="A187" s="15">
        <v>42325</v>
      </c>
      <c r="B187" s="1" t="s">
        <v>3</v>
      </c>
      <c r="C187" s="1">
        <v>60</v>
      </c>
      <c r="D187" s="3" t="s">
        <v>2</v>
      </c>
      <c r="E187" s="50">
        <v>17.929998397827148</v>
      </c>
      <c r="F187" s="50">
        <v>9.8499994277954102</v>
      </c>
      <c r="G187" s="50">
        <v>4.9199995994567871</v>
      </c>
      <c r="H187" s="50">
        <v>1.8999999761581421</v>
      </c>
      <c r="I187" s="4">
        <v>39.408999999999999</v>
      </c>
      <c r="J187" s="4">
        <v>2.5249429832188999</v>
      </c>
      <c r="K187" s="4">
        <v>3.06933930003972</v>
      </c>
      <c r="L187" s="4">
        <v>678.23377317552308</v>
      </c>
      <c r="M187" s="4">
        <v>8.1462658496112077</v>
      </c>
      <c r="N187" s="4">
        <v>348.36</v>
      </c>
      <c r="O187" s="4">
        <v>0.34836</v>
      </c>
      <c r="P187" s="4">
        <f t="shared" si="10"/>
        <v>27.270698303104695</v>
      </c>
      <c r="Q187" s="33">
        <v>60.499809999999997</v>
      </c>
      <c r="R187" s="33">
        <f t="shared" si="11"/>
        <v>3.2247904113335282</v>
      </c>
      <c r="S187" s="51">
        <v>12.069207395270737</v>
      </c>
      <c r="T187" s="52">
        <v>0.52437250864136609</v>
      </c>
      <c r="U187" s="51">
        <v>38.776053652422569</v>
      </c>
      <c r="V187" s="52">
        <v>1.3722593664170626</v>
      </c>
      <c r="W187" s="52">
        <v>2.4299391162206532</v>
      </c>
      <c r="X187" s="52">
        <v>19.700014581342884</v>
      </c>
      <c r="Y187" s="52">
        <v>11.190373598313792</v>
      </c>
      <c r="Z187" s="52">
        <v>8.8080980503799076</v>
      </c>
      <c r="AA187" s="52">
        <v>6.1259957724472578</v>
      </c>
      <c r="AB187" s="4">
        <v>1846.1</v>
      </c>
      <c r="AC187" s="4">
        <v>1.8460999999999999</v>
      </c>
      <c r="AD187" s="4">
        <v>367.45</v>
      </c>
      <c r="AE187" s="4">
        <v>0.36745</v>
      </c>
      <c r="AF187" s="4">
        <v>5.8584691218897014</v>
      </c>
      <c r="AG187" s="32">
        <v>1.5361010000000002</v>
      </c>
      <c r="AH187" s="32">
        <v>0.36130220464763563</v>
      </c>
      <c r="AI187" s="33">
        <v>7.0762218013912319</v>
      </c>
      <c r="AJ187" s="33">
        <v>0.28381223169400094</v>
      </c>
      <c r="AK187" s="32">
        <v>3.484023658643669</v>
      </c>
      <c r="AL187" s="32">
        <v>0.67645742776992379</v>
      </c>
      <c r="AM187" s="32">
        <v>1.048893601019441</v>
      </c>
      <c r="AN187" s="32">
        <v>1.6035121556183134</v>
      </c>
      <c r="AO187" s="32">
        <v>0.80254863948359745</v>
      </c>
      <c r="AP187" s="32">
        <v>0.29019839842902118</v>
      </c>
      <c r="AQ187" s="32">
        <v>0.97842561069869005</v>
      </c>
    </row>
    <row r="188" spans="1:43" s="3" customFormat="1" ht="15" customHeight="1" x14ac:dyDescent="0.3">
      <c r="A188" s="15">
        <v>42325</v>
      </c>
      <c r="B188" s="1" t="s">
        <v>3</v>
      </c>
      <c r="C188" s="1">
        <v>70</v>
      </c>
      <c r="D188" s="3" t="s">
        <v>1</v>
      </c>
      <c r="E188" s="50">
        <v>15.5</v>
      </c>
      <c r="F188" s="50">
        <v>1.0099999904632568</v>
      </c>
      <c r="G188" s="50">
        <v>8.3299999237060547</v>
      </c>
      <c r="H188" s="50">
        <v>3.3999998569488525</v>
      </c>
      <c r="I188" s="4">
        <v>29.854000000000003</v>
      </c>
      <c r="J188" s="4">
        <v>4.2142575291148301</v>
      </c>
      <c r="K188" s="4">
        <v>2.0125540627501999</v>
      </c>
      <c r="L188" s="4">
        <v>923.0550660365775</v>
      </c>
      <c r="M188" s="4">
        <v>11.086814398165332</v>
      </c>
      <c r="N188" s="4">
        <v>498</v>
      </c>
      <c r="O188" s="4">
        <v>0.498</v>
      </c>
      <c r="P188" s="4">
        <f t="shared" si="10"/>
        <v>25.96231387545048</v>
      </c>
      <c r="Q188" s="33">
        <v>98.384159999999994</v>
      </c>
      <c r="R188" s="33">
        <f t="shared" si="11"/>
        <v>3.8532258650482487</v>
      </c>
      <c r="S188" s="51">
        <v>16.928316222820023</v>
      </c>
      <c r="T188" s="52">
        <v>0.54415397655599151</v>
      </c>
      <c r="U188" s="51">
        <v>61.261191975042991</v>
      </c>
      <c r="V188" s="52">
        <v>2.1448904025974702</v>
      </c>
      <c r="W188" s="52">
        <v>2.960375772810373</v>
      </c>
      <c r="X188" s="52">
        <v>29.320316418207913</v>
      </c>
      <c r="Y188" s="52">
        <v>19.927112239979078</v>
      </c>
      <c r="Z188" s="52">
        <v>12.565681461338311</v>
      </c>
      <c r="AA188" s="52">
        <v>7.821431568910608</v>
      </c>
      <c r="AB188" s="4">
        <v>1279.6999999999998</v>
      </c>
      <c r="AC188" s="4">
        <v>1.2796999999999998</v>
      </c>
      <c r="AD188" s="4">
        <v>209.5</v>
      </c>
      <c r="AE188" s="4">
        <v>0.20949999999999999</v>
      </c>
      <c r="AF188" s="4">
        <v>7.1765505532079654</v>
      </c>
      <c r="AG188" s="32">
        <v>2.7543880000000001</v>
      </c>
      <c r="AH188" s="32">
        <v>0.93459404547940927</v>
      </c>
      <c r="AI188" s="33">
        <v>2.5672472649430444</v>
      </c>
      <c r="AJ188" s="33">
        <v>0.56930255809063635</v>
      </c>
      <c r="AK188" s="32">
        <v>1.8772948672318528</v>
      </c>
      <c r="AL188" s="32">
        <v>0.5917277235963605</v>
      </c>
      <c r="AM188" s="32">
        <v>1.5604532655406196</v>
      </c>
      <c r="AN188" s="32">
        <v>1.0135898323823573</v>
      </c>
      <c r="AO188" s="32">
        <v>0.51296116019342264</v>
      </c>
      <c r="AP188" s="32">
        <v>0.5110613746813617</v>
      </c>
      <c r="AQ188" s="32">
        <v>1.4448970845589688</v>
      </c>
    </row>
    <row r="189" spans="1:43" s="3" customFormat="1" ht="15" customHeight="1" x14ac:dyDescent="0.3">
      <c r="A189" s="15">
        <v>42325</v>
      </c>
      <c r="B189" s="1" t="s">
        <v>3</v>
      </c>
      <c r="C189" s="1">
        <v>70</v>
      </c>
      <c r="D189" s="3" t="s">
        <v>2</v>
      </c>
      <c r="E189" s="50">
        <v>16.629999160766602</v>
      </c>
      <c r="F189" s="50">
        <v>6.1399998664855957</v>
      </c>
      <c r="G189" s="50">
        <v>6.369999885559082</v>
      </c>
      <c r="H189" s="50">
        <v>2.0999999046325684</v>
      </c>
      <c r="I189" s="4">
        <v>34.768000000000001</v>
      </c>
      <c r="J189" s="4">
        <v>4.2142575291148301</v>
      </c>
      <c r="K189" s="4">
        <v>2.0125540627501999</v>
      </c>
      <c r="L189" s="4">
        <v>675.16465378575094</v>
      </c>
      <c r="M189" s="4">
        <v>8.1094026566206541</v>
      </c>
      <c r="N189" s="4">
        <v>347</v>
      </c>
      <c r="O189" s="4">
        <v>0.34699999999999998</v>
      </c>
      <c r="P189" s="4">
        <f t="shared" si="10"/>
        <v>27.253692523276694</v>
      </c>
      <c r="Q189" s="33">
        <v>59.302250000000001</v>
      </c>
      <c r="R189" s="33">
        <f t="shared" si="11"/>
        <v>3.1753263576050519</v>
      </c>
      <c r="S189" s="51">
        <v>11.887390570098519</v>
      </c>
      <c r="T189" s="52">
        <v>0.53787655430383308</v>
      </c>
      <c r="U189" s="51">
        <v>39.499964737312446</v>
      </c>
      <c r="V189" s="52">
        <v>1.6724515428494489</v>
      </c>
      <c r="W189" s="52">
        <v>2.6464254039288488</v>
      </c>
      <c r="X189" s="52">
        <v>19.389971821073114</v>
      </c>
      <c r="Y189" s="52">
        <v>11.080414515786607</v>
      </c>
      <c r="Z189" s="52">
        <v>8.6238393429377531</v>
      </c>
      <c r="AA189" s="52">
        <v>6.091136386809481</v>
      </c>
      <c r="AB189" s="4">
        <v>1681.5</v>
      </c>
      <c r="AC189" s="4">
        <v>1.6815</v>
      </c>
      <c r="AD189" s="4">
        <v>328.29999999999995</v>
      </c>
      <c r="AE189" s="4">
        <v>0.32829999999999998</v>
      </c>
      <c r="AF189" s="4">
        <v>5.9814945322850033</v>
      </c>
      <c r="AG189" s="32">
        <v>1.1100460000000001</v>
      </c>
      <c r="AH189" s="32">
        <v>0.28664882545346421</v>
      </c>
      <c r="AI189" s="33">
        <v>9.5795987116442252</v>
      </c>
      <c r="AJ189" s="33">
        <v>0.60576540060573481</v>
      </c>
      <c r="AK189" s="32">
        <v>3.1973307706447462</v>
      </c>
      <c r="AL189" s="32">
        <v>0.27114240308355447</v>
      </c>
      <c r="AM189" s="32">
        <v>0.81886370315020973</v>
      </c>
      <c r="AN189" s="32">
        <v>1.400698918694369</v>
      </c>
      <c r="AO189" s="32">
        <v>0.70273733378249326</v>
      </c>
      <c r="AP189" s="32">
        <v>0.26607100375506221</v>
      </c>
      <c r="AQ189" s="32">
        <v>0.65591560530562443</v>
      </c>
    </row>
    <row r="190" spans="1:43" s="44" customFormat="1" ht="15" customHeight="1" x14ac:dyDescent="0.3">
      <c r="A190" s="41">
        <v>42325</v>
      </c>
      <c r="B190" s="42" t="s">
        <v>3</v>
      </c>
      <c r="C190" s="42">
        <v>100</v>
      </c>
      <c r="D190" s="44" t="s">
        <v>1</v>
      </c>
      <c r="E190" s="53">
        <v>15.919999122619629</v>
      </c>
      <c r="F190" s="53">
        <v>3.9799997806549072</v>
      </c>
      <c r="G190" s="53">
        <v>10.919999122619629</v>
      </c>
      <c r="H190" s="53">
        <v>2.5</v>
      </c>
      <c r="I190" s="54">
        <v>54.977999999999994</v>
      </c>
      <c r="J190" s="4">
        <v>6.9165103815659501</v>
      </c>
      <c r="K190" s="4">
        <v>2.6630436724756001</v>
      </c>
      <c r="L190" s="54">
        <v>853.64575060634616</v>
      </c>
      <c r="M190" s="54">
        <v>10.253139110532825</v>
      </c>
      <c r="N190" s="54">
        <v>426.3</v>
      </c>
      <c r="O190" s="54">
        <v>0.42630000000000001</v>
      </c>
      <c r="P190" s="54">
        <f t="shared" si="10"/>
        <v>28.048360377065659</v>
      </c>
      <c r="Q190" s="53">
        <v>87.053399999999996</v>
      </c>
      <c r="R190" s="53">
        <f t="shared" si="11"/>
        <v>3.686675816303798</v>
      </c>
      <c r="S190" s="32">
        <v>17.81670353030794</v>
      </c>
      <c r="T190" s="32">
        <v>0.53451601963137385</v>
      </c>
      <c r="U190" s="32">
        <v>63.092742896116533</v>
      </c>
      <c r="V190" s="32">
        <v>1.5779483269444339</v>
      </c>
      <c r="W190" s="32">
        <v>4.1501494315466321</v>
      </c>
      <c r="X190" s="32">
        <v>31.569487824618321</v>
      </c>
      <c r="Y190" s="32">
        <v>19.508963657647392</v>
      </c>
      <c r="Z190" s="32">
        <v>13.585936112030469</v>
      </c>
      <c r="AA190" s="32">
        <v>8.7390308842632187</v>
      </c>
      <c r="AB190" s="54">
        <v>2162.1499999999996</v>
      </c>
      <c r="AC190" s="54">
        <v>2.1621499999999996</v>
      </c>
      <c r="AD190" s="54">
        <v>375.6</v>
      </c>
      <c r="AE190" s="54">
        <v>0.37560000000000004</v>
      </c>
      <c r="AF190" s="54">
        <v>6.7131476325083259</v>
      </c>
      <c r="AG190" s="55">
        <v>2.8442049999999992</v>
      </c>
      <c r="AH190" s="55">
        <v>0.57119071294776025</v>
      </c>
      <c r="AI190" s="53">
        <v>3.4762105222541066</v>
      </c>
      <c r="AJ190" s="53">
        <v>0.51224947427842205</v>
      </c>
      <c r="AK190" s="55">
        <v>3.2541719026281859</v>
      </c>
      <c r="AL190" s="55">
        <v>0.66420464590132489</v>
      </c>
      <c r="AM190" s="55">
        <v>2.3009194574317058</v>
      </c>
      <c r="AN190" s="55">
        <v>1.6860459085812425</v>
      </c>
      <c r="AO190" s="55">
        <v>0.85598895092065042</v>
      </c>
      <c r="AP190" s="55">
        <v>0.5428089277028596</v>
      </c>
      <c r="AQ190" s="55">
        <v>1.8423623502833504</v>
      </c>
    </row>
    <row r="191" spans="1:43" s="3" customFormat="1" ht="15" customHeight="1" x14ac:dyDescent="0.3">
      <c r="A191" s="15">
        <v>42325</v>
      </c>
      <c r="B191" s="1" t="s">
        <v>3</v>
      </c>
      <c r="C191" s="1">
        <v>100</v>
      </c>
      <c r="D191" s="3" t="s">
        <v>2</v>
      </c>
      <c r="E191" s="50">
        <v>18.719999313354492</v>
      </c>
      <c r="F191" s="50">
        <v>13.289999961853027</v>
      </c>
      <c r="G191" s="50">
        <v>4.1499996185302734</v>
      </c>
      <c r="H191" s="50">
        <v>2.5</v>
      </c>
      <c r="I191" s="4">
        <v>37.89</v>
      </c>
      <c r="J191" s="4">
        <v>6.9165103815659501</v>
      </c>
      <c r="K191" s="4">
        <v>2.6630436724756001</v>
      </c>
      <c r="L191" s="4">
        <v>567.72186653303561</v>
      </c>
      <c r="M191" s="4">
        <v>6.8189073389282902</v>
      </c>
      <c r="N191" s="4">
        <v>299.39999999999998</v>
      </c>
      <c r="O191" s="4">
        <v>0.2994</v>
      </c>
      <c r="P191" s="4">
        <f t="shared" si="10"/>
        <v>26.560054056540515</v>
      </c>
      <c r="Q191" s="33">
        <v>48.432090000000002</v>
      </c>
      <c r="R191" s="33">
        <f t="shared" si="11"/>
        <v>3.0840718248130981</v>
      </c>
      <c r="S191" s="51">
        <v>11.140846013772878</v>
      </c>
      <c r="T191" s="52">
        <v>0.57457708086730441</v>
      </c>
      <c r="U191" s="51">
        <v>28.980207137017892</v>
      </c>
      <c r="V191" s="52">
        <v>1.397012554742757</v>
      </c>
      <c r="W191" s="52">
        <v>2.3791263832479768</v>
      </c>
      <c r="X191" s="52">
        <v>16.138889920010776</v>
      </c>
      <c r="Y191" s="52">
        <v>8.3851987711213027</v>
      </c>
      <c r="Z191" s="52">
        <v>7.300093183669472</v>
      </c>
      <c r="AA191" s="52">
        <v>4.8718120278643795</v>
      </c>
      <c r="AB191" s="4">
        <v>1727.4</v>
      </c>
      <c r="AC191" s="4">
        <v>1.7274</v>
      </c>
      <c r="AD191" s="4">
        <v>365.7</v>
      </c>
      <c r="AE191" s="4">
        <v>0.36569999999999997</v>
      </c>
      <c r="AF191" s="4">
        <v>5.5082932875474429</v>
      </c>
      <c r="AG191" s="32">
        <v>0.67477900000000002</v>
      </c>
      <c r="AH191" s="32">
        <v>0.16961908069931692</v>
      </c>
      <c r="AI191" s="33">
        <v>14.423482175821093</v>
      </c>
      <c r="AJ191" s="33">
        <v>0.47540124548155072</v>
      </c>
      <c r="AK191" s="32">
        <v>2.5397076819887019</v>
      </c>
      <c r="AL191" s="32">
        <v>0.25213807016173606</v>
      </c>
      <c r="AM191" s="32">
        <v>0.50056337670980078</v>
      </c>
      <c r="AN191" s="32">
        <v>1.0386818329289602</v>
      </c>
      <c r="AO191" s="32">
        <v>0.53518450908131943</v>
      </c>
      <c r="AP191" s="32">
        <v>0.14560299226950033</v>
      </c>
      <c r="AQ191" s="32">
        <v>0.34467684791768272</v>
      </c>
    </row>
    <row r="192" spans="1:43" s="44" customFormat="1" ht="15" customHeight="1" x14ac:dyDescent="0.3">
      <c r="A192" s="41">
        <v>42325</v>
      </c>
      <c r="B192" s="42" t="s">
        <v>3</v>
      </c>
      <c r="C192" s="42">
        <v>120</v>
      </c>
      <c r="D192" s="44" t="s">
        <v>1</v>
      </c>
      <c r="E192" s="53">
        <v>15.089999198913574</v>
      </c>
      <c r="F192" s="53">
        <v>2.4099998474121094</v>
      </c>
      <c r="G192" s="53">
        <v>11.679999351501465</v>
      </c>
      <c r="H192" s="53">
        <v>3.2999999523162842</v>
      </c>
      <c r="I192" s="54">
        <v>64.945999999999998</v>
      </c>
      <c r="J192" s="4">
        <v>9.1418229327336906</v>
      </c>
      <c r="K192" s="4">
        <v>2.1585983192006299</v>
      </c>
      <c r="L192" s="54">
        <v>985.45262409171414</v>
      </c>
      <c r="M192" s="54">
        <v>11.836271467965577</v>
      </c>
      <c r="N192" s="54">
        <v>479.9</v>
      </c>
      <c r="O192" s="54">
        <v>0.47989999999999999</v>
      </c>
      <c r="P192" s="54">
        <f t="shared" si="10"/>
        <v>28.762731622531025</v>
      </c>
      <c r="Q192" s="53">
        <v>98.199920000000006</v>
      </c>
      <c r="R192" s="53">
        <f t="shared" si="11"/>
        <v>3.6024858094378409</v>
      </c>
      <c r="S192" s="32">
        <v>17.952690446655208</v>
      </c>
      <c r="T192" s="32">
        <v>0.5677112366803172</v>
      </c>
      <c r="U192" s="32">
        <v>71.891942522928687</v>
      </c>
      <c r="V192" s="32">
        <v>2.2823094975364464</v>
      </c>
      <c r="W192" s="32">
        <v>4.4182610219479503</v>
      </c>
      <c r="X192" s="32">
        <v>33.457011256941193</v>
      </c>
      <c r="Y192" s="32">
        <v>21.724251781198834</v>
      </c>
      <c r="Z192" s="32">
        <v>14.520467398162424</v>
      </c>
      <c r="AA192" s="32">
        <v>9.4292836679917933</v>
      </c>
      <c r="AB192" s="54">
        <v>2315.0500000000002</v>
      </c>
      <c r="AC192" s="54">
        <v>2.3150500000000003</v>
      </c>
      <c r="AD192" s="54">
        <v>382.25</v>
      </c>
      <c r="AE192" s="54">
        <v>0.38224999999999998</v>
      </c>
      <c r="AF192" s="54">
        <v>7.1740619230346994</v>
      </c>
      <c r="AG192" s="55">
        <v>4.3043069999999997</v>
      </c>
      <c r="AH192" s="55">
        <v>0.80732597568087072</v>
      </c>
      <c r="AI192" s="53">
        <v>1.1028611112587805</v>
      </c>
      <c r="AJ192" s="53">
        <v>0.53662187294531616</v>
      </c>
      <c r="AK192" s="55">
        <v>6.8781748192898711</v>
      </c>
      <c r="AL192" s="55">
        <v>1.9639671158601979</v>
      </c>
      <c r="AM192" s="55">
        <v>6.0070307598271659</v>
      </c>
      <c r="AN192" s="55">
        <v>1.7965235788614524</v>
      </c>
      <c r="AO192" s="55">
        <v>0.76855684759796938</v>
      </c>
      <c r="AP192" s="55">
        <v>0.92335877908184638</v>
      </c>
      <c r="AQ192" s="55">
        <v>3.9232618249632267</v>
      </c>
    </row>
    <row r="193" spans="1:43" s="3" customFormat="1" ht="15" customHeight="1" x14ac:dyDescent="0.3">
      <c r="A193" s="15">
        <v>42325</v>
      </c>
      <c r="B193" s="1" t="s">
        <v>3</v>
      </c>
      <c r="C193" s="1">
        <v>120</v>
      </c>
      <c r="D193" s="3" t="s">
        <v>2</v>
      </c>
      <c r="E193" s="50">
        <v>18.929998397827148</v>
      </c>
      <c r="F193" s="50">
        <v>14.359999656677246</v>
      </c>
      <c r="G193" s="50">
        <v>4.0699996948242188</v>
      </c>
      <c r="H193" s="50">
        <v>2.6999998092651367</v>
      </c>
      <c r="I193" s="4">
        <v>33.613</v>
      </c>
      <c r="J193" s="4">
        <v>9.1418229327336906</v>
      </c>
      <c r="K193" s="4">
        <v>2.1585983192006299</v>
      </c>
      <c r="L193" s="4">
        <v>558.13677059267025</v>
      </c>
      <c r="M193" s="4">
        <v>6.7037807515885612</v>
      </c>
      <c r="N193" s="4">
        <v>287.3</v>
      </c>
      <c r="O193" s="4">
        <v>0.2873</v>
      </c>
      <c r="P193" s="4">
        <f t="shared" si="10"/>
        <v>27.211353100214168</v>
      </c>
      <c r="Q193" s="33">
        <v>44.63214</v>
      </c>
      <c r="R193" s="33">
        <f t="shared" si="11"/>
        <v>2.890906000380101</v>
      </c>
      <c r="S193" s="51">
        <v>9.4149228222475188</v>
      </c>
      <c r="T193" s="52">
        <v>0.63654359757854262</v>
      </c>
      <c r="U193" s="51">
        <v>28.607663695775098</v>
      </c>
      <c r="V193" s="52">
        <v>1.3328154850760847</v>
      </c>
      <c r="W193" s="52">
        <v>2.0702045673339908</v>
      </c>
      <c r="X193" s="52">
        <v>14.880298709949715</v>
      </c>
      <c r="Y193" s="52">
        <v>7.4804596589077308</v>
      </c>
      <c r="Z193" s="52">
        <v>6.7025801672816288</v>
      </c>
      <c r="AA193" s="52">
        <v>4.8161692981337412</v>
      </c>
      <c r="AB193" s="4">
        <v>1645.3</v>
      </c>
      <c r="AC193" s="4">
        <v>1.6453</v>
      </c>
      <c r="AD193" s="4">
        <v>328.75</v>
      </c>
      <c r="AE193" s="4">
        <v>0.32874999999999999</v>
      </c>
      <c r="AF193" s="4">
        <v>5.8365033347994615</v>
      </c>
      <c r="AG193" s="32">
        <v>0.70932399999999984</v>
      </c>
      <c r="AH193" s="32">
        <v>0.18719990275329723</v>
      </c>
      <c r="AI193" s="33">
        <v>12.71351122794243</v>
      </c>
      <c r="AJ193" s="33">
        <v>0.36099469562057063</v>
      </c>
      <c r="AK193" s="32">
        <v>3.0780696495310442</v>
      </c>
      <c r="AL193" s="32">
        <v>0.20529096672230568</v>
      </c>
      <c r="AM193" s="32">
        <v>0.52560694741637348</v>
      </c>
      <c r="AN193" s="32">
        <v>1.1765763202794766</v>
      </c>
      <c r="AO193" s="32">
        <v>0.58330288214185211</v>
      </c>
      <c r="AP193" s="32">
        <v>0.1479224422678862</v>
      </c>
      <c r="AQ193" s="32">
        <v>0.39283051712521444</v>
      </c>
    </row>
    <row r="194" spans="1:43" s="44" customFormat="1" ht="15" customHeight="1" x14ac:dyDescent="0.3">
      <c r="A194" s="41">
        <v>42325</v>
      </c>
      <c r="B194" s="42" t="s">
        <v>3</v>
      </c>
      <c r="C194" s="42">
        <v>140</v>
      </c>
      <c r="D194" s="44" t="s">
        <v>1</v>
      </c>
      <c r="E194" s="53">
        <v>15.589999198913574</v>
      </c>
      <c r="F194" s="53">
        <v>4.929999828338623</v>
      </c>
      <c r="G194" s="53">
        <v>10.869999885559082</v>
      </c>
      <c r="H194" s="53">
        <v>2.2999999523162842</v>
      </c>
      <c r="I194" s="54">
        <v>54.576000000000001</v>
      </c>
      <c r="J194" s="4">
        <v>16.3251578426168</v>
      </c>
      <c r="K194" s="4">
        <v>1.90080838333335</v>
      </c>
      <c r="L194" s="54">
        <v>840.661014726541</v>
      </c>
      <c r="M194" s="54">
        <v>10.097179447880483</v>
      </c>
      <c r="N194" s="54">
        <v>397.82</v>
      </c>
      <c r="O194" s="54">
        <v>0.39782000000000001</v>
      </c>
      <c r="P194" s="54">
        <f t="shared" ref="P194:P199" si="12">L194/(N194/14.007)</f>
        <v>29.599162518914735</v>
      </c>
      <c r="Q194" s="53">
        <v>81.434079999999994</v>
      </c>
      <c r="R194" s="53">
        <f t="shared" ref="R194:R199" si="13">(Q194/2.303)/(L194*0.012011)</f>
        <v>3.5019680676688849</v>
      </c>
      <c r="S194" s="32">
        <v>16.573573345301778</v>
      </c>
      <c r="T194" s="32">
        <v>0.5620128248911993</v>
      </c>
      <c r="U194" s="32">
        <v>59.142589018545891</v>
      </c>
      <c r="V194" s="32">
        <v>1.9328922752703235</v>
      </c>
      <c r="W194" s="32">
        <v>3.8442544182656038</v>
      </c>
      <c r="X194" s="32">
        <v>29.317680871710969</v>
      </c>
      <c r="Y194" s="32">
        <v>17.861533878147906</v>
      </c>
      <c r="Z194" s="32">
        <v>12.774885158137296</v>
      </c>
      <c r="AA194" s="32">
        <v>9.7153563330953787</v>
      </c>
      <c r="AB194" s="54">
        <v>2135.1499999999996</v>
      </c>
      <c r="AC194" s="54">
        <v>2.1351499999999994</v>
      </c>
      <c r="AD194" s="54">
        <v>379.25</v>
      </c>
      <c r="AE194" s="54">
        <v>0.37924999999999998</v>
      </c>
      <c r="AF194" s="54">
        <v>6.5671401710891386</v>
      </c>
      <c r="AG194" s="55">
        <v>2.0358520000000002</v>
      </c>
      <c r="AH194" s="55">
        <v>0.41402243402102912</v>
      </c>
      <c r="AI194" s="53">
        <v>4.2140913563353255</v>
      </c>
      <c r="AJ194" s="53">
        <v>0.40469500205766878</v>
      </c>
      <c r="AK194" s="55">
        <v>3.2666514553531165</v>
      </c>
      <c r="AL194" s="55">
        <v>0.71823429264146055</v>
      </c>
      <c r="AM194" s="55">
        <v>1.8972045163382738</v>
      </c>
      <c r="AN194" s="55">
        <v>1.5599258708514421</v>
      </c>
      <c r="AO194" s="55">
        <v>0.80746377485383736</v>
      </c>
      <c r="AP194" s="55">
        <v>0.43873374785651659</v>
      </c>
      <c r="AQ194" s="55">
        <v>1.5296973066370929</v>
      </c>
    </row>
    <row r="195" spans="1:43" s="3" customFormat="1" ht="15" customHeight="1" x14ac:dyDescent="0.3">
      <c r="A195" s="15">
        <v>42325</v>
      </c>
      <c r="B195" s="1" t="s">
        <v>3</v>
      </c>
      <c r="C195" s="1">
        <v>140</v>
      </c>
      <c r="D195" s="3" t="s">
        <v>2</v>
      </c>
      <c r="E195" s="50">
        <v>18.479999542236328</v>
      </c>
      <c r="F195" s="50">
        <v>13.629999160766602</v>
      </c>
      <c r="G195" s="50">
        <v>5.8399996757507324</v>
      </c>
      <c r="H195" s="50">
        <v>2.2999999523162842</v>
      </c>
      <c r="I195" s="4">
        <v>38.922999999999995</v>
      </c>
      <c r="J195" s="4">
        <v>16.3251578426168</v>
      </c>
      <c r="K195" s="4">
        <v>1.90080838333335</v>
      </c>
      <c r="L195" s="4">
        <v>570.8854203655701</v>
      </c>
      <c r="M195" s="4">
        <v>6.8569047840108626</v>
      </c>
      <c r="N195" s="4">
        <v>282.5</v>
      </c>
      <c r="O195" s="4">
        <v>0.28249999999999997</v>
      </c>
      <c r="P195" s="4">
        <f t="shared" si="12"/>
        <v>28.305812683400141</v>
      </c>
      <c r="Q195" s="33">
        <v>47.050289999999997</v>
      </c>
      <c r="R195" s="33">
        <f t="shared" si="13"/>
        <v>2.9794784445073947</v>
      </c>
      <c r="S195" s="51">
        <v>10.336434339952721</v>
      </c>
      <c r="T195" s="52">
        <v>0.59567831557390383</v>
      </c>
      <c r="U195" s="51">
        <v>27.134959819560784</v>
      </c>
      <c r="V195" s="52">
        <v>1.2388885551147333</v>
      </c>
      <c r="W195" s="52">
        <v>2.3953422267482436</v>
      </c>
      <c r="X195" s="52">
        <v>15.060248394990932</v>
      </c>
      <c r="Y195" s="52">
        <v>7.7095441835868135</v>
      </c>
      <c r="Z195" s="52">
        <v>6.8285810221764454</v>
      </c>
      <c r="AA195" s="52">
        <v>4.6474755328246404</v>
      </c>
      <c r="AB195" s="4">
        <v>1811.4499999999998</v>
      </c>
      <c r="AC195" s="4">
        <v>1.8114499999999998</v>
      </c>
      <c r="AD195" s="4">
        <v>335.5</v>
      </c>
      <c r="AE195" s="4">
        <v>0.33550000000000002</v>
      </c>
      <c r="AF195" s="4">
        <v>6.3023609902586255</v>
      </c>
      <c r="AG195" s="32">
        <v>0.69089999999999996</v>
      </c>
      <c r="AH195" s="32">
        <v>0.16561318280935164</v>
      </c>
      <c r="AI195" s="33">
        <v>14.640847682352987</v>
      </c>
      <c r="AJ195" s="33">
        <v>0.35856815952625343</v>
      </c>
      <c r="AK195" s="32">
        <v>2.7990994753711576</v>
      </c>
      <c r="AL195" s="32">
        <v>0.27546711106619842</v>
      </c>
      <c r="AM195" s="32">
        <v>0.42459458955802143</v>
      </c>
      <c r="AN195" s="32">
        <v>1.1558857848250581</v>
      </c>
      <c r="AO195" s="32">
        <v>0.55865356913167052</v>
      </c>
      <c r="AP195" s="32">
        <v>0.15275163230281807</v>
      </c>
      <c r="AQ195" s="32">
        <v>0.35986594102070069</v>
      </c>
    </row>
    <row r="196" spans="1:43" s="3" customFormat="1" ht="15" customHeight="1" x14ac:dyDescent="0.3">
      <c r="A196" s="15">
        <v>42325</v>
      </c>
      <c r="B196" s="1" t="s">
        <v>3</v>
      </c>
      <c r="C196" s="1">
        <v>160</v>
      </c>
      <c r="D196" s="3" t="s">
        <v>1</v>
      </c>
      <c r="E196" s="50">
        <v>15.889999389648438</v>
      </c>
      <c r="F196" s="50">
        <v>6.2799997329711914</v>
      </c>
      <c r="G196" s="50">
        <v>10.939999580383301</v>
      </c>
      <c r="H196" s="50">
        <v>1.5999999046325684</v>
      </c>
      <c r="I196" s="4">
        <v>55.894000000000005</v>
      </c>
      <c r="J196" s="4">
        <v>39.218462485322902</v>
      </c>
      <c r="K196" s="4">
        <v>1.32573062975609</v>
      </c>
      <c r="L196" s="4">
        <v>770.59065819697389</v>
      </c>
      <c r="M196" s="4">
        <v>9.2555643956038534</v>
      </c>
      <c r="N196" s="4">
        <v>358.9</v>
      </c>
      <c r="O196" s="4">
        <v>0.3589</v>
      </c>
      <c r="P196" s="4">
        <f t="shared" si="12"/>
        <v>30.07429186225972</v>
      </c>
      <c r="Q196" s="33">
        <v>72.682680000000005</v>
      </c>
      <c r="R196" s="33">
        <f t="shared" si="13"/>
        <v>3.4098406808114436</v>
      </c>
      <c r="S196" s="51">
        <v>13.238944202944637</v>
      </c>
      <c r="T196" s="52">
        <v>0.60532132253661464</v>
      </c>
      <c r="U196" s="51">
        <v>45.87249164376172</v>
      </c>
      <c r="V196" s="52">
        <v>1.8469821023298345</v>
      </c>
      <c r="W196" s="52">
        <v>3.0864452297455633</v>
      </c>
      <c r="X196" s="52">
        <v>22.798631124964768</v>
      </c>
      <c r="Y196" s="52">
        <v>13.677839183269995</v>
      </c>
      <c r="Z196" s="52">
        <v>10.226919755775034</v>
      </c>
      <c r="AA196" s="52">
        <v>6.6767181144066736</v>
      </c>
      <c r="AB196" s="4">
        <v>2341.1999999999998</v>
      </c>
      <c r="AC196" s="4">
        <v>2.3411999999999997</v>
      </c>
      <c r="AD196" s="4">
        <v>428.1</v>
      </c>
      <c r="AE196" s="4">
        <v>0.42810000000000004</v>
      </c>
      <c r="AF196" s="4">
        <v>6.3870386610556702</v>
      </c>
      <c r="AG196" s="32">
        <v>1.5199800000000001</v>
      </c>
      <c r="AH196" s="32">
        <v>0.28190671450538191</v>
      </c>
      <c r="AI196" s="33">
        <v>8.7504380202579206</v>
      </c>
      <c r="AJ196" s="33">
        <v>0.37142571364993437</v>
      </c>
      <c r="AK196" s="32">
        <v>3.7219037232797096</v>
      </c>
      <c r="AL196" s="32">
        <v>0.43565261177428038</v>
      </c>
      <c r="AM196" s="32">
        <v>1.2724862614060872</v>
      </c>
      <c r="AN196" s="32">
        <v>1.7498203044001526</v>
      </c>
      <c r="AO196" s="32">
        <v>0.88154312765930376</v>
      </c>
      <c r="AP196" s="32">
        <v>0.33852634670363102</v>
      </c>
      <c r="AQ196" s="32">
        <v>1.0220039726600674</v>
      </c>
    </row>
    <row r="197" spans="1:43" s="3" customFormat="1" ht="15" customHeight="1" x14ac:dyDescent="0.3">
      <c r="A197" s="15">
        <v>42325</v>
      </c>
      <c r="B197" s="1" t="s">
        <v>3</v>
      </c>
      <c r="C197" s="1">
        <v>160</v>
      </c>
      <c r="D197" s="3" t="s">
        <v>2</v>
      </c>
      <c r="E197" s="50">
        <v>17.44999885559082</v>
      </c>
      <c r="F197" s="50">
        <v>15.579999923706055</v>
      </c>
      <c r="G197" s="50">
        <v>7.3499999046325684</v>
      </c>
      <c r="H197" s="50">
        <v>1.2999999523162842</v>
      </c>
      <c r="I197" s="4">
        <v>28.254999999999999</v>
      </c>
      <c r="J197" s="4">
        <v>39.218462485322902</v>
      </c>
      <c r="K197" s="4">
        <v>1.32573062975609</v>
      </c>
      <c r="L197" s="4">
        <v>509.2197292418407</v>
      </c>
      <c r="M197" s="4">
        <v>6.1162381679237479</v>
      </c>
      <c r="N197" s="4">
        <v>268.3</v>
      </c>
      <c r="O197" s="4">
        <v>0.26830000000000004</v>
      </c>
      <c r="P197" s="4">
        <f t="shared" si="12"/>
        <v>26.584572297765423</v>
      </c>
      <c r="Q197" s="33">
        <v>41.108550000000001</v>
      </c>
      <c r="R197" s="33">
        <f t="shared" si="13"/>
        <v>2.9184605814752729</v>
      </c>
      <c r="S197" s="51">
        <v>9.0111710557517295</v>
      </c>
      <c r="T197" s="52">
        <v>0.62212286978811138</v>
      </c>
      <c r="U197" s="51">
        <v>23.89196909772291</v>
      </c>
      <c r="V197" s="52">
        <v>0.95584689725523408</v>
      </c>
      <c r="W197" s="52">
        <v>2.2968455383034421</v>
      </c>
      <c r="X197" s="52">
        <v>13.095453799959776</v>
      </c>
      <c r="Y197" s="52">
        <v>6.4694846789782492</v>
      </c>
      <c r="Z197" s="52">
        <v>5.9534008948967418</v>
      </c>
      <c r="AA197" s="52">
        <v>4.3332609701564051</v>
      </c>
      <c r="AB197" s="4">
        <v>1490.9499999999998</v>
      </c>
      <c r="AC197" s="4">
        <v>1.4909499999999998</v>
      </c>
      <c r="AD197" s="4">
        <v>272.89999999999998</v>
      </c>
      <c r="AE197" s="4">
        <v>0.27289999999999998</v>
      </c>
      <c r="AF197" s="4">
        <v>6.4447616754117316</v>
      </c>
      <c r="AG197" s="32">
        <v>0.45599399999999995</v>
      </c>
      <c r="AH197" s="32">
        <v>0.13280123411247863</v>
      </c>
      <c r="AI197" s="33">
        <v>25.060869062019687</v>
      </c>
      <c r="AJ197" s="33">
        <v>0.36638269334235862</v>
      </c>
      <c r="AK197" s="32">
        <v>2.3346400826976978</v>
      </c>
      <c r="AL197" s="32">
        <v>8.0907272446508513E-2</v>
      </c>
      <c r="AM197" s="32">
        <v>0.2416524183080615</v>
      </c>
      <c r="AN197" s="32">
        <v>0.92895395257030433</v>
      </c>
      <c r="AO197" s="32">
        <v>0.45779451423240713</v>
      </c>
      <c r="AP197" s="32">
        <v>9.743429511038669E-2</v>
      </c>
      <c r="AQ197" s="32">
        <v>0.19649493142595068</v>
      </c>
    </row>
    <row r="198" spans="1:43" s="3" customFormat="1" ht="15" customHeight="1" x14ac:dyDescent="0.3">
      <c r="A198" s="15">
        <v>42325</v>
      </c>
      <c r="B198" s="1" t="s">
        <v>3</v>
      </c>
      <c r="C198" s="1">
        <v>180</v>
      </c>
      <c r="D198" s="3" t="s">
        <v>1</v>
      </c>
      <c r="E198" s="50">
        <v>16.129999160766602</v>
      </c>
      <c r="F198" s="50">
        <v>9.0299997329711914</v>
      </c>
      <c r="G198" s="50">
        <v>10.459999084472656</v>
      </c>
      <c r="H198" s="50">
        <v>1</v>
      </c>
      <c r="I198" s="4">
        <v>46.988</v>
      </c>
      <c r="J198" s="4">
        <v>115.489448293367</v>
      </c>
      <c r="K198" s="4">
        <v>1.29037607185684</v>
      </c>
      <c r="L198" s="4">
        <v>726.48977342701733</v>
      </c>
      <c r="M198" s="4">
        <v>8.7258686686319056</v>
      </c>
      <c r="N198" s="4">
        <v>336.5</v>
      </c>
      <c r="O198" s="4">
        <v>0.33650000000000002</v>
      </c>
      <c r="P198" s="4">
        <f t="shared" si="12"/>
        <v>30.240541623751056</v>
      </c>
      <c r="Q198" s="33">
        <v>63.286439999999999</v>
      </c>
      <c r="R198" s="33">
        <f t="shared" si="13"/>
        <v>3.1492566578255046</v>
      </c>
      <c r="S198" s="51">
        <v>12.999803345753588</v>
      </c>
      <c r="T198" s="52">
        <v>0.55792373202532008</v>
      </c>
      <c r="U198" s="51">
        <v>36.354108320977787</v>
      </c>
      <c r="V198" s="52">
        <v>1.5625214617029339</v>
      </c>
      <c r="W198" s="52">
        <v>2.6428433932587025</v>
      </c>
      <c r="X198" s="52">
        <v>20.060565270612223</v>
      </c>
      <c r="Y198" s="52">
        <v>11.032996386583276</v>
      </c>
      <c r="Z198" s="52">
        <v>9.224702105852872</v>
      </c>
      <c r="AA198" s="52">
        <v>6.7104420480055103</v>
      </c>
      <c r="AB198" s="4">
        <v>2672.9999999999995</v>
      </c>
      <c r="AC198" s="4">
        <v>2.6729999999999996</v>
      </c>
      <c r="AD198" s="4">
        <v>326.09999999999997</v>
      </c>
      <c r="AE198" s="4">
        <v>0.32609999999999995</v>
      </c>
      <c r="AF198" s="4">
        <v>9.559036537880754</v>
      </c>
      <c r="AG198" s="32">
        <v>9.3962399999999988</v>
      </c>
      <c r="AH198" s="32">
        <v>1.526374859708193</v>
      </c>
      <c r="AI198" s="33">
        <v>10.885271925465286</v>
      </c>
      <c r="AJ198" s="33">
        <v>0.56339808037291372</v>
      </c>
      <c r="AK198" s="32">
        <v>2.6747041302060874</v>
      </c>
      <c r="AL198" s="32">
        <v>0.35246523153009929</v>
      </c>
      <c r="AM198" s="32">
        <v>0.66614619570598854</v>
      </c>
      <c r="AN198" s="32">
        <v>1.1737706262552554</v>
      </c>
      <c r="AO198" s="32">
        <v>0.58892418760091292</v>
      </c>
      <c r="AP198" s="32">
        <v>0.19044474683977286</v>
      </c>
      <c r="AQ198" s="32">
        <v>0.49710237145844105</v>
      </c>
    </row>
    <row r="199" spans="1:43" s="3" customFormat="1" ht="15" customHeight="1" x14ac:dyDescent="0.3">
      <c r="A199" s="15">
        <v>42325</v>
      </c>
      <c r="B199" s="1" t="s">
        <v>3</v>
      </c>
      <c r="C199" s="1">
        <v>180</v>
      </c>
      <c r="D199" s="3" t="s">
        <v>2</v>
      </c>
      <c r="E199" s="50">
        <v>17.10999870300293</v>
      </c>
      <c r="F199" s="50">
        <v>16.819999694824219</v>
      </c>
      <c r="G199" s="50">
        <v>8.5199995040893555</v>
      </c>
      <c r="H199" s="50">
        <v>1</v>
      </c>
      <c r="I199" s="4">
        <v>20.375999999999998</v>
      </c>
      <c r="J199" s="4">
        <v>115.489448293367</v>
      </c>
      <c r="K199" s="4">
        <v>1.29037607185684</v>
      </c>
      <c r="L199" s="4">
        <v>465.61462529638567</v>
      </c>
      <c r="M199" s="4">
        <v>5.592497264434888</v>
      </c>
      <c r="N199" s="4">
        <v>249.1</v>
      </c>
      <c r="O199" s="4">
        <v>0.24909999999999999</v>
      </c>
      <c r="P199" s="4">
        <f t="shared" si="12"/>
        <v>26.181710383486443</v>
      </c>
      <c r="Q199" s="33">
        <v>34.775300000000001</v>
      </c>
      <c r="R199" s="33">
        <f t="shared" si="13"/>
        <v>2.7000460234513546</v>
      </c>
      <c r="S199" s="51">
        <v>8.4062461925892329</v>
      </c>
      <c r="T199" s="52">
        <v>0.70445801589740031</v>
      </c>
      <c r="U199" s="51">
        <v>20.186293850379869</v>
      </c>
      <c r="V199" s="52">
        <v>0.79023229667138839</v>
      </c>
      <c r="W199" s="52">
        <v>1.9140182263639787</v>
      </c>
      <c r="X199" s="52">
        <v>11.437278604182675</v>
      </c>
      <c r="Y199" s="52">
        <v>5.4881597568447669</v>
      </c>
      <c r="Z199" s="52">
        <v>5.252975526984633</v>
      </c>
      <c r="AA199" s="52">
        <v>4.1746048374414322</v>
      </c>
      <c r="AB199" s="4">
        <v>1306.0999999999999</v>
      </c>
      <c r="AC199" s="4">
        <v>1.3060999999999998</v>
      </c>
      <c r="AD199" s="4">
        <v>219.5</v>
      </c>
      <c r="AE199" s="4">
        <v>0.2195</v>
      </c>
      <c r="AF199" s="4">
        <v>6.9426150624435561</v>
      </c>
      <c r="AG199" s="32">
        <v>0.37999500000000003</v>
      </c>
      <c r="AH199" s="32">
        <v>0.12633029630196771</v>
      </c>
      <c r="AI199" s="33">
        <v>24.106359277820033</v>
      </c>
      <c r="AJ199" s="33">
        <v>0.35560901300037329</v>
      </c>
      <c r="AK199" s="32">
        <v>2.1796374243304082</v>
      </c>
      <c r="AL199" s="32">
        <v>0.1761074185592359</v>
      </c>
      <c r="AM199" s="32">
        <v>0.24246959244193639</v>
      </c>
      <c r="AN199" s="32">
        <v>0.86105191209418341</v>
      </c>
      <c r="AO199" s="32">
        <v>0.44560820147768104</v>
      </c>
      <c r="AP199" s="32">
        <v>8.6293859994111224E-2</v>
      </c>
      <c r="AQ199" s="32">
        <v>0.15931612609115306</v>
      </c>
    </row>
    <row r="200" spans="1:43" s="3" customFormat="1" ht="15" customHeight="1" x14ac:dyDescent="0.3">
      <c r="A200" s="15">
        <v>42346</v>
      </c>
      <c r="B200" s="1" t="s">
        <v>4</v>
      </c>
      <c r="C200" s="1">
        <v>0</v>
      </c>
      <c r="D200" s="3" t="s">
        <v>1</v>
      </c>
      <c r="E200" s="50" t="s">
        <v>21</v>
      </c>
      <c r="F200" s="50" t="s">
        <v>21</v>
      </c>
      <c r="G200" s="50" t="s">
        <v>21</v>
      </c>
      <c r="H200" s="50" t="s">
        <v>21</v>
      </c>
      <c r="I200" s="50" t="s">
        <v>21</v>
      </c>
      <c r="J200" s="50" t="s">
        <v>21</v>
      </c>
      <c r="K200" s="50" t="s">
        <v>21</v>
      </c>
      <c r="L200" s="50" t="s">
        <v>21</v>
      </c>
      <c r="M200" s="4" t="s">
        <v>21</v>
      </c>
      <c r="N200" s="50" t="s">
        <v>21</v>
      </c>
      <c r="O200" s="4" t="s">
        <v>21</v>
      </c>
      <c r="P200" s="4" t="s">
        <v>21</v>
      </c>
      <c r="Q200" s="33" t="s">
        <v>21</v>
      </c>
      <c r="R200" s="33" t="s">
        <v>21</v>
      </c>
      <c r="S200" s="51" t="s">
        <v>21</v>
      </c>
      <c r="T200" s="52" t="s">
        <v>21</v>
      </c>
      <c r="U200" s="51" t="s">
        <v>21</v>
      </c>
      <c r="V200" s="52" t="s">
        <v>21</v>
      </c>
      <c r="W200" s="52" t="s">
        <v>21</v>
      </c>
      <c r="X200" s="52" t="s">
        <v>21</v>
      </c>
      <c r="Y200" s="52" t="s">
        <v>21</v>
      </c>
      <c r="Z200" s="52" t="s">
        <v>21</v>
      </c>
      <c r="AA200" s="52" t="s">
        <v>21</v>
      </c>
      <c r="AB200" s="50" t="s">
        <v>21</v>
      </c>
      <c r="AC200" s="4" t="s">
        <v>21</v>
      </c>
      <c r="AD200" s="50" t="s">
        <v>21</v>
      </c>
      <c r="AE200" s="4" t="s">
        <v>21</v>
      </c>
      <c r="AF200" s="50" t="s">
        <v>21</v>
      </c>
      <c r="AG200" s="33" t="s">
        <v>21</v>
      </c>
      <c r="AH200" s="33" t="s">
        <v>21</v>
      </c>
      <c r="AI200" s="33" t="s">
        <v>21</v>
      </c>
      <c r="AJ200" s="33" t="s">
        <v>21</v>
      </c>
      <c r="AK200" s="32" t="s">
        <v>21</v>
      </c>
      <c r="AL200" s="32" t="s">
        <v>21</v>
      </c>
      <c r="AM200" s="32" t="s">
        <v>21</v>
      </c>
      <c r="AN200" s="32" t="s">
        <v>21</v>
      </c>
      <c r="AO200" s="32" t="s">
        <v>21</v>
      </c>
      <c r="AP200" s="32" t="s">
        <v>21</v>
      </c>
      <c r="AQ200" s="32" t="s">
        <v>21</v>
      </c>
    </row>
    <row r="201" spans="1:43" s="3" customFormat="1" ht="15" customHeight="1" x14ac:dyDescent="0.3">
      <c r="A201" s="15">
        <v>42346</v>
      </c>
      <c r="B201" s="1" t="s">
        <v>4</v>
      </c>
      <c r="C201" s="1">
        <v>0</v>
      </c>
      <c r="D201" s="3" t="s">
        <v>2</v>
      </c>
      <c r="E201" s="50" t="s">
        <v>21</v>
      </c>
      <c r="F201" s="50" t="s">
        <v>21</v>
      </c>
      <c r="G201" s="50" t="s">
        <v>21</v>
      </c>
      <c r="H201" s="50" t="s">
        <v>21</v>
      </c>
      <c r="I201" s="50" t="s">
        <v>21</v>
      </c>
      <c r="J201" s="50" t="s">
        <v>21</v>
      </c>
      <c r="K201" s="50" t="s">
        <v>21</v>
      </c>
      <c r="L201" s="50" t="s">
        <v>21</v>
      </c>
      <c r="M201" s="4" t="s">
        <v>21</v>
      </c>
      <c r="N201" s="50" t="s">
        <v>21</v>
      </c>
      <c r="O201" s="4" t="s">
        <v>21</v>
      </c>
      <c r="P201" s="4" t="s">
        <v>21</v>
      </c>
      <c r="Q201" s="33" t="s">
        <v>21</v>
      </c>
      <c r="R201" s="33" t="s">
        <v>21</v>
      </c>
      <c r="S201" s="51" t="s">
        <v>21</v>
      </c>
      <c r="T201" s="52" t="s">
        <v>21</v>
      </c>
      <c r="U201" s="51" t="s">
        <v>21</v>
      </c>
      <c r="V201" s="52" t="s">
        <v>21</v>
      </c>
      <c r="W201" s="52" t="s">
        <v>21</v>
      </c>
      <c r="X201" s="52" t="s">
        <v>21</v>
      </c>
      <c r="Y201" s="52" t="s">
        <v>21</v>
      </c>
      <c r="Z201" s="52" t="s">
        <v>21</v>
      </c>
      <c r="AA201" s="52" t="s">
        <v>21</v>
      </c>
      <c r="AB201" s="50" t="s">
        <v>21</v>
      </c>
      <c r="AC201" s="4" t="s">
        <v>21</v>
      </c>
      <c r="AD201" s="50" t="s">
        <v>21</v>
      </c>
      <c r="AE201" s="4" t="s">
        <v>21</v>
      </c>
      <c r="AF201" s="50" t="s">
        <v>21</v>
      </c>
      <c r="AG201" s="32" t="s">
        <v>21</v>
      </c>
      <c r="AH201" s="32" t="s">
        <v>21</v>
      </c>
      <c r="AI201" s="33" t="s">
        <v>21</v>
      </c>
      <c r="AJ201" s="33" t="s">
        <v>21</v>
      </c>
      <c r="AK201" s="32" t="s">
        <v>21</v>
      </c>
      <c r="AL201" s="32" t="s">
        <v>21</v>
      </c>
      <c r="AM201" s="32" t="s">
        <v>21</v>
      </c>
      <c r="AN201" s="32" t="s">
        <v>21</v>
      </c>
      <c r="AO201" s="32" t="s">
        <v>21</v>
      </c>
      <c r="AP201" s="32" t="s">
        <v>21</v>
      </c>
      <c r="AQ201" s="32" t="s">
        <v>21</v>
      </c>
    </row>
    <row r="202" spans="1:43" s="3" customFormat="1" ht="15" customHeight="1" x14ac:dyDescent="0.3">
      <c r="A202" s="15">
        <v>42346</v>
      </c>
      <c r="B202" s="1" t="s">
        <v>4</v>
      </c>
      <c r="C202" s="1">
        <v>20</v>
      </c>
      <c r="D202" s="3" t="s">
        <v>1</v>
      </c>
      <c r="E202" s="50" t="s">
        <v>21</v>
      </c>
      <c r="F202" s="50" t="s">
        <v>21</v>
      </c>
      <c r="G202" s="50" t="s">
        <v>21</v>
      </c>
      <c r="H202" s="50" t="s">
        <v>21</v>
      </c>
      <c r="I202" s="50" t="s">
        <v>21</v>
      </c>
      <c r="J202" s="50" t="s">
        <v>21</v>
      </c>
      <c r="K202" s="50" t="s">
        <v>21</v>
      </c>
      <c r="L202" s="50" t="s">
        <v>21</v>
      </c>
      <c r="M202" s="4" t="s">
        <v>21</v>
      </c>
      <c r="N202" s="50" t="s">
        <v>21</v>
      </c>
      <c r="O202" s="4" t="s">
        <v>21</v>
      </c>
      <c r="P202" s="4" t="s">
        <v>21</v>
      </c>
      <c r="Q202" s="33" t="s">
        <v>21</v>
      </c>
      <c r="R202" s="33" t="s">
        <v>21</v>
      </c>
      <c r="S202" s="51" t="s">
        <v>21</v>
      </c>
      <c r="T202" s="52" t="s">
        <v>21</v>
      </c>
      <c r="U202" s="51" t="s">
        <v>21</v>
      </c>
      <c r="V202" s="52" t="s">
        <v>21</v>
      </c>
      <c r="W202" s="52" t="s">
        <v>21</v>
      </c>
      <c r="X202" s="52" t="s">
        <v>21</v>
      </c>
      <c r="Y202" s="52" t="s">
        <v>21</v>
      </c>
      <c r="Z202" s="52" t="s">
        <v>21</v>
      </c>
      <c r="AA202" s="52" t="s">
        <v>21</v>
      </c>
      <c r="AB202" s="50" t="s">
        <v>21</v>
      </c>
      <c r="AC202" s="4" t="s">
        <v>21</v>
      </c>
      <c r="AD202" s="50" t="s">
        <v>21</v>
      </c>
      <c r="AE202" s="4" t="s">
        <v>21</v>
      </c>
      <c r="AF202" s="50" t="s">
        <v>21</v>
      </c>
      <c r="AG202" s="32" t="s">
        <v>21</v>
      </c>
      <c r="AH202" s="32" t="s">
        <v>21</v>
      </c>
      <c r="AI202" s="33" t="s">
        <v>21</v>
      </c>
      <c r="AJ202" s="33" t="s">
        <v>21</v>
      </c>
      <c r="AK202" s="32" t="s">
        <v>21</v>
      </c>
      <c r="AL202" s="32" t="s">
        <v>21</v>
      </c>
      <c r="AM202" s="32" t="s">
        <v>21</v>
      </c>
      <c r="AN202" s="32" t="s">
        <v>21</v>
      </c>
      <c r="AO202" s="32" t="s">
        <v>21</v>
      </c>
      <c r="AP202" s="32" t="s">
        <v>21</v>
      </c>
      <c r="AQ202" s="32" t="s">
        <v>21</v>
      </c>
    </row>
    <row r="203" spans="1:43" s="3" customFormat="1" ht="15" customHeight="1" x14ac:dyDescent="0.3">
      <c r="A203" s="15">
        <v>42346</v>
      </c>
      <c r="B203" s="1" t="s">
        <v>4</v>
      </c>
      <c r="C203" s="1">
        <v>20</v>
      </c>
      <c r="D203" s="3" t="s">
        <v>2</v>
      </c>
      <c r="E203" s="50" t="s">
        <v>21</v>
      </c>
      <c r="F203" s="50" t="s">
        <v>21</v>
      </c>
      <c r="G203" s="50" t="s">
        <v>21</v>
      </c>
      <c r="H203" s="50" t="s">
        <v>21</v>
      </c>
      <c r="I203" s="50" t="s">
        <v>21</v>
      </c>
      <c r="J203" s="50" t="s">
        <v>21</v>
      </c>
      <c r="K203" s="50" t="s">
        <v>21</v>
      </c>
      <c r="L203" s="50" t="s">
        <v>21</v>
      </c>
      <c r="M203" s="4" t="s">
        <v>21</v>
      </c>
      <c r="N203" s="50" t="s">
        <v>21</v>
      </c>
      <c r="O203" s="4" t="s">
        <v>21</v>
      </c>
      <c r="P203" s="4" t="s">
        <v>21</v>
      </c>
      <c r="Q203" s="33" t="s">
        <v>21</v>
      </c>
      <c r="R203" s="33" t="s">
        <v>21</v>
      </c>
      <c r="S203" s="51" t="s">
        <v>21</v>
      </c>
      <c r="T203" s="52" t="s">
        <v>21</v>
      </c>
      <c r="U203" s="51" t="s">
        <v>21</v>
      </c>
      <c r="V203" s="52" t="s">
        <v>21</v>
      </c>
      <c r="W203" s="52" t="s">
        <v>21</v>
      </c>
      <c r="X203" s="52" t="s">
        <v>21</v>
      </c>
      <c r="Y203" s="52" t="s">
        <v>21</v>
      </c>
      <c r="Z203" s="52" t="s">
        <v>21</v>
      </c>
      <c r="AA203" s="52" t="s">
        <v>21</v>
      </c>
      <c r="AB203" s="50" t="s">
        <v>21</v>
      </c>
      <c r="AC203" s="4" t="s">
        <v>21</v>
      </c>
      <c r="AD203" s="50" t="s">
        <v>21</v>
      </c>
      <c r="AE203" s="4" t="s">
        <v>21</v>
      </c>
      <c r="AF203" s="50" t="s">
        <v>21</v>
      </c>
      <c r="AG203" s="32" t="s">
        <v>21</v>
      </c>
      <c r="AH203" s="32" t="s">
        <v>21</v>
      </c>
      <c r="AI203" s="33" t="s">
        <v>21</v>
      </c>
      <c r="AJ203" s="33" t="s">
        <v>21</v>
      </c>
      <c r="AK203" s="32" t="s">
        <v>21</v>
      </c>
      <c r="AL203" s="32" t="s">
        <v>21</v>
      </c>
      <c r="AM203" s="32" t="s">
        <v>21</v>
      </c>
      <c r="AN203" s="32" t="s">
        <v>21</v>
      </c>
      <c r="AO203" s="32" t="s">
        <v>21</v>
      </c>
      <c r="AP203" s="32" t="s">
        <v>21</v>
      </c>
      <c r="AQ203" s="32" t="s">
        <v>21</v>
      </c>
    </row>
    <row r="204" spans="1:43" s="3" customFormat="1" ht="15" customHeight="1" x14ac:dyDescent="0.3">
      <c r="A204" s="15">
        <v>42346</v>
      </c>
      <c r="B204" s="1" t="s">
        <v>4</v>
      </c>
      <c r="C204" s="1">
        <v>30</v>
      </c>
      <c r="D204" s="3" t="s">
        <v>1</v>
      </c>
      <c r="E204" s="50">
        <v>12.929999351501465</v>
      </c>
      <c r="F204" s="50">
        <v>0.3399999737739563</v>
      </c>
      <c r="G204" s="50">
        <v>8.9299993515014648</v>
      </c>
      <c r="H204" s="50">
        <v>4.0999999046325684</v>
      </c>
      <c r="I204" s="4">
        <v>0.86599999999999999</v>
      </c>
      <c r="J204" s="4">
        <v>1.38812043525897</v>
      </c>
      <c r="K204" s="4">
        <v>2.16126904482782</v>
      </c>
      <c r="L204" s="4">
        <v>657.70224358345934</v>
      </c>
      <c r="M204" s="4">
        <v>7.8996616476809294</v>
      </c>
      <c r="N204" s="4">
        <v>414.9</v>
      </c>
      <c r="O204" s="4">
        <v>0.41489999999999999</v>
      </c>
      <c r="P204" s="4">
        <f t="shared" ref="P204:P235" si="14">L204/(N204/14.007)</f>
        <v>22.203989698417729</v>
      </c>
      <c r="Q204" s="33">
        <v>63.83916</v>
      </c>
      <c r="R204" s="33">
        <f t="shared" ref="R204:R235" si="15">(Q204/2.303)/(L204*0.012011)</f>
        <v>3.5090110483577028</v>
      </c>
      <c r="S204" s="51">
        <v>15.846279656641899</v>
      </c>
      <c r="T204" s="52">
        <v>0.46290383238148275</v>
      </c>
      <c r="U204" s="51">
        <v>41.204088085255677</v>
      </c>
      <c r="V204" s="52">
        <v>1.276853805566436</v>
      </c>
      <c r="W204" s="52">
        <v>2.2414371914546041</v>
      </c>
      <c r="X204" s="52">
        <v>19.824176019741998</v>
      </c>
      <c r="Y204" s="52">
        <v>12.739178867451377</v>
      </c>
      <c r="Z204" s="52">
        <v>8.6646762090352478</v>
      </c>
      <c r="AA204" s="52">
        <v>5.5208705133138425</v>
      </c>
      <c r="AB204" s="4">
        <v>3831.7</v>
      </c>
      <c r="AC204" s="4">
        <v>3.8316999999999997</v>
      </c>
      <c r="AD204" s="4">
        <v>714.59999999999991</v>
      </c>
      <c r="AE204" s="4">
        <v>0.7145999999999999</v>
      </c>
      <c r="AF204" s="4">
        <v>6.2530866786609902</v>
      </c>
      <c r="AG204" s="32">
        <v>0.50435699999999994</v>
      </c>
      <c r="AH204" s="32">
        <v>5.7154787692147088E-2</v>
      </c>
      <c r="AI204" s="33">
        <v>9.2041886490425089</v>
      </c>
      <c r="AJ204" s="33">
        <v>0.36889295178115811</v>
      </c>
      <c r="AK204" s="32">
        <v>0.37259561144489711</v>
      </c>
      <c r="AL204" s="32">
        <v>0</v>
      </c>
      <c r="AM204" s="32">
        <v>3.0055067151640399E-2</v>
      </c>
      <c r="AN204" s="32">
        <v>0.14934228122113546</v>
      </c>
      <c r="AO204" s="32">
        <v>9.6243631890857634E-2</v>
      </c>
      <c r="AP204" s="32">
        <v>6.1029302719965338E-2</v>
      </c>
      <c r="AQ204" s="32">
        <v>3.6862806778634752E-2</v>
      </c>
    </row>
    <row r="205" spans="1:43" s="3" customFormat="1" ht="15" customHeight="1" x14ac:dyDescent="0.3">
      <c r="A205" s="15">
        <v>42346</v>
      </c>
      <c r="B205" s="1" t="s">
        <v>4</v>
      </c>
      <c r="C205" s="1">
        <v>30</v>
      </c>
      <c r="D205" s="3" t="s">
        <v>2</v>
      </c>
      <c r="E205" s="50">
        <v>13.989999771118164</v>
      </c>
      <c r="F205" s="50">
        <v>6.8799996376037598</v>
      </c>
      <c r="G205" s="50">
        <v>4.7299995422363281</v>
      </c>
      <c r="H205" s="50">
        <v>1.7999999523162842</v>
      </c>
      <c r="I205" s="4">
        <v>21.950000000000003</v>
      </c>
      <c r="J205" s="4">
        <v>1.38812043525897</v>
      </c>
      <c r="K205" s="4">
        <v>2.16126904482782</v>
      </c>
      <c r="L205" s="4">
        <v>765.50562759234822</v>
      </c>
      <c r="M205" s="4">
        <v>9.1944880930116941</v>
      </c>
      <c r="N205" s="4">
        <v>373</v>
      </c>
      <c r="O205" s="4">
        <v>0.373</v>
      </c>
      <c r="P205" s="4">
        <f t="shared" si="14"/>
        <v>28.746480765914264</v>
      </c>
      <c r="Q205" s="33">
        <v>71.416030000000006</v>
      </c>
      <c r="R205" s="33">
        <f t="shared" si="15"/>
        <v>3.3726728107429134</v>
      </c>
      <c r="S205" s="51">
        <v>13.889873553882003</v>
      </c>
      <c r="T205" s="52">
        <v>0.58177261567339944</v>
      </c>
      <c r="U205" s="51">
        <v>42.999898098305721</v>
      </c>
      <c r="V205" s="52">
        <v>1.3112578543369213</v>
      </c>
      <c r="W205" s="52">
        <v>2.7452801592628711</v>
      </c>
      <c r="X205" s="52">
        <v>21.057083262188925</v>
      </c>
      <c r="Y205" s="52">
        <v>12.335061670956298</v>
      </c>
      <c r="Z205" s="52">
        <v>9.1871387108527713</v>
      </c>
      <c r="AA205" s="52">
        <v>6.2202793460390486</v>
      </c>
      <c r="AB205" s="4">
        <v>1368</v>
      </c>
      <c r="AC205" s="4">
        <v>1.3680000000000001</v>
      </c>
      <c r="AD205" s="4">
        <v>253.84999999999997</v>
      </c>
      <c r="AE205" s="4">
        <v>0.25384999999999996</v>
      </c>
      <c r="AF205" s="4">
        <v>6.283085420902335</v>
      </c>
      <c r="AG205" s="32">
        <v>0.74156599999999995</v>
      </c>
      <c r="AH205" s="32">
        <v>0.23538011695906433</v>
      </c>
      <c r="AI205" s="33">
        <v>8.2775657880333338</v>
      </c>
      <c r="AJ205" s="33">
        <v>0.31756705248182177</v>
      </c>
      <c r="AK205" s="32">
        <v>1.2196062568589339</v>
      </c>
      <c r="AL205" s="32">
        <v>0.15285306045076422</v>
      </c>
      <c r="AM205" s="32">
        <v>0.12302867032697576</v>
      </c>
      <c r="AN205" s="32">
        <v>0.50444469789770519</v>
      </c>
      <c r="AO205" s="32">
        <v>0.39547371980711976</v>
      </c>
      <c r="AP205" s="32">
        <v>9.6504051021782528E-2</v>
      </c>
      <c r="AQ205" s="32">
        <v>0.12339005424766704</v>
      </c>
    </row>
    <row r="206" spans="1:43" s="44" customFormat="1" ht="15" customHeight="1" x14ac:dyDescent="0.3">
      <c r="A206" s="41">
        <v>42346</v>
      </c>
      <c r="B206" s="42" t="s">
        <v>4</v>
      </c>
      <c r="C206" s="42">
        <v>50</v>
      </c>
      <c r="D206" s="44" t="s">
        <v>1</v>
      </c>
      <c r="E206" s="53">
        <v>12.909999847412109</v>
      </c>
      <c r="F206" s="53">
        <v>1.059999942779541</v>
      </c>
      <c r="G206" s="53">
        <v>9.0299997329711914</v>
      </c>
      <c r="H206" s="53">
        <v>2.6999998092651367</v>
      </c>
      <c r="I206" s="54">
        <v>5.9340000000000002</v>
      </c>
      <c r="J206" s="4">
        <v>2.9705346146540399</v>
      </c>
      <c r="K206" s="4">
        <v>1.7169069796418499</v>
      </c>
      <c r="L206" s="54">
        <v>801.24168752992375</v>
      </c>
      <c r="M206" s="54">
        <v>9.6237139089219124</v>
      </c>
      <c r="N206" s="54">
        <v>426.4</v>
      </c>
      <c r="O206" s="54">
        <v>0.4264</v>
      </c>
      <c r="P206" s="54">
        <f t="shared" si="14"/>
        <v>26.320338455046066</v>
      </c>
      <c r="Q206" s="53">
        <v>84.197680000000005</v>
      </c>
      <c r="R206" s="53">
        <f t="shared" si="15"/>
        <v>3.7989491734688938</v>
      </c>
      <c r="S206" s="32">
        <v>18.356455504132033</v>
      </c>
      <c r="T206" s="32">
        <v>0.46786533205235975</v>
      </c>
      <c r="U206" s="32">
        <v>64.184622931829523</v>
      </c>
      <c r="V206" s="32">
        <v>1.3329548946523686</v>
      </c>
      <c r="W206" s="32">
        <v>3.6728075612716649</v>
      </c>
      <c r="X206" s="32">
        <v>29.04485535633496</v>
      </c>
      <c r="Y206" s="32">
        <v>19.037397093106218</v>
      </c>
      <c r="Z206" s="32">
        <v>12.420999220358473</v>
      </c>
      <c r="AA206" s="32">
        <v>8.0705532474885864</v>
      </c>
      <c r="AB206" s="54">
        <v>642.19999999999993</v>
      </c>
      <c r="AC206" s="54">
        <v>0.64219999999999988</v>
      </c>
      <c r="AD206" s="54">
        <v>97</v>
      </c>
      <c r="AE206" s="54">
        <v>9.7000000000000003E-2</v>
      </c>
      <c r="AF206" s="54">
        <v>7.7208395740330813</v>
      </c>
      <c r="AG206" s="55">
        <v>0.53890199999999988</v>
      </c>
      <c r="AH206" s="55">
        <v>0.36437246963562753</v>
      </c>
      <c r="AI206" s="53">
        <v>5.9156826855856632</v>
      </c>
      <c r="AJ206" s="53">
        <v>0.54334205043011641</v>
      </c>
      <c r="AK206" s="55">
        <v>0.41554857503177933</v>
      </c>
      <c r="AL206" s="55">
        <v>1.0730306335785025E-2</v>
      </c>
      <c r="AM206" s="55">
        <v>5.5807112166158288E-2</v>
      </c>
      <c r="AN206" s="55">
        <v>0.1861244609981321</v>
      </c>
      <c r="AO206" s="55">
        <v>0.12567485635981263</v>
      </c>
      <c r="AP206" s="55">
        <v>7.258600515240636E-2</v>
      </c>
      <c r="AQ206" s="55">
        <v>8.0576144644328343E-2</v>
      </c>
    </row>
    <row r="207" spans="1:43" s="3" customFormat="1" ht="15" customHeight="1" x14ac:dyDescent="0.3">
      <c r="A207" s="15">
        <v>42346</v>
      </c>
      <c r="B207" s="1" t="s">
        <v>4</v>
      </c>
      <c r="C207" s="1">
        <v>50</v>
      </c>
      <c r="D207" s="3" t="s">
        <v>2</v>
      </c>
      <c r="E207" s="50">
        <v>13.929999351501465</v>
      </c>
      <c r="F207" s="50">
        <v>6.2999997138977051</v>
      </c>
      <c r="G207" s="50">
        <v>6.0399999618530273</v>
      </c>
      <c r="H207" s="50">
        <v>1.5999999046325684</v>
      </c>
      <c r="I207" s="4">
        <v>21.36</v>
      </c>
      <c r="J207" s="4">
        <v>2.9705346146540399</v>
      </c>
      <c r="K207" s="4">
        <v>1.7169069796418499</v>
      </c>
      <c r="L207" s="4">
        <v>725.48409744240507</v>
      </c>
      <c r="M207" s="4">
        <v>8.7137894943807268</v>
      </c>
      <c r="N207" s="4">
        <v>382</v>
      </c>
      <c r="O207" s="4">
        <v>0.38200000000000001</v>
      </c>
      <c r="P207" s="4">
        <f t="shared" si="14"/>
        <v>26.601716630564837</v>
      </c>
      <c r="Q207" s="33">
        <v>73.074190000000002</v>
      </c>
      <c r="R207" s="33">
        <f t="shared" si="15"/>
        <v>3.6413548916303018</v>
      </c>
      <c r="S207" s="51">
        <v>15.510998180750219</v>
      </c>
      <c r="T207" s="52">
        <v>0.5683445231610853</v>
      </c>
      <c r="U207" s="51">
        <v>45.706095491531912</v>
      </c>
      <c r="V207" s="52">
        <v>1.2916103100551231</v>
      </c>
      <c r="W207" s="52">
        <v>3.1963073805516227</v>
      </c>
      <c r="X207" s="52">
        <v>22.623181799244634</v>
      </c>
      <c r="Y207" s="52">
        <v>13.611150364941755</v>
      </c>
      <c r="Z207" s="52">
        <v>9.7145809397720235</v>
      </c>
      <c r="AA207" s="52">
        <v>6.0983140122030166</v>
      </c>
      <c r="AB207" s="4">
        <v>1390.2999999999997</v>
      </c>
      <c r="AC207" s="4">
        <v>1.3902999999999996</v>
      </c>
      <c r="AD207" s="4">
        <v>280.2</v>
      </c>
      <c r="AE207" s="4">
        <v>0.2802</v>
      </c>
      <c r="AF207" s="4">
        <v>5.7863720390498568</v>
      </c>
      <c r="AG207" s="32">
        <v>2.7774179999999999</v>
      </c>
      <c r="AH207" s="32">
        <v>0.86743868229878462</v>
      </c>
      <c r="AI207" s="33">
        <v>5.5925466610377841</v>
      </c>
      <c r="AJ207" s="33">
        <v>0.42496490418340721</v>
      </c>
      <c r="AK207" s="32">
        <v>2.4567707791841578</v>
      </c>
      <c r="AL207" s="32">
        <v>0.40108840225047754</v>
      </c>
      <c r="AM207" s="32">
        <v>0.99653533474393607</v>
      </c>
      <c r="AN207" s="32">
        <v>1.1433344949439495</v>
      </c>
      <c r="AO207" s="32">
        <v>0.58759294151650587</v>
      </c>
      <c r="AP207" s="32">
        <v>0.33083154532119236</v>
      </c>
      <c r="AQ207" s="32">
        <v>0.8335565581571226</v>
      </c>
    </row>
    <row r="208" spans="1:43" s="44" customFormat="1" ht="15" customHeight="1" x14ac:dyDescent="0.3">
      <c r="A208" s="41">
        <v>42346</v>
      </c>
      <c r="B208" s="42" t="s">
        <v>4</v>
      </c>
      <c r="C208" s="42">
        <v>60</v>
      </c>
      <c r="D208" s="44" t="s">
        <v>1</v>
      </c>
      <c r="E208" s="53">
        <v>12.629999160766602</v>
      </c>
      <c r="F208" s="53">
        <v>1.6099998950958252</v>
      </c>
      <c r="G208" s="53">
        <v>9.6799993515014648</v>
      </c>
      <c r="H208" s="53">
        <v>2.1999998092651367</v>
      </c>
      <c r="I208" s="54">
        <v>7.3389999999999995</v>
      </c>
      <c r="J208" s="4">
        <v>5.2893152069666902</v>
      </c>
      <c r="K208" s="4">
        <v>0.19926931948716001</v>
      </c>
      <c r="L208" s="54">
        <v>811.64585687883812</v>
      </c>
      <c r="M208" s="54">
        <v>9.748678386971724</v>
      </c>
      <c r="N208" s="54">
        <v>423.70000000000005</v>
      </c>
      <c r="O208" s="54">
        <v>0.42370000000000002</v>
      </c>
      <c r="P208" s="54">
        <f t="shared" si="14"/>
        <v>26.832012077653729</v>
      </c>
      <c r="Q208" s="53">
        <v>83.230419999999995</v>
      </c>
      <c r="R208" s="53">
        <f t="shared" si="15"/>
        <v>3.7071691736490164</v>
      </c>
      <c r="S208" s="32">
        <v>18.07827173527307</v>
      </c>
      <c r="T208" s="32">
        <v>0.49191494944167791</v>
      </c>
      <c r="U208" s="32">
        <v>60.032454695465823</v>
      </c>
      <c r="V208" s="32">
        <v>1.1898106165846005</v>
      </c>
      <c r="W208" s="32">
        <v>3.4415041400324009</v>
      </c>
      <c r="X208" s="32">
        <v>29.359901589734402</v>
      </c>
      <c r="Y208" s="32">
        <v>18.998411444579688</v>
      </c>
      <c r="Z208" s="32">
        <v>12.52309867877009</v>
      </c>
      <c r="AA208" s="32">
        <v>8.0330550593464629</v>
      </c>
      <c r="AB208" s="54">
        <v>574.29999999999984</v>
      </c>
      <c r="AC208" s="54">
        <v>0.57429999999999981</v>
      </c>
      <c r="AD208" s="54">
        <v>90</v>
      </c>
      <c r="AE208" s="54">
        <v>0.09</v>
      </c>
      <c r="AF208" s="54">
        <v>7.4415305414481159</v>
      </c>
      <c r="AG208" s="55">
        <v>1.453193</v>
      </c>
      <c r="AH208" s="55">
        <v>1.0987288873411112</v>
      </c>
      <c r="AI208" s="53">
        <v>8.5964603965327111</v>
      </c>
      <c r="AJ208" s="53">
        <v>0.45887791997141786</v>
      </c>
      <c r="AK208" s="55">
        <v>1.3269741077203219</v>
      </c>
      <c r="AL208" s="55">
        <v>0.13469959517659086</v>
      </c>
      <c r="AM208" s="55">
        <v>0.27642561566065305</v>
      </c>
      <c r="AN208" s="55">
        <v>0.59765622603540258</v>
      </c>
      <c r="AO208" s="55">
        <v>0.32179990763125893</v>
      </c>
      <c r="AP208" s="55">
        <v>0.19620187620527599</v>
      </c>
      <c r="AQ208" s="55">
        <v>0.26626415709899098</v>
      </c>
    </row>
    <row r="209" spans="1:43" s="3" customFormat="1" ht="15" customHeight="1" x14ac:dyDescent="0.3">
      <c r="A209" s="15">
        <v>42346</v>
      </c>
      <c r="B209" s="1" t="s">
        <v>4</v>
      </c>
      <c r="C209" s="1">
        <v>60</v>
      </c>
      <c r="D209" s="3" t="s">
        <v>2</v>
      </c>
      <c r="E209" s="50">
        <v>12.219999313354492</v>
      </c>
      <c r="F209" s="50">
        <v>2.2099997997283936</v>
      </c>
      <c r="G209" s="50">
        <v>9.4899997711181641</v>
      </c>
      <c r="H209" s="50">
        <v>2.0999999046325684</v>
      </c>
      <c r="I209" s="4">
        <v>13.989000000000001</v>
      </c>
      <c r="J209" s="4">
        <v>5.2893152069666902</v>
      </c>
      <c r="K209" s="4">
        <v>0.19926931948716001</v>
      </c>
      <c r="L209" s="4">
        <v>808.19367254109773</v>
      </c>
      <c r="M209" s="4">
        <v>9.7072142008911246</v>
      </c>
      <c r="N209" s="4">
        <v>402.1</v>
      </c>
      <c r="O209" s="4">
        <v>0.40210000000000001</v>
      </c>
      <c r="P209" s="4">
        <f t="shared" si="14"/>
        <v>28.153118058401279</v>
      </c>
      <c r="Q209" s="33">
        <v>78.85472</v>
      </c>
      <c r="R209" s="33">
        <f t="shared" si="15"/>
        <v>3.5272735608179699</v>
      </c>
      <c r="S209" s="51">
        <v>17.550298037595862</v>
      </c>
      <c r="T209" s="52">
        <v>0.50290569020340914</v>
      </c>
      <c r="U209" s="51">
        <v>48.163044818789508</v>
      </c>
      <c r="V209" s="52">
        <v>0.84958838191232999</v>
      </c>
      <c r="W209" s="52">
        <v>2.4360628563252997</v>
      </c>
      <c r="X209" s="52">
        <v>23.368505107463278</v>
      </c>
      <c r="Y209" s="52">
        <v>15.074485981326797</v>
      </c>
      <c r="Z209" s="52">
        <v>10.193148894608147</v>
      </c>
      <c r="AA209" s="52">
        <v>5.9110324278823132</v>
      </c>
      <c r="AB209" s="4">
        <v>759.90000000000009</v>
      </c>
      <c r="AC209" s="4">
        <v>0.75990000000000013</v>
      </c>
      <c r="AD209" s="4">
        <v>137.69999999999999</v>
      </c>
      <c r="AE209" s="4">
        <v>0.13769999999999999</v>
      </c>
      <c r="AF209" s="4">
        <v>6.4355914485795438</v>
      </c>
      <c r="AG209" s="32">
        <v>0.90047299999999997</v>
      </c>
      <c r="AH209" s="32">
        <v>0.51454138702460839</v>
      </c>
      <c r="AI209" s="33">
        <v>10.962908250721968</v>
      </c>
      <c r="AJ209" s="33">
        <v>0.61952989939485636</v>
      </c>
      <c r="AK209" s="32">
        <v>1.5151745410603328</v>
      </c>
      <c r="AL209" s="32">
        <v>6.6428934305750947E-2</v>
      </c>
      <c r="AM209" s="32">
        <v>0.29800803294786826</v>
      </c>
      <c r="AN209" s="32">
        <v>0.65619609686368063</v>
      </c>
      <c r="AO209" s="32">
        <v>0.36957153816496419</v>
      </c>
      <c r="AP209" s="32">
        <v>0.19757870740798542</v>
      </c>
      <c r="AQ209" s="32">
        <v>0.30095114568357845</v>
      </c>
    </row>
    <row r="210" spans="1:43" s="44" customFormat="1" ht="15" customHeight="1" x14ac:dyDescent="0.3">
      <c r="A210" s="41">
        <v>42346</v>
      </c>
      <c r="B210" s="42" t="s">
        <v>4</v>
      </c>
      <c r="C210" s="42">
        <v>70</v>
      </c>
      <c r="D210" s="44" t="s">
        <v>1</v>
      </c>
      <c r="E210" s="53">
        <v>12.869999885559082</v>
      </c>
      <c r="F210" s="53">
        <v>1.7299998998641968</v>
      </c>
      <c r="G210" s="53">
        <v>10.189999580383301</v>
      </c>
      <c r="H210" s="53">
        <v>2.3999998569488525</v>
      </c>
      <c r="I210" s="54">
        <v>17.006999999999998</v>
      </c>
      <c r="J210" s="4">
        <v>8.1913188045374099</v>
      </c>
      <c r="K210" s="4">
        <v>0.43182729876603798</v>
      </c>
      <c r="L210" s="54">
        <v>832.406579240974</v>
      </c>
      <c r="M210" s="54">
        <v>9.9980354232633388</v>
      </c>
      <c r="N210" s="54">
        <v>421.1</v>
      </c>
      <c r="O210" s="54">
        <v>0.42110000000000003</v>
      </c>
      <c r="P210" s="54">
        <f t="shared" si="14"/>
        <v>27.688242591850681</v>
      </c>
      <c r="Q210" s="53">
        <v>80.927419999999998</v>
      </c>
      <c r="R210" s="53">
        <f t="shared" si="15"/>
        <v>3.5146904879169125</v>
      </c>
      <c r="S210" s="32">
        <v>16.909382205764405</v>
      </c>
      <c r="T210" s="32">
        <v>0.57320037974392324</v>
      </c>
      <c r="U210" s="32">
        <v>62.560670907390637</v>
      </c>
      <c r="V210" s="32">
        <v>1.9000267144121923</v>
      </c>
      <c r="W210" s="32">
        <v>3.1636773431306309</v>
      </c>
      <c r="X210" s="32">
        <v>29.020674686037555</v>
      </c>
      <c r="Y210" s="32">
        <v>18.53166055829697</v>
      </c>
      <c r="Z210" s="32">
        <v>12.486443195100291</v>
      </c>
      <c r="AA210" s="32">
        <v>9.6306266946775647</v>
      </c>
      <c r="AB210" s="54">
        <v>801.09999999999991</v>
      </c>
      <c r="AC210" s="54">
        <v>0.80109999999999992</v>
      </c>
      <c r="AD210" s="54">
        <v>145.1</v>
      </c>
      <c r="AE210" s="54">
        <v>0.14510000000000001</v>
      </c>
      <c r="AF210" s="54">
        <v>6.4424086197257839</v>
      </c>
      <c r="AG210" s="55">
        <v>1.561434</v>
      </c>
      <c r="AH210" s="55">
        <v>0.84633628760454394</v>
      </c>
      <c r="AI210" s="53">
        <v>4.826417318858728</v>
      </c>
      <c r="AJ210" s="53">
        <v>0.45099682209348479</v>
      </c>
      <c r="AK210" s="55">
        <v>1.3152469311204942</v>
      </c>
      <c r="AL210" s="55">
        <v>0.19052132533191604</v>
      </c>
      <c r="AM210" s="55">
        <v>0.56287758220395445</v>
      </c>
      <c r="AN210" s="55">
        <v>0.65636442002869966</v>
      </c>
      <c r="AO210" s="55">
        <v>0.34115663079787245</v>
      </c>
      <c r="AP210" s="55">
        <v>0.2506127476886329</v>
      </c>
      <c r="AQ210" s="55">
        <v>0.52148696866393263</v>
      </c>
    </row>
    <row r="211" spans="1:43" s="44" customFormat="1" ht="15" customHeight="1" x14ac:dyDescent="0.3">
      <c r="A211" s="41">
        <v>42346</v>
      </c>
      <c r="B211" s="42" t="s">
        <v>4</v>
      </c>
      <c r="C211" s="42">
        <v>70</v>
      </c>
      <c r="D211" s="44" t="s">
        <v>2</v>
      </c>
      <c r="E211" s="53">
        <v>12.329999923706055</v>
      </c>
      <c r="F211" s="53">
        <v>2.809999942779541</v>
      </c>
      <c r="G211" s="53">
        <v>9.9599990844726563</v>
      </c>
      <c r="H211" s="53">
        <v>1.7999999523162842</v>
      </c>
      <c r="I211" s="54">
        <v>14.65</v>
      </c>
      <c r="J211" s="4">
        <v>8.1913188045374099</v>
      </c>
      <c r="K211" s="4">
        <v>0.43182729876603798</v>
      </c>
      <c r="L211" s="54">
        <v>819.81205845018292</v>
      </c>
      <c r="M211" s="54">
        <v>9.8467626340451453</v>
      </c>
      <c r="N211" s="54">
        <v>397.1</v>
      </c>
      <c r="O211" s="54">
        <v>0.39710000000000001</v>
      </c>
      <c r="P211" s="54">
        <f t="shared" si="14"/>
        <v>28.917420052157418</v>
      </c>
      <c r="Q211" s="53">
        <v>81.388019999999997</v>
      </c>
      <c r="R211" s="53">
        <f t="shared" si="15"/>
        <v>3.5889968422527088</v>
      </c>
      <c r="S211" s="32">
        <v>18.388581682015388</v>
      </c>
      <c r="T211" s="32">
        <v>0.54660003258529866</v>
      </c>
      <c r="U211" s="32">
        <v>59.251592041726106</v>
      </c>
      <c r="V211" s="32">
        <v>1.7857416888309654</v>
      </c>
      <c r="W211" s="32">
        <v>2.9267554814963788</v>
      </c>
      <c r="X211" s="32">
        <v>28.993762324350495</v>
      </c>
      <c r="Y211" s="32">
        <v>18.493396526810955</v>
      </c>
      <c r="Z211" s="32">
        <v>12.473463120792953</v>
      </c>
      <c r="AA211" s="32">
        <v>7.7741746609184084</v>
      </c>
      <c r="AB211" s="54">
        <v>769.19999999999993</v>
      </c>
      <c r="AC211" s="54">
        <v>0.76919999999999988</v>
      </c>
      <c r="AD211" s="54">
        <v>136.19999999999999</v>
      </c>
      <c r="AE211" s="54">
        <v>0.13619999999999999</v>
      </c>
      <c r="AF211" s="54">
        <v>6.5860971055533888</v>
      </c>
      <c r="AG211" s="55">
        <v>0.94192699999999996</v>
      </c>
      <c r="AH211" s="55">
        <v>0.5317212688507541</v>
      </c>
      <c r="AI211" s="53">
        <v>13.772497186114292</v>
      </c>
      <c r="AJ211" s="53">
        <v>0.53373250386825222</v>
      </c>
      <c r="AK211" s="55">
        <v>1.5330772448769951</v>
      </c>
      <c r="AL211" s="55">
        <v>9.2770707317779283E-2</v>
      </c>
      <c r="AM211" s="55">
        <v>0.23097173867916898</v>
      </c>
      <c r="AN211" s="55">
        <v>0.66789271730557342</v>
      </c>
      <c r="AO211" s="55">
        <v>0.36063482062029539</v>
      </c>
      <c r="AP211" s="55">
        <v>0.17434676545391747</v>
      </c>
      <c r="AQ211" s="55">
        <v>0.27813644502460044</v>
      </c>
    </row>
    <row r="212" spans="1:43" s="44" customFormat="1" ht="15" customHeight="1" x14ac:dyDescent="0.3">
      <c r="A212" s="41">
        <v>42346</v>
      </c>
      <c r="B212" s="42" t="s">
        <v>4</v>
      </c>
      <c r="C212" s="42">
        <v>100</v>
      </c>
      <c r="D212" s="44" t="s">
        <v>1</v>
      </c>
      <c r="E212" s="53">
        <v>12.489999771118164</v>
      </c>
      <c r="F212" s="53">
        <v>2.929999828338623</v>
      </c>
      <c r="G212" s="53">
        <v>10.589999198913574</v>
      </c>
      <c r="H212" s="53">
        <v>1.8999999761581421</v>
      </c>
      <c r="I212" s="54">
        <v>26.335999999999999</v>
      </c>
      <c r="J212" s="4">
        <v>11.9995587531126</v>
      </c>
      <c r="K212" s="4">
        <v>6.2199613312964697E-2</v>
      </c>
      <c r="L212" s="54">
        <v>834.52550617931126</v>
      </c>
      <c r="M212" s="54">
        <v>10.023485854719707</v>
      </c>
      <c r="N212" s="54">
        <v>420.8</v>
      </c>
      <c r="O212" s="54">
        <v>0.42080000000000001</v>
      </c>
      <c r="P212" s="54">
        <f t="shared" si="14"/>
        <v>27.778514175507635</v>
      </c>
      <c r="Q212" s="53">
        <v>84.520099999999999</v>
      </c>
      <c r="R212" s="53">
        <f t="shared" si="15"/>
        <v>3.661400887069568</v>
      </c>
      <c r="S212" s="32">
        <v>18.056687362968617</v>
      </c>
      <c r="T212" s="32">
        <v>0.5310377244636888</v>
      </c>
      <c r="U212" s="32">
        <v>62.022233704694656</v>
      </c>
      <c r="V212" s="32">
        <v>1.5855345585803631</v>
      </c>
      <c r="W212" s="32">
        <v>3.5714632764037217</v>
      </c>
      <c r="X212" s="32">
        <v>29.681503278698656</v>
      </c>
      <c r="Y212" s="32">
        <v>18.688681808422722</v>
      </c>
      <c r="Z212" s="32">
        <v>12.787490185422511</v>
      </c>
      <c r="AA212" s="32">
        <v>8.4172149206471989</v>
      </c>
      <c r="AB212" s="54">
        <v>1127.1999999999998</v>
      </c>
      <c r="AC212" s="54">
        <v>1.1271999999999998</v>
      </c>
      <c r="AD212" s="54">
        <v>198.9</v>
      </c>
      <c r="AE212" s="54">
        <v>0.19889999999999999</v>
      </c>
      <c r="AF212" s="54">
        <v>6.6089453194802692</v>
      </c>
      <c r="AG212" s="55">
        <v>1.3725879999999999</v>
      </c>
      <c r="AH212" s="55">
        <v>0.5287437899219305</v>
      </c>
      <c r="AI212" s="53">
        <v>3.8699040142961918</v>
      </c>
      <c r="AJ212" s="53">
        <v>0.5889023502572216</v>
      </c>
      <c r="AK212" s="55">
        <v>1.5607624803093345</v>
      </c>
      <c r="AL212" s="55">
        <v>0.23292023187414637</v>
      </c>
      <c r="AM212" s="55">
        <v>0.93865808443868604</v>
      </c>
      <c r="AN212" s="55">
        <v>0.7613640943226847</v>
      </c>
      <c r="AO212" s="55">
        <v>0.3694464224450118</v>
      </c>
      <c r="AP212" s="55">
        <v>0.26881246976333945</v>
      </c>
      <c r="AQ212" s="55">
        <v>0.73259086436290111</v>
      </c>
    </row>
    <row r="213" spans="1:43" s="3" customFormat="1" ht="15" customHeight="1" x14ac:dyDescent="0.3">
      <c r="A213" s="15">
        <v>42346</v>
      </c>
      <c r="B213" s="1" t="s">
        <v>4</v>
      </c>
      <c r="C213" s="1">
        <v>100</v>
      </c>
      <c r="D213" s="3" t="s">
        <v>2</v>
      </c>
      <c r="E213" s="50">
        <v>12.219999313354492</v>
      </c>
      <c r="F213" s="50">
        <v>3.1499998569488525</v>
      </c>
      <c r="G213" s="50">
        <v>10.429999351501465</v>
      </c>
      <c r="H213" s="50">
        <v>1.7999999523162842</v>
      </c>
      <c r="I213" s="4">
        <v>31.420999999999999</v>
      </c>
      <c r="J213" s="4">
        <v>11.9995587531126</v>
      </c>
      <c r="K213" s="4">
        <v>6.2199613312964697E-2</v>
      </c>
      <c r="L213" s="4">
        <v>667.79690675036943</v>
      </c>
      <c r="M213" s="4">
        <v>8.0209086469786879</v>
      </c>
      <c r="N213" s="4">
        <v>350.2</v>
      </c>
      <c r="O213" s="4">
        <v>0.35020000000000001</v>
      </c>
      <c r="P213" s="4">
        <f t="shared" si="14"/>
        <v>26.709969368510638</v>
      </c>
      <c r="Q213" s="33">
        <v>61.881610000000002</v>
      </c>
      <c r="R213" s="33">
        <f t="shared" si="15"/>
        <v>3.3499945184042685</v>
      </c>
      <c r="S213" s="51">
        <v>13.067972252346152</v>
      </c>
      <c r="T213" s="52">
        <v>0.55717168163065312</v>
      </c>
      <c r="U213" s="51">
        <v>36.294003153538043</v>
      </c>
      <c r="V213" s="52">
        <v>1.0882900536079216</v>
      </c>
      <c r="W213" s="52">
        <v>2.2416146062493207</v>
      </c>
      <c r="X213" s="52">
        <v>18.886325207512368</v>
      </c>
      <c r="Y213" s="52">
        <v>10.615598380148057</v>
      </c>
      <c r="Z213" s="52">
        <v>8.4286486121761808</v>
      </c>
      <c r="AA213" s="52">
        <v>5.6667595817615766</v>
      </c>
      <c r="AB213" s="4">
        <v>1511.05</v>
      </c>
      <c r="AC213" s="4">
        <v>1.51105</v>
      </c>
      <c r="AD213" s="4">
        <v>305.05</v>
      </c>
      <c r="AE213" s="4">
        <v>0.30504999999999999</v>
      </c>
      <c r="AF213" s="4">
        <v>5.8206198929006252</v>
      </c>
      <c r="AG213" s="32">
        <v>0.76689900000000011</v>
      </c>
      <c r="AH213" s="32">
        <v>0.22037655934615008</v>
      </c>
      <c r="AI213" s="33">
        <v>11.499790958442505</v>
      </c>
      <c r="AJ213" s="33">
        <v>0.47858972563325552</v>
      </c>
      <c r="AK213" s="32">
        <v>2.3103690170289792</v>
      </c>
      <c r="AL213" s="32">
        <v>0.22478796743846524</v>
      </c>
      <c r="AM213" s="32">
        <v>0.5317234727211867</v>
      </c>
      <c r="AN213" s="32">
        <v>0.97791125917723387</v>
      </c>
      <c r="AO213" s="32">
        <v>0.45964372742267251</v>
      </c>
      <c r="AP213" s="32">
        <v>0.15833003619748495</v>
      </c>
      <c r="AQ213" s="32">
        <v>0.48651727718828175</v>
      </c>
    </row>
    <row r="214" spans="1:43" s="44" customFormat="1" ht="15" customHeight="1" x14ac:dyDescent="0.3">
      <c r="A214" s="41">
        <v>42346</v>
      </c>
      <c r="B214" s="42" t="s">
        <v>4</v>
      </c>
      <c r="C214" s="42">
        <v>120</v>
      </c>
      <c r="D214" s="44" t="s">
        <v>1</v>
      </c>
      <c r="E214" s="53">
        <v>12.389999389648438</v>
      </c>
      <c r="F214" s="53">
        <v>2.3899998664855957</v>
      </c>
      <c r="G214" s="53">
        <v>10.669999122619629</v>
      </c>
      <c r="H214" s="53">
        <v>2.6999998092651367</v>
      </c>
      <c r="I214" s="54">
        <v>39.286999999999999</v>
      </c>
      <c r="J214" s="4">
        <v>14.363632677565001</v>
      </c>
      <c r="K214" s="4">
        <v>1.3472348156326199</v>
      </c>
      <c r="L214" s="54">
        <v>886.04638139910708</v>
      </c>
      <c r="M214" s="54">
        <v>10.642303086984676</v>
      </c>
      <c r="N214" s="54">
        <v>437</v>
      </c>
      <c r="O214" s="54">
        <v>0.437</v>
      </c>
      <c r="P214" s="54">
        <f t="shared" si="14"/>
        <v>28.400118224845063</v>
      </c>
      <c r="Q214" s="53">
        <v>89.172160000000005</v>
      </c>
      <c r="R214" s="53">
        <f t="shared" si="15"/>
        <v>3.6383102119459267</v>
      </c>
      <c r="S214" s="32">
        <v>20.565665014997297</v>
      </c>
      <c r="T214" s="32">
        <v>0.50088935238205856</v>
      </c>
      <c r="U214" s="32">
        <v>62.663549252094924</v>
      </c>
      <c r="V214" s="32">
        <v>1.7866982129344453</v>
      </c>
      <c r="W214" s="32">
        <v>3.8617673666852501</v>
      </c>
      <c r="X214" s="32">
        <v>31.39261827106909</v>
      </c>
      <c r="Y214" s="32">
        <v>19.532348968574833</v>
      </c>
      <c r="Z214" s="32">
        <v>13.033807804724537</v>
      </c>
      <c r="AA214" s="32">
        <v>7.7266659554238624</v>
      </c>
      <c r="AB214" s="54">
        <v>1521.1999999999998</v>
      </c>
      <c r="AC214" s="54">
        <v>1.5211999999999999</v>
      </c>
      <c r="AD214" s="54">
        <v>297.05</v>
      </c>
      <c r="AE214" s="54">
        <v>0.29705000000000004</v>
      </c>
      <c r="AF214" s="54">
        <v>6.0731962085187465</v>
      </c>
      <c r="AG214" s="55">
        <v>3.2103820000000001</v>
      </c>
      <c r="AH214" s="55">
        <v>0.91638180383907453</v>
      </c>
      <c r="AI214" s="53">
        <v>1.2813303061882644</v>
      </c>
      <c r="AJ214" s="53">
        <v>0.61468210628094644</v>
      </c>
      <c r="AK214" s="55">
        <v>4.1205715888375583</v>
      </c>
      <c r="AL214" s="55">
        <v>1.1721713651275589</v>
      </c>
      <c r="AM214" s="55">
        <v>3.7007567065559015</v>
      </c>
      <c r="AN214" s="55">
        <v>1.3124470051337696</v>
      </c>
      <c r="AO214" s="55">
        <v>0.52942304489897496</v>
      </c>
      <c r="AP214" s="55">
        <v>0.64021191946388145</v>
      </c>
      <c r="AQ214" s="55">
        <v>2.7935294268111015</v>
      </c>
    </row>
    <row r="215" spans="1:43" s="3" customFormat="1" ht="15" customHeight="1" x14ac:dyDescent="0.3">
      <c r="A215" s="15">
        <v>42346</v>
      </c>
      <c r="B215" s="1" t="s">
        <v>4</v>
      </c>
      <c r="C215" s="1">
        <v>120</v>
      </c>
      <c r="D215" s="3" t="s">
        <v>2</v>
      </c>
      <c r="E215" s="50">
        <v>14.409999847412109</v>
      </c>
      <c r="F215" s="50">
        <v>9.8199996948242188</v>
      </c>
      <c r="G215" s="50">
        <v>4.5399999618530273</v>
      </c>
      <c r="H215" s="50">
        <v>1.1999999284744263</v>
      </c>
      <c r="I215" s="4">
        <v>35.476999999999997</v>
      </c>
      <c r="J215" s="4">
        <v>14.363632677565001</v>
      </c>
      <c r="K215" s="4">
        <v>1.3472348156326199</v>
      </c>
      <c r="L215" s="4">
        <v>641.08414242661206</v>
      </c>
      <c r="M215" s="4">
        <v>7.7000616346860369</v>
      </c>
      <c r="N215" s="4">
        <v>341.5</v>
      </c>
      <c r="O215" s="4">
        <v>0.34150000000000003</v>
      </c>
      <c r="P215" s="4">
        <f t="shared" si="14"/>
        <v>26.294774767114362</v>
      </c>
      <c r="Q215" s="33">
        <v>57.759239999999998</v>
      </c>
      <c r="R215" s="33">
        <f t="shared" si="15"/>
        <v>3.257116785536303</v>
      </c>
      <c r="S215" s="51">
        <v>14.173704811695783</v>
      </c>
      <c r="T215" s="52">
        <v>0.54203247540109134</v>
      </c>
      <c r="U215" s="51">
        <v>34.464142299861308</v>
      </c>
      <c r="V215" s="52">
        <v>1.1989398926826687</v>
      </c>
      <c r="W215" s="52">
        <v>2.3693939881634623</v>
      </c>
      <c r="X215" s="52">
        <v>18.241808291567249</v>
      </c>
      <c r="Y215" s="52">
        <v>10.177542145224757</v>
      </c>
      <c r="Z215" s="52">
        <v>8.1298302992454872</v>
      </c>
      <c r="AA215" s="52">
        <v>6.0901242076473352</v>
      </c>
      <c r="AB215" s="4">
        <v>1519.6</v>
      </c>
      <c r="AC215" s="4">
        <v>1.5195999999999998</v>
      </c>
      <c r="AD215" s="4">
        <v>304.25</v>
      </c>
      <c r="AE215" s="4">
        <v>0.30425000000000002</v>
      </c>
      <c r="AF215" s="4">
        <v>5.8416814680418732</v>
      </c>
      <c r="AG215" s="32">
        <v>0.61259799999999998</v>
      </c>
      <c r="AH215" s="32">
        <v>0.17504606475388262</v>
      </c>
      <c r="AI215" s="33">
        <v>14.977362663171178</v>
      </c>
      <c r="AJ215" s="33">
        <v>0.43465510604860191</v>
      </c>
      <c r="AK215" s="32">
        <v>2.1991106017521118</v>
      </c>
      <c r="AL215" s="32">
        <v>0.15040681409646944</v>
      </c>
      <c r="AM215" s="32">
        <v>0.54230373555907985</v>
      </c>
      <c r="AN215" s="32">
        <v>0.97230080343059666</v>
      </c>
      <c r="AO215" s="32">
        <v>0.42713697418021823</v>
      </c>
      <c r="AP215" s="32">
        <v>0.14103558287946349</v>
      </c>
      <c r="AQ215" s="32">
        <v>0.45430187564443231</v>
      </c>
    </row>
    <row r="216" spans="1:43" s="44" customFormat="1" ht="15" customHeight="1" x14ac:dyDescent="0.3">
      <c r="A216" s="41">
        <v>42346</v>
      </c>
      <c r="B216" s="42" t="s">
        <v>4</v>
      </c>
      <c r="C216" s="42">
        <v>140</v>
      </c>
      <c r="D216" s="44" t="s">
        <v>1</v>
      </c>
      <c r="E216" s="53">
        <v>13.019999504089355</v>
      </c>
      <c r="F216" s="53">
        <v>3.429999828338623</v>
      </c>
      <c r="G216" s="53">
        <v>11.209999084472656</v>
      </c>
      <c r="H216" s="53">
        <v>2.1999998092651367</v>
      </c>
      <c r="I216" s="54">
        <v>32.473999999999997</v>
      </c>
      <c r="J216" s="4">
        <v>18.715516322864399</v>
      </c>
      <c r="K216" s="4">
        <v>1.2115804963664201</v>
      </c>
      <c r="L216" s="54">
        <v>817.7645560153851</v>
      </c>
      <c r="M216" s="54">
        <v>9.82217008230079</v>
      </c>
      <c r="N216" s="54">
        <v>411.4</v>
      </c>
      <c r="O216" s="54">
        <v>0.41139999999999999</v>
      </c>
      <c r="P216" s="54">
        <f t="shared" si="14"/>
        <v>27.842557452862177</v>
      </c>
      <c r="Q216" s="53">
        <v>84.427980000000005</v>
      </c>
      <c r="R216" s="53">
        <f t="shared" si="15"/>
        <v>3.7323727539660556</v>
      </c>
      <c r="S216" s="32">
        <v>18.209265415605536</v>
      </c>
      <c r="T216" s="32">
        <v>0.4877863496255323</v>
      </c>
      <c r="U216" s="32">
        <v>60.868983616529832</v>
      </c>
      <c r="V216" s="32">
        <v>2.4706090951443516</v>
      </c>
      <c r="W216" s="32">
        <v>3.6474635435584073</v>
      </c>
      <c r="X216" s="32">
        <v>29.211032460497663</v>
      </c>
      <c r="Y216" s="32">
        <v>17.906548765972584</v>
      </c>
      <c r="Z216" s="32">
        <v>12.799425540597005</v>
      </c>
      <c r="AA216" s="32">
        <v>7.11034400673209</v>
      </c>
      <c r="AB216" s="54">
        <v>1312.9499999999998</v>
      </c>
      <c r="AC216" s="54">
        <v>1.3129499999999998</v>
      </c>
      <c r="AD216" s="54">
        <v>236.55</v>
      </c>
      <c r="AE216" s="54">
        <v>0.23655000000000001</v>
      </c>
      <c r="AF216" s="54">
        <v>6.4786218617900673</v>
      </c>
      <c r="AG216" s="55">
        <v>1.294286</v>
      </c>
      <c r="AH216" s="55">
        <v>0.42804371834418686</v>
      </c>
      <c r="AI216" s="53">
        <v>4.2192444945483247</v>
      </c>
      <c r="AJ216" s="53">
        <v>0.70299281494818666</v>
      </c>
      <c r="AK216" s="55">
        <v>1.6611215903689271</v>
      </c>
      <c r="AL216" s="55">
        <v>0.30988424949007182</v>
      </c>
      <c r="AM216" s="55">
        <v>0.96313352831671428</v>
      </c>
      <c r="AN216" s="55">
        <v>0.85804297683469022</v>
      </c>
      <c r="AO216" s="55">
        <v>0.39854928930044187</v>
      </c>
      <c r="AP216" s="55">
        <v>0.35169987657941232</v>
      </c>
      <c r="AQ216" s="55">
        <v>0.85871681294282776</v>
      </c>
    </row>
    <row r="217" spans="1:43" s="3" customFormat="1" ht="15" customHeight="1" x14ac:dyDescent="0.3">
      <c r="A217" s="15">
        <v>42346</v>
      </c>
      <c r="B217" s="1" t="s">
        <v>4</v>
      </c>
      <c r="C217" s="1">
        <v>140</v>
      </c>
      <c r="D217" s="3" t="s">
        <v>2</v>
      </c>
      <c r="E217" s="50">
        <v>13.939999580383301</v>
      </c>
      <c r="F217" s="50">
        <v>9.5399999618530273</v>
      </c>
      <c r="G217" s="50">
        <v>4.9399995803833008</v>
      </c>
      <c r="H217" s="50">
        <v>2.1999998092651367</v>
      </c>
      <c r="I217" s="4">
        <v>35.881999999999998</v>
      </c>
      <c r="J217" s="4">
        <v>18.715516322864399</v>
      </c>
      <c r="K217" s="4">
        <v>1.2115804963664201</v>
      </c>
      <c r="L217" s="4">
        <v>663.08288951676514</v>
      </c>
      <c r="M217" s="4">
        <v>7.964288585985865</v>
      </c>
      <c r="N217" s="4">
        <v>341.4</v>
      </c>
      <c r="O217" s="4">
        <v>0.34139999999999998</v>
      </c>
      <c r="P217" s="4">
        <f t="shared" si="14"/>
        <v>27.205044034743207</v>
      </c>
      <c r="Q217" s="33">
        <v>63.125230000000002</v>
      </c>
      <c r="R217" s="33">
        <f t="shared" si="15"/>
        <v>3.441613108825718</v>
      </c>
      <c r="S217" s="51">
        <v>13.003259681299783</v>
      </c>
      <c r="T217" s="52">
        <v>0.57612257091745556</v>
      </c>
      <c r="U217" s="51">
        <v>35.551808444379738</v>
      </c>
      <c r="V217" s="52">
        <v>1.4201749588346997</v>
      </c>
      <c r="W217" s="52">
        <v>2.5777994480834283</v>
      </c>
      <c r="X217" s="52">
        <v>18.619805765448852</v>
      </c>
      <c r="Y217" s="52">
        <v>10.309589833642082</v>
      </c>
      <c r="Z217" s="52">
        <v>8.1570028234358105</v>
      </c>
      <c r="AA217" s="52">
        <v>5.5065835733734101</v>
      </c>
      <c r="AB217" s="4">
        <v>1628.25</v>
      </c>
      <c r="AC217" s="4">
        <v>1.62825</v>
      </c>
      <c r="AD217" s="4">
        <v>287.94999999999993</v>
      </c>
      <c r="AE217" s="4">
        <v>0.28794999999999993</v>
      </c>
      <c r="AF217" s="4">
        <v>6.6668025696651103</v>
      </c>
      <c r="AG217" s="32">
        <v>0.72083900000000001</v>
      </c>
      <c r="AH217" s="32">
        <v>0.19223092276984494</v>
      </c>
      <c r="AI217" s="33">
        <v>17.750885742470594</v>
      </c>
      <c r="AJ217" s="33">
        <v>0.40005398065848097</v>
      </c>
      <c r="AK217" s="32">
        <v>2.3858111355259983</v>
      </c>
      <c r="AL217" s="32">
        <v>0.10208915518687089</v>
      </c>
      <c r="AM217" s="32">
        <v>0.38771510921727659</v>
      </c>
      <c r="AN217" s="32">
        <v>0.99897027531407812</v>
      </c>
      <c r="AO217" s="32">
        <v>0.4836678382803602</v>
      </c>
      <c r="AP217" s="32">
        <v>0.15604129662696575</v>
      </c>
      <c r="AQ217" s="32">
        <v>0.34400413498323468</v>
      </c>
    </row>
    <row r="218" spans="1:43" s="44" customFormat="1" ht="15" customHeight="1" x14ac:dyDescent="0.3">
      <c r="A218" s="41">
        <v>42346</v>
      </c>
      <c r="B218" s="42" t="s">
        <v>4</v>
      </c>
      <c r="C218" s="42">
        <v>160</v>
      </c>
      <c r="D218" s="44" t="s">
        <v>1</v>
      </c>
      <c r="E218" s="53">
        <v>12.929999351501465</v>
      </c>
      <c r="F218" s="53">
        <v>3.75</v>
      </c>
      <c r="G218" s="53">
        <v>10.889999389648438</v>
      </c>
      <c r="H218" s="53">
        <v>2.3999998569488525</v>
      </c>
      <c r="I218" s="54">
        <v>103.96599999999999</v>
      </c>
      <c r="J218" s="4">
        <v>26.396225824325001</v>
      </c>
      <c r="K218" s="4">
        <v>0.86071979008581601</v>
      </c>
      <c r="L218" s="54">
        <v>826.78785162920326</v>
      </c>
      <c r="M218" s="54">
        <v>9.9305488859183608</v>
      </c>
      <c r="N218" s="54">
        <v>411.8</v>
      </c>
      <c r="O218" s="54">
        <v>0.4118</v>
      </c>
      <c r="P218" s="54">
        <f t="shared" si="14"/>
        <v>28.122431854711632</v>
      </c>
      <c r="Q218" s="53">
        <v>81.894679999999994</v>
      </c>
      <c r="R218" s="53">
        <f t="shared" si="15"/>
        <v>3.5808695378786672</v>
      </c>
      <c r="S218" s="32">
        <v>18.290156597210792</v>
      </c>
      <c r="T218" s="32">
        <v>0.58973541654491324</v>
      </c>
      <c r="U218" s="32">
        <v>58.386056827712139</v>
      </c>
      <c r="V218" s="32">
        <v>2.2578460127139133</v>
      </c>
      <c r="W218" s="32">
        <v>3.3402899887403308</v>
      </c>
      <c r="X218" s="32">
        <v>29.258864093575767</v>
      </c>
      <c r="Y218" s="32">
        <v>17.756459558369929</v>
      </c>
      <c r="Z218" s="32">
        <v>12.544382985193756</v>
      </c>
      <c r="AA218" s="32">
        <v>8.0499657529362825</v>
      </c>
      <c r="AB218" s="54">
        <v>3503.25</v>
      </c>
      <c r="AC218" s="54">
        <v>3.50325</v>
      </c>
      <c r="AD218" s="54">
        <v>625.29999999999995</v>
      </c>
      <c r="AE218" s="54">
        <v>0.62529999999999997</v>
      </c>
      <c r="AF218" s="54">
        <v>6.5324238399029078</v>
      </c>
      <c r="AG218" s="55">
        <v>4.2927919999999995</v>
      </c>
      <c r="AH218" s="55">
        <v>0.53207735674016976</v>
      </c>
      <c r="AI218" s="53">
        <v>0.86315076418261028</v>
      </c>
      <c r="AJ218" s="53">
        <v>0.81847328762732963</v>
      </c>
      <c r="AK218" s="55">
        <v>8.4992891369954329</v>
      </c>
      <c r="AL218" s="55">
        <v>2.2224040543357373</v>
      </c>
      <c r="AM218" s="55">
        <v>7.4604439509569787</v>
      </c>
      <c r="AN218" s="55">
        <v>1.9027170673260936</v>
      </c>
      <c r="AO218" s="55">
        <v>0.63499704002713153</v>
      </c>
      <c r="AP218" s="55">
        <v>1.1301656047245556</v>
      </c>
      <c r="AQ218" s="55">
        <v>5.5734256260596169</v>
      </c>
    </row>
    <row r="219" spans="1:43" s="3" customFormat="1" ht="15" customHeight="1" x14ac:dyDescent="0.3">
      <c r="A219" s="15">
        <v>42346</v>
      </c>
      <c r="B219" s="1" t="s">
        <v>4</v>
      </c>
      <c r="C219" s="1">
        <v>160</v>
      </c>
      <c r="D219" s="3" t="s">
        <v>2</v>
      </c>
      <c r="E219" s="50">
        <v>13.969999313354492</v>
      </c>
      <c r="F219" s="50">
        <v>9.7999992370605469</v>
      </c>
      <c r="G219" s="50">
        <v>6.2999997138977051</v>
      </c>
      <c r="H219" s="50">
        <v>2.5</v>
      </c>
      <c r="I219" s="4">
        <v>37.623999999999995</v>
      </c>
      <c r="J219" s="4">
        <v>26.396225824325001</v>
      </c>
      <c r="K219" s="4">
        <v>0.86071979008581601</v>
      </c>
      <c r="L219" s="4">
        <v>652.63110383215781</v>
      </c>
      <c r="M219" s="4">
        <v>7.8387521881280469</v>
      </c>
      <c r="N219" s="4">
        <v>331.6</v>
      </c>
      <c r="O219" s="4">
        <v>0.33160000000000001</v>
      </c>
      <c r="P219" s="4">
        <f t="shared" si="14"/>
        <v>27.567562941426516</v>
      </c>
      <c r="Q219" s="33">
        <v>61.536160000000002</v>
      </c>
      <c r="R219" s="33">
        <f t="shared" si="15"/>
        <v>3.4087057938211127</v>
      </c>
      <c r="S219" s="51">
        <v>13.243528815379998</v>
      </c>
      <c r="T219" s="52">
        <v>0.53461310826454256</v>
      </c>
      <c r="U219" s="51">
        <v>35.05300047167426</v>
      </c>
      <c r="V219" s="52">
        <v>1.3729441857574858</v>
      </c>
      <c r="W219" s="52">
        <v>2.4311206173739421</v>
      </c>
      <c r="X219" s="52">
        <v>18.660578607961924</v>
      </c>
      <c r="Y219" s="52">
        <v>10.403520706311758</v>
      </c>
      <c r="Z219" s="52">
        <v>8.288521833240047</v>
      </c>
      <c r="AA219" s="52">
        <v>5.9497273790383556</v>
      </c>
      <c r="AB219" s="4">
        <v>1791.4</v>
      </c>
      <c r="AC219" s="4">
        <v>1.7914000000000001</v>
      </c>
      <c r="AD219" s="4">
        <v>324.34999999999997</v>
      </c>
      <c r="AE219" s="4">
        <v>0.32434999999999997</v>
      </c>
      <c r="AF219" s="4">
        <v>6.4419036983108562</v>
      </c>
      <c r="AG219" s="32">
        <v>0.92119999999999991</v>
      </c>
      <c r="AH219" s="32">
        <v>0.22328904767221164</v>
      </c>
      <c r="AI219" s="33">
        <v>11.274900806253966</v>
      </c>
      <c r="AJ219" s="33">
        <v>0.56353653499384726</v>
      </c>
      <c r="AK219" s="32">
        <v>2.7289409113418692</v>
      </c>
      <c r="AL219" s="32">
        <v>0.1789326778471565</v>
      </c>
      <c r="AM219" s="32">
        <v>0.64850321940592404</v>
      </c>
      <c r="AN219" s="32">
        <v>1.159115739857814</v>
      </c>
      <c r="AO219" s="32">
        <v>0.53526368748996378</v>
      </c>
      <c r="AP219" s="32">
        <v>0.19605792019734361</v>
      </c>
      <c r="AQ219" s="32">
        <v>0.51407028413763523</v>
      </c>
    </row>
    <row r="220" spans="1:43" s="3" customFormat="1" ht="15" customHeight="1" x14ac:dyDescent="0.3">
      <c r="A220" s="15">
        <v>42346</v>
      </c>
      <c r="B220" s="1" t="s">
        <v>4</v>
      </c>
      <c r="C220" s="1">
        <v>180</v>
      </c>
      <c r="D220" s="3" t="s">
        <v>1</v>
      </c>
      <c r="E220" s="50">
        <v>12.75</v>
      </c>
      <c r="F220" s="50">
        <v>8.2899999618530273</v>
      </c>
      <c r="G220" s="50">
        <v>9.9399995803833008</v>
      </c>
      <c r="H220" s="50">
        <v>0.89999997615814209</v>
      </c>
      <c r="I220" s="4">
        <v>41.174000000000007</v>
      </c>
      <c r="J220" s="4">
        <v>57.208668168594002</v>
      </c>
      <c r="K220" s="4">
        <v>0.470840812880921</v>
      </c>
      <c r="L220" s="4">
        <v>679.89145601638427</v>
      </c>
      <c r="M220" s="4">
        <v>8.1661762782127916</v>
      </c>
      <c r="N220" s="4">
        <v>345.5</v>
      </c>
      <c r="O220" s="4">
        <v>0.34549999999999997</v>
      </c>
      <c r="P220" s="4">
        <f t="shared" si="14"/>
        <v>27.563645801509391</v>
      </c>
      <c r="Q220" s="33">
        <v>67.593050000000005</v>
      </c>
      <c r="R220" s="33">
        <f t="shared" si="15"/>
        <v>3.5940933675783198</v>
      </c>
      <c r="S220" s="51">
        <v>13.83986286942813</v>
      </c>
      <c r="T220" s="52">
        <v>0.55011432146812178</v>
      </c>
      <c r="U220" s="51">
        <v>40.320832925688528</v>
      </c>
      <c r="V220" s="52">
        <v>1.3591428628660709</v>
      </c>
      <c r="W220" s="52">
        <v>2.3690850630581255</v>
      </c>
      <c r="X220" s="52">
        <v>19.933204647306027</v>
      </c>
      <c r="Y220" s="52">
        <v>11.497724559518824</v>
      </c>
      <c r="Z220" s="52">
        <v>8.7680162781955193</v>
      </c>
      <c r="AA220" s="52">
        <v>6.1606033094168993</v>
      </c>
      <c r="AB220" s="4">
        <v>1766.75</v>
      </c>
      <c r="AC220" s="4">
        <v>1.76675</v>
      </c>
      <c r="AD220" s="4">
        <v>317.34999999999997</v>
      </c>
      <c r="AE220" s="4">
        <v>0.31734999999999997</v>
      </c>
      <c r="AF220" s="4">
        <v>6.5141598674986669</v>
      </c>
      <c r="AG220" s="32">
        <v>0.83138299999999998</v>
      </c>
      <c r="AH220" s="32">
        <v>0.20432998443469647</v>
      </c>
      <c r="AI220" s="33">
        <v>11.241519022534867</v>
      </c>
      <c r="AJ220" s="33">
        <v>0.52306732450468119</v>
      </c>
      <c r="AK220" s="32">
        <v>2.5233742969005082</v>
      </c>
      <c r="AL220" s="32">
        <v>0.12364825019875252</v>
      </c>
      <c r="AM220" s="32">
        <v>0.52489145882932109</v>
      </c>
      <c r="AN220" s="32">
        <v>1.0495700734800009</v>
      </c>
      <c r="AO220" s="32">
        <v>0.48378820658791749</v>
      </c>
      <c r="AP220" s="32">
        <v>0.16530289840452897</v>
      </c>
      <c r="AQ220" s="32">
        <v>0.47288670117742349</v>
      </c>
    </row>
    <row r="221" spans="1:43" s="9" customFormat="1" ht="15" customHeight="1" x14ac:dyDescent="0.3">
      <c r="A221" s="16">
        <v>42346</v>
      </c>
      <c r="B221" s="8" t="s">
        <v>4</v>
      </c>
      <c r="C221" s="8">
        <v>180</v>
      </c>
      <c r="D221" s="9" t="s">
        <v>2</v>
      </c>
      <c r="E221" s="56">
        <v>12.979999542236328</v>
      </c>
      <c r="F221" s="56">
        <v>11.139999389648438</v>
      </c>
      <c r="G221" s="56">
        <v>8.8299999237060547</v>
      </c>
      <c r="H221" s="56">
        <v>0.89999997615814209</v>
      </c>
      <c r="I221" s="10">
        <v>21.306999999999999</v>
      </c>
      <c r="J221" s="4">
        <v>57.208668168594002</v>
      </c>
      <c r="K221" s="4">
        <v>0.470840812880921</v>
      </c>
      <c r="L221" s="10">
        <v>587.51576477201843</v>
      </c>
      <c r="M221" s="4">
        <v>7.0566518506767126</v>
      </c>
      <c r="N221" s="10">
        <v>317.63</v>
      </c>
      <c r="O221" s="4">
        <v>0.31762999999999997</v>
      </c>
      <c r="P221" s="4">
        <f t="shared" si="14"/>
        <v>25.908551828107111</v>
      </c>
      <c r="Q221" s="10">
        <v>51.28781</v>
      </c>
      <c r="R221" s="33">
        <f t="shared" si="15"/>
        <v>3.155887589645558</v>
      </c>
      <c r="S221" s="51">
        <v>12.147313918839268</v>
      </c>
      <c r="T221" s="52">
        <v>0.69480551311913541</v>
      </c>
      <c r="U221" s="51">
        <v>29.731202017602296</v>
      </c>
      <c r="V221" s="52">
        <v>1.2106069659082861</v>
      </c>
      <c r="W221" s="52">
        <v>2.4662544511067073</v>
      </c>
      <c r="X221" s="52">
        <v>15.7509632640507</v>
      </c>
      <c r="Y221" s="52">
        <v>8.2637471036825865</v>
      </c>
      <c r="Z221" s="52">
        <v>7.1409351482706107</v>
      </c>
      <c r="AA221" s="52">
        <v>4.8886561071501689</v>
      </c>
      <c r="AB221" s="10">
        <v>1353.85</v>
      </c>
      <c r="AC221" s="4">
        <v>1.35385</v>
      </c>
      <c r="AD221" s="10">
        <v>213.35000000000002</v>
      </c>
      <c r="AE221" s="4">
        <v>0.21335000000000001</v>
      </c>
      <c r="AF221" s="10">
        <v>7.5508771786404116</v>
      </c>
      <c r="AG221" s="32">
        <v>0.64023399999999997</v>
      </c>
      <c r="AH221" s="32">
        <v>0.20534032573771094</v>
      </c>
      <c r="AI221" s="10">
        <v>18.83011167953741</v>
      </c>
      <c r="AJ221" s="10">
        <v>0.4280283632905898</v>
      </c>
      <c r="AK221" s="32">
        <v>2.3691099343002286</v>
      </c>
      <c r="AL221" s="32">
        <v>7.996009270478778E-2</v>
      </c>
      <c r="AM221" s="32">
        <v>0.31380222198719598</v>
      </c>
      <c r="AN221" s="32">
        <v>0.99861182627693501</v>
      </c>
      <c r="AO221" s="32">
        <v>0.45992990651649107</v>
      </c>
      <c r="AP221" s="32">
        <v>0.12191255826040368</v>
      </c>
      <c r="AQ221" s="32">
        <v>0.28074376289309516</v>
      </c>
    </row>
    <row r="222" spans="1:43" s="3" customFormat="1" ht="15" customHeight="1" x14ac:dyDescent="0.3">
      <c r="A222" s="15">
        <v>42389</v>
      </c>
      <c r="B222" s="1" t="s">
        <v>4</v>
      </c>
      <c r="C222" s="11">
        <v>0</v>
      </c>
      <c r="D222" s="3" t="s">
        <v>1</v>
      </c>
      <c r="E222" s="4">
        <v>4.6599998474121094</v>
      </c>
      <c r="F222" s="4">
        <v>3.9999961853027344E-2</v>
      </c>
      <c r="G222" s="4">
        <v>12.029999732971191</v>
      </c>
      <c r="H222" s="4">
        <v>12.09999942779541</v>
      </c>
      <c r="I222" s="4">
        <v>1.732</v>
      </c>
      <c r="J222" s="4">
        <v>7.4165157054879902E-2</v>
      </c>
      <c r="K222" s="4">
        <v>0</v>
      </c>
      <c r="L222" s="4">
        <v>662.32832632502164</v>
      </c>
      <c r="M222" s="4">
        <v>7.9552255274898345</v>
      </c>
      <c r="N222" s="4">
        <v>346.6</v>
      </c>
      <c r="O222" s="4">
        <v>0.34660000000000002</v>
      </c>
      <c r="P222" s="4">
        <f t="shared" si="14"/>
        <v>26.766396038184006</v>
      </c>
      <c r="Q222" s="33">
        <v>61.858580000000003</v>
      </c>
      <c r="R222" s="33">
        <f t="shared" si="15"/>
        <v>3.3763970496101465</v>
      </c>
      <c r="S222" s="51">
        <v>15.204751757264244</v>
      </c>
      <c r="T222" s="52">
        <v>0.5056471357021175</v>
      </c>
      <c r="U222" s="51">
        <v>39.347905887016992</v>
      </c>
      <c r="V222" s="52">
        <v>1.9114977874964438</v>
      </c>
      <c r="W222" s="52">
        <v>2.4362604170869333</v>
      </c>
      <c r="X222" s="52">
        <v>19.670827837623133</v>
      </c>
      <c r="Y222" s="52">
        <v>12.542310001073286</v>
      </c>
      <c r="Z222" s="52">
        <v>8.3964055731149578</v>
      </c>
      <c r="AA222" s="52">
        <v>5.0892942929987948</v>
      </c>
      <c r="AB222" s="4">
        <v>569.84999999999991</v>
      </c>
      <c r="AC222" s="4">
        <v>0.56984999999999986</v>
      </c>
      <c r="AD222" s="4">
        <v>68.5</v>
      </c>
      <c r="AE222" s="4">
        <v>6.8500000000000005E-2</v>
      </c>
      <c r="AF222" s="4">
        <v>9.7170439547154341</v>
      </c>
      <c r="AG222" s="32">
        <v>2.5056639999999999</v>
      </c>
      <c r="AH222" s="32">
        <v>1.9092743704483641</v>
      </c>
      <c r="AI222" s="33">
        <v>12.437066056927593</v>
      </c>
      <c r="AJ222" s="33">
        <v>0.46369264880520561</v>
      </c>
      <c r="AK222" s="32">
        <v>1.8115365487116466</v>
      </c>
      <c r="AL222" s="32">
        <v>0.12102373743324323</v>
      </c>
      <c r="AM222" s="32">
        <v>0.16057704876099207</v>
      </c>
      <c r="AN222" s="32">
        <v>0.83646802948090049</v>
      </c>
      <c r="AO222" s="32">
        <v>0.4742418987793674</v>
      </c>
      <c r="AP222" s="32">
        <v>0.34303666805618699</v>
      </c>
      <c r="AQ222" s="32">
        <v>0.26445394807001205</v>
      </c>
    </row>
    <row r="223" spans="1:43" s="3" customFormat="1" ht="15" customHeight="1" x14ac:dyDescent="0.3">
      <c r="A223" s="15">
        <v>42389</v>
      </c>
      <c r="B223" s="1" t="s">
        <v>4</v>
      </c>
      <c r="C223" s="11">
        <v>0</v>
      </c>
      <c r="D223" s="3" t="s">
        <v>2</v>
      </c>
      <c r="E223" s="4">
        <v>4.6699995994567871</v>
      </c>
      <c r="F223" s="4">
        <v>3.9999961853027344E-2</v>
      </c>
      <c r="G223" s="4">
        <v>11.419999122619629</v>
      </c>
      <c r="H223" s="4">
        <v>12.199999809265137</v>
      </c>
      <c r="I223" s="4">
        <v>1.87</v>
      </c>
      <c r="J223" s="4">
        <v>7.4165157054879902E-2</v>
      </c>
      <c r="K223" s="4">
        <v>0</v>
      </c>
      <c r="L223" s="4">
        <v>702.99388521085302</v>
      </c>
      <c r="M223" s="4">
        <v>8.4436595552675549</v>
      </c>
      <c r="N223" s="4">
        <v>347.29999999999995</v>
      </c>
      <c r="O223" s="4">
        <v>0.34729999999999994</v>
      </c>
      <c r="P223" s="4">
        <f t="shared" si="14"/>
        <v>28.35253484062315</v>
      </c>
      <c r="Q223" s="33">
        <v>60.637990000000002</v>
      </c>
      <c r="R223" s="33">
        <f t="shared" si="15"/>
        <v>3.1183161551763532</v>
      </c>
      <c r="S223" s="51">
        <v>14.129061333988052</v>
      </c>
      <c r="T223" s="52">
        <v>0.49662142901602652</v>
      </c>
      <c r="U223" s="51">
        <v>38.058937831670157</v>
      </c>
      <c r="V223" s="52">
        <v>1.2424956277905295</v>
      </c>
      <c r="W223" s="52">
        <v>2.4884349086004733</v>
      </c>
      <c r="X223" s="52">
        <v>19.045319195388579</v>
      </c>
      <c r="Y223" s="52">
        <v>12.345285667752796</v>
      </c>
      <c r="Z223" s="52">
        <v>8.3435158335035666</v>
      </c>
      <c r="AA223" s="52">
        <v>5.340257337126916</v>
      </c>
      <c r="AB223" s="4">
        <v>603.79999999999995</v>
      </c>
      <c r="AC223" s="4">
        <v>0.6038</v>
      </c>
      <c r="AD223" s="4">
        <v>154.5</v>
      </c>
      <c r="AE223" s="4">
        <v>0.1545</v>
      </c>
      <c r="AF223" s="4">
        <v>4.5575410242876071</v>
      </c>
      <c r="AG223" s="32">
        <v>2.2891819999999998</v>
      </c>
      <c r="AH223" s="32">
        <v>1.6462404769791321</v>
      </c>
      <c r="AI223" s="33">
        <v>14.315422521861597</v>
      </c>
      <c r="AJ223" s="33">
        <v>0.43597357527249586</v>
      </c>
      <c r="AK223" s="32">
        <v>1.7100653871029674</v>
      </c>
      <c r="AL223" s="32">
        <v>0.13275685068475318</v>
      </c>
      <c r="AM223" s="32">
        <v>0.11893311554243208</v>
      </c>
      <c r="AN223" s="32">
        <v>0.77212695213506799</v>
      </c>
      <c r="AO223" s="32">
        <v>0.4435151755643334</v>
      </c>
      <c r="AP223" s="32">
        <v>0.30264530051986788</v>
      </c>
      <c r="AQ223" s="32">
        <v>0.17119894348702119</v>
      </c>
    </row>
    <row r="224" spans="1:43" s="3" customFormat="1" ht="15" customHeight="1" x14ac:dyDescent="0.3">
      <c r="A224" s="15">
        <v>42389</v>
      </c>
      <c r="B224" s="1" t="s">
        <v>4</v>
      </c>
      <c r="C224" s="11">
        <v>20</v>
      </c>
      <c r="D224" s="3" t="s">
        <v>1</v>
      </c>
      <c r="E224" s="4">
        <v>4.7299995422363281</v>
      </c>
      <c r="F224" s="4">
        <v>3.9999961853027344E-2</v>
      </c>
      <c r="G224" s="4">
        <v>11.889999389648438</v>
      </c>
      <c r="H224" s="4">
        <v>12.09999942779541</v>
      </c>
      <c r="I224" s="4">
        <v>1.7600000000000002</v>
      </c>
      <c r="J224" s="4">
        <v>0.227427435645457</v>
      </c>
      <c r="K224" s="4">
        <v>0</v>
      </c>
      <c r="L224" s="4">
        <v>725.73400648216489</v>
      </c>
      <c r="M224" s="4">
        <v>8.7167911518572812</v>
      </c>
      <c r="N224" s="4">
        <v>341.1</v>
      </c>
      <c r="O224" s="4">
        <v>0.34110000000000001</v>
      </c>
      <c r="P224" s="4">
        <f t="shared" si="14"/>
        <v>29.801689325111941</v>
      </c>
      <c r="Q224" s="33">
        <v>62.964019999999998</v>
      </c>
      <c r="R224" s="33">
        <f t="shared" si="15"/>
        <v>3.1364752835881213</v>
      </c>
      <c r="S224" s="51">
        <v>14.608912616678079</v>
      </c>
      <c r="T224" s="52">
        <v>0.4913985079923448</v>
      </c>
      <c r="U224" s="51">
        <v>40.594380553253941</v>
      </c>
      <c r="V224" s="52">
        <v>1.5419911293627826</v>
      </c>
      <c r="W224" s="52">
        <v>2.5726657296820949</v>
      </c>
      <c r="X224" s="52">
        <v>20.580067859736619</v>
      </c>
      <c r="Y224" s="52">
        <v>13.002863962628012</v>
      </c>
      <c r="Z224" s="52">
        <v>8.8769811509638128</v>
      </c>
      <c r="AA224" s="52">
        <v>6.0143068050502428</v>
      </c>
      <c r="AB224" s="4">
        <v>555.09999999999991</v>
      </c>
      <c r="AC224" s="4">
        <v>0.55509999999999993</v>
      </c>
      <c r="AD224" s="4">
        <v>70.3</v>
      </c>
      <c r="AE224" s="4">
        <v>7.0300000000000001E-2</v>
      </c>
      <c r="AF224" s="4">
        <v>9.4594226126051097</v>
      </c>
      <c r="AG224" s="32">
        <v>2.4780280000000001</v>
      </c>
      <c r="AH224" s="32">
        <v>1.9383894793730863</v>
      </c>
      <c r="AI224" s="33">
        <v>12.63442227506245</v>
      </c>
      <c r="AJ224" s="33">
        <v>0.36952904177625606</v>
      </c>
      <c r="AK224" s="32">
        <v>1.9910856447411185</v>
      </c>
      <c r="AL224" s="32">
        <v>0.21448392708795819</v>
      </c>
      <c r="AM224" s="32">
        <v>0.21318283406979882</v>
      </c>
      <c r="AN224" s="32">
        <v>0.89328781507871813</v>
      </c>
      <c r="AO224" s="32">
        <v>0.50472578507525379</v>
      </c>
      <c r="AP224" s="32">
        <v>0.3608817330690709</v>
      </c>
      <c r="AQ224" s="32">
        <v>0.28457717382581138</v>
      </c>
    </row>
    <row r="225" spans="1:43" s="3" customFormat="1" ht="15" customHeight="1" x14ac:dyDescent="0.3">
      <c r="A225" s="15">
        <v>42389</v>
      </c>
      <c r="B225" s="1" t="s">
        <v>4</v>
      </c>
      <c r="C225" s="11">
        <v>20</v>
      </c>
      <c r="D225" s="3" t="s">
        <v>2</v>
      </c>
      <c r="E225" s="4">
        <v>4.7299995422363281</v>
      </c>
      <c r="F225" s="4">
        <v>3.9999961853027344E-2</v>
      </c>
      <c r="G225" s="4">
        <v>11.409999847412109</v>
      </c>
      <c r="H225" s="4">
        <v>12.5</v>
      </c>
      <c r="I225" s="4">
        <v>1.7430000000000001</v>
      </c>
      <c r="J225" s="4">
        <v>0.227427435645457</v>
      </c>
      <c r="K225" s="4">
        <v>0</v>
      </c>
      <c r="L225" s="4">
        <v>666.72326832968349</v>
      </c>
      <c r="M225" s="4">
        <v>8.008013175907827</v>
      </c>
      <c r="N225" s="4">
        <v>349</v>
      </c>
      <c r="O225" s="4">
        <v>0.34899999999999998</v>
      </c>
      <c r="P225" s="4">
        <f t="shared" si="14"/>
        <v>26.758718680498212</v>
      </c>
      <c r="Q225" s="33">
        <v>61.904640000000001</v>
      </c>
      <c r="R225" s="33">
        <f t="shared" si="15"/>
        <v>3.3566378338223388</v>
      </c>
      <c r="S225" s="51">
        <v>14.933682162170632</v>
      </c>
      <c r="T225" s="52">
        <v>0.49987216776971183</v>
      </c>
      <c r="U225" s="51">
        <v>42.969741180888725</v>
      </c>
      <c r="V225" s="52">
        <v>1.3122690388443266</v>
      </c>
      <c r="W225" s="52">
        <v>2.3418542030322103</v>
      </c>
      <c r="X225" s="52">
        <v>20.383293671604079</v>
      </c>
      <c r="Y225" s="52">
        <v>12.96451653638985</v>
      </c>
      <c r="Z225" s="52">
        <v>8.8046831647245263</v>
      </c>
      <c r="AA225" s="52">
        <v>5.4386387161091525</v>
      </c>
      <c r="AB225" s="4">
        <v>617.9</v>
      </c>
      <c r="AC225" s="4">
        <v>0.6179</v>
      </c>
      <c r="AD225" s="4">
        <v>114</v>
      </c>
      <c r="AE225" s="4">
        <v>0.114</v>
      </c>
      <c r="AF225" s="4">
        <v>6.320905617219303</v>
      </c>
      <c r="AG225" s="32">
        <v>2.7866300000000002</v>
      </c>
      <c r="AH225" s="32">
        <v>1.9582456708205214</v>
      </c>
      <c r="AI225" s="33">
        <v>14.616027402828813</v>
      </c>
      <c r="AJ225" s="33">
        <v>0.40701086951443921</v>
      </c>
      <c r="AK225" s="32">
        <v>2.0013793993881013</v>
      </c>
      <c r="AL225" s="32">
        <v>0.26746646571862159</v>
      </c>
      <c r="AM225" s="32">
        <v>0.15371409587230545</v>
      </c>
      <c r="AN225" s="32">
        <v>0.93603544341576117</v>
      </c>
      <c r="AO225" s="32">
        <v>0.535674837111209</v>
      </c>
      <c r="AP225" s="32">
        <v>0.37874742336842959</v>
      </c>
      <c r="AQ225" s="32">
        <v>0.3425855032146492</v>
      </c>
    </row>
    <row r="226" spans="1:43" s="3" customFormat="1" ht="15" customHeight="1" x14ac:dyDescent="0.3">
      <c r="A226" s="15">
        <v>42389</v>
      </c>
      <c r="B226" s="1" t="s">
        <v>4</v>
      </c>
      <c r="C226" s="11">
        <v>30</v>
      </c>
      <c r="D226" s="3" t="s">
        <v>1</v>
      </c>
      <c r="E226" s="4">
        <v>5.059999942779541</v>
      </c>
      <c r="F226" s="4">
        <v>4.999995231628418E-2</v>
      </c>
      <c r="G226" s="4">
        <v>11.619999885559082</v>
      </c>
      <c r="H226" s="4">
        <v>10.699999809265137</v>
      </c>
      <c r="I226" s="4">
        <v>1.8820000000000001</v>
      </c>
      <c r="J226" s="4">
        <v>0.76480663943691396</v>
      </c>
      <c r="K226" s="4">
        <v>3.3211526853684698E-3</v>
      </c>
      <c r="L226" s="4">
        <v>674.00702052842075</v>
      </c>
      <c r="M226" s="4">
        <v>8.0954983235668614</v>
      </c>
      <c r="N226" s="4">
        <v>333.4</v>
      </c>
      <c r="O226" s="4">
        <v>0.33339999999999997</v>
      </c>
      <c r="P226" s="4">
        <f t="shared" si="14"/>
        <v>28.316785652494268</v>
      </c>
      <c r="Q226" s="33">
        <v>61.559190000000001</v>
      </c>
      <c r="R226" s="33">
        <f t="shared" si="15"/>
        <v>3.3018350361689426</v>
      </c>
      <c r="S226" s="51">
        <v>15.321677339629007</v>
      </c>
      <c r="T226" s="52">
        <v>0.51682384944063731</v>
      </c>
      <c r="U226" s="51">
        <v>42.874727014251476</v>
      </c>
      <c r="V226" s="52">
        <v>1.4491013300281743</v>
      </c>
      <c r="W226" s="52">
        <v>2.1831465689597374</v>
      </c>
      <c r="X226" s="52">
        <v>20.470929797348429</v>
      </c>
      <c r="Y226" s="52">
        <v>13.471942008786428</v>
      </c>
      <c r="Z226" s="52">
        <v>8.8691652600973097</v>
      </c>
      <c r="AA226" s="52">
        <v>4.9987252739712345</v>
      </c>
      <c r="AB226" s="4">
        <v>476.6</v>
      </c>
      <c r="AC226" s="4">
        <v>0.47660000000000002</v>
      </c>
      <c r="AD226" s="4">
        <v>112.09999999999998</v>
      </c>
      <c r="AE226" s="4">
        <v>0.11209999999999998</v>
      </c>
      <c r="AF226" s="4">
        <v>4.9580897855229509</v>
      </c>
      <c r="AG226" s="32">
        <v>2.6323290000000004</v>
      </c>
      <c r="AH226" s="32">
        <v>2.3982375157364668</v>
      </c>
      <c r="AI226" s="33">
        <v>16.696729479031138</v>
      </c>
      <c r="AJ226" s="33">
        <v>0.42854716905600176</v>
      </c>
      <c r="AK226" s="32">
        <v>1.802799113297981</v>
      </c>
      <c r="AL226" s="32">
        <v>5.6831200628980658E-2</v>
      </c>
      <c r="AM226" s="32">
        <v>0.16023427320519068</v>
      </c>
      <c r="AN226" s="32">
        <v>0.81907081904759016</v>
      </c>
      <c r="AO226" s="32">
        <v>0.47269504041265953</v>
      </c>
      <c r="AP226" s="32">
        <v>0.33913122197423684</v>
      </c>
      <c r="AQ226" s="32">
        <v>0.26659253472415967</v>
      </c>
    </row>
    <row r="227" spans="1:43" s="3" customFormat="1" ht="15" customHeight="1" x14ac:dyDescent="0.3">
      <c r="A227" s="15">
        <v>42389</v>
      </c>
      <c r="B227" s="1" t="s">
        <v>4</v>
      </c>
      <c r="C227" s="11">
        <v>30</v>
      </c>
      <c r="D227" s="3" t="s">
        <v>2</v>
      </c>
      <c r="E227" s="4">
        <v>4.869999885559082</v>
      </c>
      <c r="F227" s="4">
        <v>5.9999942779541016E-2</v>
      </c>
      <c r="G227" s="4">
        <v>11.199999809265137</v>
      </c>
      <c r="H227" s="4">
        <v>11.199999809265137</v>
      </c>
      <c r="I227" s="4">
        <v>1.8741400000000001</v>
      </c>
      <c r="J227" s="4">
        <v>0.76480663943691396</v>
      </c>
      <c r="K227" s="4">
        <v>3.3211526853684698E-3</v>
      </c>
      <c r="L227" s="4">
        <v>737.412700685564</v>
      </c>
      <c r="M227" s="4">
        <v>8.857063947934309</v>
      </c>
      <c r="N227" s="4">
        <v>342.6</v>
      </c>
      <c r="O227" s="4">
        <v>0.34260000000000002</v>
      </c>
      <c r="P227" s="4">
        <f t="shared" si="14"/>
        <v>30.148685634859003</v>
      </c>
      <c r="Q227" s="33">
        <v>60.937379999999997</v>
      </c>
      <c r="R227" s="33">
        <f t="shared" si="15"/>
        <v>2.9874459703061236</v>
      </c>
      <c r="S227" s="51">
        <v>13.665750964922919</v>
      </c>
      <c r="T227" s="52">
        <v>0.48254958641435325</v>
      </c>
      <c r="U227" s="51">
        <v>40.687706337328848</v>
      </c>
      <c r="V227" s="52">
        <v>1.1917142129533642</v>
      </c>
      <c r="W227" s="52">
        <v>2.4959087565222626</v>
      </c>
      <c r="X227" s="52">
        <v>19.715674767438255</v>
      </c>
      <c r="Y227" s="52">
        <v>12.926887561192308</v>
      </c>
      <c r="Z227" s="52">
        <v>8.7939270600116686</v>
      </c>
      <c r="AA227" s="52">
        <v>5.805805924852546</v>
      </c>
      <c r="AB227" s="4">
        <v>615.75</v>
      </c>
      <c r="AC227" s="4">
        <v>0.61575000000000002</v>
      </c>
      <c r="AD227" s="4">
        <v>77.400000000000006</v>
      </c>
      <c r="AE227" s="4">
        <v>7.740000000000001E-2</v>
      </c>
      <c r="AF227" s="4">
        <v>9.2615716529924761</v>
      </c>
      <c r="AG227" s="32">
        <v>2.5056639999999999</v>
      </c>
      <c r="AH227" s="32">
        <v>1.7669508729192043</v>
      </c>
      <c r="AI227" s="33">
        <v>15.201643298976435</v>
      </c>
      <c r="AJ227" s="33">
        <v>0.36318654690665847</v>
      </c>
      <c r="AK227" s="32">
        <v>1.8500557028492994</v>
      </c>
      <c r="AL227" s="32">
        <v>0.16742084859597378</v>
      </c>
      <c r="AM227" s="32">
        <v>0.15439972782393946</v>
      </c>
      <c r="AN227" s="32">
        <v>0.84990272477340956</v>
      </c>
      <c r="AO227" s="32">
        <v>0.49863919508431381</v>
      </c>
      <c r="AP227" s="32">
        <v>0.33562663594661879</v>
      </c>
      <c r="AQ227" s="32">
        <v>0.24573491691857721</v>
      </c>
    </row>
    <row r="228" spans="1:43" s="3" customFormat="1" ht="15" customHeight="1" x14ac:dyDescent="0.3">
      <c r="A228" s="15">
        <v>42389</v>
      </c>
      <c r="B228" s="1" t="s">
        <v>4</v>
      </c>
      <c r="C228" s="11">
        <v>50</v>
      </c>
      <c r="D228" s="3" t="s">
        <v>1</v>
      </c>
      <c r="E228" s="4">
        <v>5</v>
      </c>
      <c r="F228" s="4">
        <v>4.999995231628418E-2</v>
      </c>
      <c r="G228" s="4">
        <v>12.109999656677246</v>
      </c>
      <c r="H228" s="4">
        <v>11.59999942779541</v>
      </c>
      <c r="I228" s="4">
        <v>1.8120000000000001</v>
      </c>
      <c r="J228" s="4">
        <v>1.52286584100776</v>
      </c>
      <c r="K228" s="4">
        <v>1.74389621105711E-2</v>
      </c>
      <c r="L228" s="4">
        <v>734.99301351445808</v>
      </c>
      <c r="M228" s="4">
        <v>8.8280010853221551</v>
      </c>
      <c r="N228" s="4">
        <v>334.9</v>
      </c>
      <c r="O228" s="4">
        <v>0.33489999999999998</v>
      </c>
      <c r="P228" s="4">
        <f t="shared" si="14"/>
        <v>30.740660317399268</v>
      </c>
      <c r="Q228" s="33">
        <v>65.267020000000002</v>
      </c>
      <c r="R228" s="33">
        <f t="shared" si="15"/>
        <v>3.210239750323479</v>
      </c>
      <c r="S228" s="51">
        <v>16.193000196717882</v>
      </c>
      <c r="T228" s="52">
        <v>0.52259008251557681</v>
      </c>
      <c r="U228" s="51">
        <v>42.560637909780638</v>
      </c>
      <c r="V228" s="52">
        <v>1.4764292884544767</v>
      </c>
      <c r="W228" s="52">
        <v>2.4271625260499312</v>
      </c>
      <c r="X228" s="52">
        <v>20.361661629027708</v>
      </c>
      <c r="Y228" s="52">
        <v>12.841227725082469</v>
      </c>
      <c r="Z228" s="52">
        <v>8.819912319511392</v>
      </c>
      <c r="AA228" s="52">
        <v>5.4726087499559251</v>
      </c>
      <c r="AB228" s="4">
        <v>556.5</v>
      </c>
      <c r="AC228" s="4">
        <v>0.55649999999999999</v>
      </c>
      <c r="AD228" s="4">
        <v>99.55</v>
      </c>
      <c r="AE228" s="4">
        <v>9.955E-2</v>
      </c>
      <c r="AF228" s="4">
        <v>6.5097839822127517</v>
      </c>
      <c r="AG228" s="32">
        <v>2.8303870000000004</v>
      </c>
      <c r="AH228" s="32">
        <v>2.2084456424079071</v>
      </c>
      <c r="AI228" s="33">
        <v>15.397034250641555</v>
      </c>
      <c r="AJ228" s="33">
        <v>0.40402117401302778</v>
      </c>
      <c r="AK228" s="32">
        <v>1.9097837256394607</v>
      </c>
      <c r="AL228" s="32">
        <v>0.14253276076585314</v>
      </c>
      <c r="AM228" s="32">
        <v>0.21844192041220625</v>
      </c>
      <c r="AN228" s="32">
        <v>0.85676301315963188</v>
      </c>
      <c r="AO228" s="32">
        <v>0.49213960953606112</v>
      </c>
      <c r="AP228" s="32">
        <v>0.35107379644094228</v>
      </c>
      <c r="AQ228" s="32">
        <v>0.26747536157410623</v>
      </c>
    </row>
    <row r="229" spans="1:43" s="3" customFormat="1" ht="15" customHeight="1" x14ac:dyDescent="0.3">
      <c r="A229" s="15">
        <v>42389</v>
      </c>
      <c r="B229" s="1" t="s">
        <v>4</v>
      </c>
      <c r="C229" s="11">
        <v>50</v>
      </c>
      <c r="D229" s="3" t="s">
        <v>2</v>
      </c>
      <c r="E229" s="4">
        <v>4.9199995994567871</v>
      </c>
      <c r="F229" s="4">
        <v>0.11999994516372681</v>
      </c>
      <c r="G229" s="4">
        <v>11.59999942779541</v>
      </c>
      <c r="H229" s="4">
        <v>11.799999237060547</v>
      </c>
      <c r="I229" s="4">
        <v>1.8180000000000001</v>
      </c>
      <c r="J229" s="4">
        <v>1.52286584100776</v>
      </c>
      <c r="K229" s="4">
        <v>1.74389621105711E-2</v>
      </c>
      <c r="L229" s="4">
        <v>702.35192738994738</v>
      </c>
      <c r="M229" s="4">
        <v>8.4359489998806563</v>
      </c>
      <c r="N229" s="4">
        <v>332.79999999999995</v>
      </c>
      <c r="O229" s="4">
        <v>0.33279999999999993</v>
      </c>
      <c r="P229" s="4">
        <f t="shared" si="14"/>
        <v>29.56082766511717</v>
      </c>
      <c r="Q229" s="33">
        <v>63.194319999999998</v>
      </c>
      <c r="R229" s="33">
        <f t="shared" si="15"/>
        <v>3.2527460752060247</v>
      </c>
      <c r="S229" s="51">
        <v>14.474444769326663</v>
      </c>
      <c r="T229" s="52">
        <v>0.50751078777113934</v>
      </c>
      <c r="U229" s="51">
        <v>39.775307205139029</v>
      </c>
      <c r="V229" s="52">
        <v>1.363085061053052</v>
      </c>
      <c r="W229" s="52">
        <v>2.2660839367593177</v>
      </c>
      <c r="X229" s="52">
        <v>20.190906954141628</v>
      </c>
      <c r="Y229" s="52">
        <v>12.590186837149039</v>
      </c>
      <c r="Z229" s="52">
        <v>8.6005950379850979</v>
      </c>
      <c r="AA229" s="52">
        <v>5.4755653817742225</v>
      </c>
      <c r="AB229" s="4">
        <v>590</v>
      </c>
      <c r="AC229" s="4">
        <v>0.59</v>
      </c>
      <c r="AD229" s="4">
        <v>64.149999999999991</v>
      </c>
      <c r="AE229" s="4">
        <v>6.4149999999999985E-2</v>
      </c>
      <c r="AF229" s="4">
        <v>10.738078742584882</v>
      </c>
      <c r="AG229" s="32">
        <v>0.83829199999999982</v>
      </c>
      <c r="AH229" s="32">
        <v>0.61694915254237281</v>
      </c>
      <c r="AI229" s="33">
        <v>23.048673561512867</v>
      </c>
      <c r="AJ229" s="33">
        <v>0.43729713572013851</v>
      </c>
      <c r="AK229" s="32">
        <v>1.1308667074663137</v>
      </c>
      <c r="AL229" s="32">
        <v>0.1101389941469904</v>
      </c>
      <c r="AM229" s="32">
        <v>6.7109183786747739E-2</v>
      </c>
      <c r="AN229" s="32">
        <v>0.47184142081319425</v>
      </c>
      <c r="AO229" s="32">
        <v>0.27873550264641106</v>
      </c>
      <c r="AP229" s="32">
        <v>0.21098112924499746</v>
      </c>
      <c r="AQ229" s="32">
        <v>0.14996132342327961</v>
      </c>
    </row>
    <row r="230" spans="1:43" s="44" customFormat="1" ht="15" customHeight="1" x14ac:dyDescent="0.3">
      <c r="A230" s="41">
        <v>42389</v>
      </c>
      <c r="B230" s="42" t="s">
        <v>4</v>
      </c>
      <c r="C230" s="43">
        <v>60</v>
      </c>
      <c r="D230" s="44" t="s">
        <v>1</v>
      </c>
      <c r="E230" s="54">
        <v>5.7699999809265137</v>
      </c>
      <c r="F230" s="54">
        <v>0.63999998569488525</v>
      </c>
      <c r="G230" s="54">
        <v>11.989999771118164</v>
      </c>
      <c r="H230" s="54">
        <v>10.5</v>
      </c>
      <c r="I230" s="54">
        <v>4.1229999999999993</v>
      </c>
      <c r="J230" s="4">
        <v>2.5301812537082902</v>
      </c>
      <c r="K230" s="4">
        <v>0.275107701267917</v>
      </c>
      <c r="L230" s="54">
        <v>823.78071828279417</v>
      </c>
      <c r="M230" s="54">
        <v>9.89443020729464</v>
      </c>
      <c r="N230" s="54">
        <v>337.1</v>
      </c>
      <c r="O230" s="54">
        <v>0.33710000000000001</v>
      </c>
      <c r="P230" s="54">
        <f t="shared" si="14"/>
        <v>34.229298490024021</v>
      </c>
      <c r="Q230" s="53">
        <v>80.558940000000007</v>
      </c>
      <c r="R230" s="53">
        <f t="shared" si="15"/>
        <v>3.5353223244943499</v>
      </c>
      <c r="S230" s="32">
        <v>17.687322889491274</v>
      </c>
      <c r="T230" s="32">
        <v>0.53756982271077536</v>
      </c>
      <c r="U230" s="32">
        <v>56.917029570261242</v>
      </c>
      <c r="V230" s="32">
        <v>1.6714294743595239</v>
      </c>
      <c r="W230" s="32">
        <v>3.1490587152692666</v>
      </c>
      <c r="X230" s="32">
        <v>27.769740282365213</v>
      </c>
      <c r="Y230" s="32">
        <v>17.449311879350489</v>
      </c>
      <c r="Z230" s="32">
        <v>11.592075875744515</v>
      </c>
      <c r="AA230" s="32">
        <v>7.158961298185595</v>
      </c>
      <c r="AB230" s="54">
        <v>725.45</v>
      </c>
      <c r="AC230" s="54">
        <v>0.72545000000000004</v>
      </c>
      <c r="AD230" s="54">
        <v>134.19999999999999</v>
      </c>
      <c r="AE230" s="54">
        <v>0.13419999999999999</v>
      </c>
      <c r="AF230" s="54">
        <v>7.1824820118891832</v>
      </c>
      <c r="AG230" s="55">
        <v>3.214988</v>
      </c>
      <c r="AH230" s="55">
        <v>1.9243228341029706</v>
      </c>
      <c r="AI230" s="53">
        <v>13.810598060847539</v>
      </c>
      <c r="AJ230" s="53">
        <v>0.50243259719463607</v>
      </c>
      <c r="AK230" s="55">
        <v>2.1104596784670324</v>
      </c>
      <c r="AL230" s="55">
        <v>0.18505728528760634</v>
      </c>
      <c r="AM230" s="55">
        <v>0.22336898053148294</v>
      </c>
      <c r="AN230" s="55">
        <v>0.90106633241830714</v>
      </c>
      <c r="AO230" s="55">
        <v>0.53596641156175229</v>
      </c>
      <c r="AP230" s="55">
        <v>0.36587799517910957</v>
      </c>
      <c r="AQ230" s="55">
        <v>0.29513749484690394</v>
      </c>
    </row>
    <row r="231" spans="1:43" s="44" customFormat="1" ht="15" customHeight="1" x14ac:dyDescent="0.3">
      <c r="A231" s="41">
        <v>42389</v>
      </c>
      <c r="B231" s="42" t="s">
        <v>4</v>
      </c>
      <c r="C231" s="43">
        <v>60</v>
      </c>
      <c r="D231" s="44" t="s">
        <v>2</v>
      </c>
      <c r="E231" s="54">
        <v>5.4899997711181641</v>
      </c>
      <c r="F231" s="54">
        <v>1.4699999094009399</v>
      </c>
      <c r="G231" s="54">
        <v>11.639999389648438</v>
      </c>
      <c r="H231" s="54">
        <v>11.59999942779541</v>
      </c>
      <c r="I231" s="54">
        <v>3.5369999999999999</v>
      </c>
      <c r="J231" s="4">
        <v>2.5301812537082902</v>
      </c>
      <c r="K231" s="4">
        <v>0.275107701267917</v>
      </c>
      <c r="L231" s="54">
        <v>845.31099596855313</v>
      </c>
      <c r="M231" s="54">
        <v>10.153030372578291</v>
      </c>
      <c r="N231" s="54">
        <v>347.3</v>
      </c>
      <c r="O231" s="54">
        <v>0.3473</v>
      </c>
      <c r="P231" s="54">
        <f t="shared" si="14"/>
        <v>34.092344142042968</v>
      </c>
      <c r="Q231" s="53">
        <v>79.177139999999994</v>
      </c>
      <c r="R231" s="53">
        <f t="shared" si="15"/>
        <v>3.3861811437947495</v>
      </c>
      <c r="S231" s="32">
        <v>19.485703844696964</v>
      </c>
      <c r="T231" s="32">
        <v>0.45670995792742991</v>
      </c>
      <c r="U231" s="32">
        <v>57.270500545456677</v>
      </c>
      <c r="V231" s="32">
        <v>2.1710755670888311</v>
      </c>
      <c r="W231" s="32">
        <v>3.3967308642610532</v>
      </c>
      <c r="X231" s="32">
        <v>27.589432366183907</v>
      </c>
      <c r="Y231" s="32">
        <v>17.224179790890382</v>
      </c>
      <c r="Z231" s="32">
        <v>11.650427829952575</v>
      </c>
      <c r="AA231" s="32">
        <v>7.4375742663933107</v>
      </c>
      <c r="AB231" s="54">
        <v>1165.1499999999999</v>
      </c>
      <c r="AC231" s="54">
        <v>1.1651499999999999</v>
      </c>
      <c r="AD231" s="54">
        <v>163</v>
      </c>
      <c r="AE231" s="54">
        <v>0.16300000000000001</v>
      </c>
      <c r="AF231" s="54">
        <v>8.4643665947386779</v>
      </c>
      <c r="AG231" s="55">
        <v>3.7124360000000003</v>
      </c>
      <c r="AH231" s="55">
        <v>1.3835128524224352</v>
      </c>
      <c r="AI231" s="53">
        <v>13.004951812046155</v>
      </c>
      <c r="AJ231" s="53">
        <v>0.41362173508756567</v>
      </c>
      <c r="AK231" s="55">
        <v>2.4261640322178399</v>
      </c>
      <c r="AL231" s="55">
        <v>0.21960208225603645</v>
      </c>
      <c r="AM231" s="55">
        <v>0.2492159487636155</v>
      </c>
      <c r="AN231" s="55">
        <v>1.0957004521168716</v>
      </c>
      <c r="AO231" s="55">
        <v>0.6478006314594239</v>
      </c>
      <c r="AP231" s="55">
        <v>0.4329336834897794</v>
      </c>
      <c r="AQ231" s="55">
        <v>0.4028918416797575</v>
      </c>
    </row>
    <row r="232" spans="1:43" s="44" customFormat="1" ht="15" customHeight="1" x14ac:dyDescent="0.3">
      <c r="A232" s="41">
        <v>42389</v>
      </c>
      <c r="B232" s="42" t="s">
        <v>4</v>
      </c>
      <c r="C232" s="43">
        <v>70</v>
      </c>
      <c r="D232" s="44" t="s">
        <v>1</v>
      </c>
      <c r="E232" s="54">
        <v>5.6499996185302734</v>
      </c>
      <c r="F232" s="54">
        <v>0.4299999475479126</v>
      </c>
      <c r="G232" s="54">
        <v>12.229999542236328</v>
      </c>
      <c r="H232" s="54">
        <v>10.699999809265137</v>
      </c>
      <c r="I232" s="54">
        <v>3.7799999999999994</v>
      </c>
      <c r="J232" s="4">
        <v>4.1944048737902602</v>
      </c>
      <c r="K232" s="4">
        <v>0.25965378986735299</v>
      </c>
      <c r="L232" s="54">
        <v>791.70751792293083</v>
      </c>
      <c r="M232" s="54">
        <v>9.509198997772323</v>
      </c>
      <c r="N232" s="54">
        <v>342.20000000000005</v>
      </c>
      <c r="O232" s="54">
        <v>0.34220000000000006</v>
      </c>
      <c r="P232" s="54">
        <f t="shared" si="14"/>
        <v>32.406333148879284</v>
      </c>
      <c r="Q232" s="53">
        <v>75.998999999999995</v>
      </c>
      <c r="R232" s="53">
        <f t="shared" si="15"/>
        <v>3.4703238419693143</v>
      </c>
      <c r="S232" s="32">
        <v>17.184098933972315</v>
      </c>
      <c r="T232" s="32">
        <v>0.48501633401069832</v>
      </c>
      <c r="U232" s="32">
        <v>55.604233036830323</v>
      </c>
      <c r="V232" s="32">
        <v>1.1367228339623774</v>
      </c>
      <c r="W232" s="32">
        <v>2.9037084903143198</v>
      </c>
      <c r="X232" s="32">
        <v>25.9601889889822</v>
      </c>
      <c r="Y232" s="32">
        <v>16.671947204706026</v>
      </c>
      <c r="Z232" s="32">
        <v>10.899594863544861</v>
      </c>
      <c r="AA232" s="32">
        <v>8.1114920517603544</v>
      </c>
      <c r="AB232" s="54">
        <v>807.09999999999991</v>
      </c>
      <c r="AC232" s="54">
        <v>0.80709999999999993</v>
      </c>
      <c r="AD232" s="54">
        <v>91.649999999999991</v>
      </c>
      <c r="AE232" s="54">
        <v>9.1649999999999995E-2</v>
      </c>
      <c r="AF232" s="54">
        <v>10.303562719344747</v>
      </c>
      <c r="AG232" s="55">
        <v>3.6548610000000004</v>
      </c>
      <c r="AH232" s="55">
        <v>1.9662990955271966</v>
      </c>
      <c r="AI232" s="53">
        <v>12.338240049036223</v>
      </c>
      <c r="AJ232" s="53">
        <v>0.45918003946550362</v>
      </c>
      <c r="AK232" s="55">
        <v>2.3396595642810678</v>
      </c>
      <c r="AL232" s="55">
        <v>0.22429410905365232</v>
      </c>
      <c r="AM232" s="55">
        <v>0.27539285208549424</v>
      </c>
      <c r="AN232" s="55">
        <v>1.0241589310345094</v>
      </c>
      <c r="AO232" s="55">
        <v>0.59772137546874315</v>
      </c>
      <c r="AP232" s="55">
        <v>0.42340002539100347</v>
      </c>
      <c r="AQ232" s="55">
        <v>0.41100755098844799</v>
      </c>
    </row>
    <row r="233" spans="1:43" s="44" customFormat="1" ht="15" customHeight="1" x14ac:dyDescent="0.3">
      <c r="A233" s="41">
        <v>42389</v>
      </c>
      <c r="B233" s="42" t="s">
        <v>4</v>
      </c>
      <c r="C233" s="43">
        <v>70</v>
      </c>
      <c r="D233" s="44" t="s">
        <v>2</v>
      </c>
      <c r="E233" s="54">
        <v>5.679999828338623</v>
      </c>
      <c r="F233" s="54">
        <v>1.2099999189376831</v>
      </c>
      <c r="G233" s="54">
        <v>11.779999732971191</v>
      </c>
      <c r="H233" s="54">
        <v>11.799999237060547</v>
      </c>
      <c r="I233" s="54">
        <v>3.4659999999999993</v>
      </c>
      <c r="J233" s="4">
        <v>4.1944048737902602</v>
      </c>
      <c r="K233" s="4">
        <v>0.25965378986735299</v>
      </c>
      <c r="L233" s="54">
        <v>846.10109790197544</v>
      </c>
      <c r="M233" s="54">
        <v>10.162520286900627</v>
      </c>
      <c r="N233" s="54">
        <v>348.6</v>
      </c>
      <c r="O233" s="54">
        <v>0.34860000000000002</v>
      </c>
      <c r="P233" s="54">
        <f t="shared" si="14"/>
        <v>33.996953753049254</v>
      </c>
      <c r="Q233" s="53">
        <v>77.565039999999996</v>
      </c>
      <c r="R233" s="53">
        <f t="shared" si="15"/>
        <v>3.3141385255991205</v>
      </c>
      <c r="S233" s="32">
        <v>18.273433291545146</v>
      </c>
      <c r="T233" s="32">
        <v>0.50828383315407077</v>
      </c>
      <c r="U233" s="32">
        <v>58.183747235663844</v>
      </c>
      <c r="V233" s="32">
        <v>1.6718155997410142</v>
      </c>
      <c r="W233" s="32">
        <v>2.7503092048372442</v>
      </c>
      <c r="X233" s="32">
        <v>27.445272847240709</v>
      </c>
      <c r="Y233" s="32">
        <v>17.79088585917399</v>
      </c>
      <c r="Z233" s="32">
        <v>11.701344231836138</v>
      </c>
      <c r="AA233" s="32">
        <v>7.1927716920913589</v>
      </c>
      <c r="AB233" s="54">
        <v>1046.0999999999999</v>
      </c>
      <c r="AC233" s="54">
        <v>1.0460999999999998</v>
      </c>
      <c r="AD233" s="54">
        <v>114.35</v>
      </c>
      <c r="AE233" s="54">
        <v>0.11434999999999999</v>
      </c>
      <c r="AF233" s="54">
        <v>10.679750797972744</v>
      </c>
      <c r="AG233" s="55">
        <v>3.9450390000000004</v>
      </c>
      <c r="AH233" s="55">
        <v>1.6375107542299978</v>
      </c>
      <c r="AI233" s="53">
        <v>14.635560783378876</v>
      </c>
      <c r="AJ233" s="53">
        <v>0.36251674732178951</v>
      </c>
      <c r="AK233" s="55">
        <v>2.5625504078254879</v>
      </c>
      <c r="AL233" s="55">
        <v>0.21237442106695154</v>
      </c>
      <c r="AM233" s="55">
        <v>0.23675537194577309</v>
      </c>
      <c r="AN233" s="55">
        <v>1.1650175422795932</v>
      </c>
      <c r="AO233" s="55">
        <v>0.67301470523419704</v>
      </c>
      <c r="AP233" s="55">
        <v>0.47085342758021248</v>
      </c>
      <c r="AQ233" s="55">
        <v>0.35262702089601983</v>
      </c>
    </row>
    <row r="234" spans="1:43" s="44" customFormat="1" ht="15" customHeight="1" x14ac:dyDescent="0.3">
      <c r="A234" s="41">
        <v>42389</v>
      </c>
      <c r="B234" s="42" t="s">
        <v>4</v>
      </c>
      <c r="C234" s="43">
        <v>100</v>
      </c>
      <c r="D234" s="44" t="s">
        <v>1</v>
      </c>
      <c r="E234" s="54">
        <v>5.869999885559082</v>
      </c>
      <c r="F234" s="54">
        <v>2.929999828338623</v>
      </c>
      <c r="G234" s="54">
        <v>12.119999885559082</v>
      </c>
      <c r="H234" s="54">
        <v>8.0999994277954102</v>
      </c>
      <c r="I234" s="54">
        <v>21.011000000000003</v>
      </c>
      <c r="J234" s="4">
        <v>7.3596517233157899</v>
      </c>
      <c r="K234" s="4">
        <v>0.92281396946843297</v>
      </c>
      <c r="L234" s="54">
        <v>814.84269016095391</v>
      </c>
      <c r="M234" s="54">
        <v>9.787075551523218</v>
      </c>
      <c r="N234" s="54">
        <v>358.6</v>
      </c>
      <c r="O234" s="54">
        <v>0.35860000000000003</v>
      </c>
      <c r="P234" s="54">
        <f t="shared" si="14"/>
        <v>31.827946349928837</v>
      </c>
      <c r="Q234" s="53">
        <v>80.651060000000001</v>
      </c>
      <c r="R234" s="53">
        <f t="shared" si="15"/>
        <v>3.5781883787082487</v>
      </c>
      <c r="S234" s="32">
        <v>18.703354560848464</v>
      </c>
      <c r="T234" s="32">
        <v>0.54332969053983349</v>
      </c>
      <c r="U234" s="32">
        <v>61.235266405739011</v>
      </c>
      <c r="V234" s="32">
        <v>2.018151723098268</v>
      </c>
      <c r="W234" s="32">
        <v>3.3653006479205629</v>
      </c>
      <c r="X234" s="32">
        <v>27.85030947456324</v>
      </c>
      <c r="Y234" s="32">
        <v>17.622551618458246</v>
      </c>
      <c r="Z234" s="32">
        <v>12.241946432172179</v>
      </c>
      <c r="AA234" s="32">
        <v>7.6889328474432102</v>
      </c>
      <c r="AB234" s="54">
        <v>1317.1499999999996</v>
      </c>
      <c r="AC234" s="54">
        <v>1.3171499999999996</v>
      </c>
      <c r="AD234" s="54">
        <v>234.34999999999997</v>
      </c>
      <c r="AE234" s="54">
        <v>0.23434999999999997</v>
      </c>
      <c r="AF234" s="54">
        <v>6.7106662896242888</v>
      </c>
      <c r="AG234" s="55">
        <v>3.5834679999999994</v>
      </c>
      <c r="AH234" s="55">
        <v>1.1813384959951412</v>
      </c>
      <c r="AI234" s="53">
        <v>4.082381281303717</v>
      </c>
      <c r="AJ234" s="53">
        <v>0.5341967193969287</v>
      </c>
      <c r="AK234" s="55">
        <v>2.1323972592161753</v>
      </c>
      <c r="AL234" s="55">
        <v>0.36038622021984035</v>
      </c>
      <c r="AM234" s="55">
        <v>1.0163887120053816</v>
      </c>
      <c r="AN234" s="55">
        <v>1.0609408924076473</v>
      </c>
      <c r="AO234" s="55">
        <v>0.60015244674997592</v>
      </c>
      <c r="AP234" s="55">
        <v>0.52533660744316679</v>
      </c>
      <c r="AQ234" s="55">
        <v>0.93167984465655052</v>
      </c>
    </row>
    <row r="235" spans="1:43" s="44" customFormat="1" ht="15" customHeight="1" x14ac:dyDescent="0.3">
      <c r="A235" s="41">
        <v>42389</v>
      </c>
      <c r="B235" s="42" t="s">
        <v>4</v>
      </c>
      <c r="C235" s="43">
        <v>100</v>
      </c>
      <c r="D235" s="44" t="s">
        <v>2</v>
      </c>
      <c r="E235" s="54">
        <v>8.1999998092651367</v>
      </c>
      <c r="F235" s="54">
        <v>6.1699995994567871</v>
      </c>
      <c r="G235" s="54">
        <v>10.539999961853027</v>
      </c>
      <c r="H235" s="54">
        <v>4.3999996185302734</v>
      </c>
      <c r="I235" s="54">
        <v>11.511999999999997</v>
      </c>
      <c r="J235" s="4">
        <v>7.3596517233157899</v>
      </c>
      <c r="K235" s="4">
        <v>0.92281396946843297</v>
      </c>
      <c r="L235" s="54">
        <v>810.39836678545316</v>
      </c>
      <c r="M235" s="54">
        <v>9.7336947834600771</v>
      </c>
      <c r="N235" s="54">
        <v>356</v>
      </c>
      <c r="O235" s="54">
        <v>0.35599999999999998</v>
      </c>
      <c r="P235" s="54">
        <f t="shared" si="14"/>
        <v>31.88553349315686</v>
      </c>
      <c r="Q235" s="53">
        <v>82.723759999999999</v>
      </c>
      <c r="R235" s="53">
        <f t="shared" si="15"/>
        <v>3.6902739195230203</v>
      </c>
      <c r="S235" s="32">
        <v>17.522656180332678</v>
      </c>
      <c r="T235" s="32">
        <v>0.52004521976120133</v>
      </c>
      <c r="U235" s="32">
        <v>61.558681718130053</v>
      </c>
      <c r="V235" s="32">
        <v>2.1718048387436766</v>
      </c>
      <c r="W235" s="32">
        <v>3.6257866430660619</v>
      </c>
      <c r="X235" s="32">
        <v>28.792593806141994</v>
      </c>
      <c r="Y235" s="32">
        <v>18.033656969608263</v>
      </c>
      <c r="Z235" s="32">
        <v>13.061709821427495</v>
      </c>
      <c r="AA235" s="32">
        <v>8.3124105799775716</v>
      </c>
      <c r="AB235" s="54">
        <v>1147.8499999999999</v>
      </c>
      <c r="AC235" s="54">
        <v>1.1478499999999998</v>
      </c>
      <c r="AD235" s="54">
        <v>172.3</v>
      </c>
      <c r="AE235" s="54">
        <v>0.17230000000000001</v>
      </c>
      <c r="AF235" s="54">
        <v>7.8877752844691322</v>
      </c>
      <c r="AG235" s="55">
        <v>3.4614090000000002</v>
      </c>
      <c r="AH235" s="55">
        <v>1.3094045389205911</v>
      </c>
      <c r="AI235" s="53">
        <v>2.8647421790250926</v>
      </c>
      <c r="AJ235" s="53">
        <v>0.48030692606495701</v>
      </c>
      <c r="AK235" s="55">
        <v>2.1484587141534992</v>
      </c>
      <c r="AL235" s="55">
        <v>0.4846906497420157</v>
      </c>
      <c r="AM235" s="55">
        <v>1.1359463870776321</v>
      </c>
      <c r="AN235" s="55">
        <v>0.98746676420798329</v>
      </c>
      <c r="AO235" s="55">
        <v>0.54502985515409053</v>
      </c>
      <c r="AP235" s="55">
        <v>0.47981103499835981</v>
      </c>
      <c r="AQ235" s="55">
        <v>0.93148033157576782</v>
      </c>
    </row>
    <row r="236" spans="1:43" s="44" customFormat="1" ht="15" customHeight="1" x14ac:dyDescent="0.3">
      <c r="A236" s="41">
        <v>42389</v>
      </c>
      <c r="B236" s="42" t="s">
        <v>4</v>
      </c>
      <c r="C236" s="43">
        <v>120</v>
      </c>
      <c r="D236" s="44" t="s">
        <v>1</v>
      </c>
      <c r="E236" s="54">
        <v>6.0699996948242188</v>
      </c>
      <c r="F236" s="54">
        <v>2.5299999713897705</v>
      </c>
      <c r="G236" s="54">
        <v>12.199999809265137</v>
      </c>
      <c r="H236" s="54">
        <v>9.6999998092651367</v>
      </c>
      <c r="I236" s="54">
        <v>17.343</v>
      </c>
      <c r="J236" s="4">
        <v>9.38066113852733</v>
      </c>
      <c r="K236" s="4">
        <v>1.00558657417624</v>
      </c>
      <c r="L236" s="54">
        <v>845.60728419358645</v>
      </c>
      <c r="M236" s="54">
        <v>10.156589090449167</v>
      </c>
      <c r="N236" s="54">
        <v>381.4</v>
      </c>
      <c r="O236" s="54">
        <v>0.38139999999999996</v>
      </c>
      <c r="P236" s="54">
        <f t="shared" ref="P236:P267" si="16">L236/(N236/14.007)</f>
        <v>31.055115966700487</v>
      </c>
      <c r="Q236" s="53">
        <v>87.928539999999998</v>
      </c>
      <c r="R236" s="53">
        <f t="shared" ref="R236:R262" si="17">(Q236/2.303)/(L236*0.012011)</f>
        <v>3.759136030806137</v>
      </c>
      <c r="S236" s="32">
        <v>14.968337704412141</v>
      </c>
      <c r="T236" s="32">
        <v>0.47823579545341105</v>
      </c>
      <c r="U236" s="32">
        <v>62.061236036081091</v>
      </c>
      <c r="V236" s="32">
        <v>2.1652560251866668</v>
      </c>
      <c r="W236" s="32">
        <v>3.0508535675101585</v>
      </c>
      <c r="X236" s="32">
        <v>29.680194352616549</v>
      </c>
      <c r="Y236" s="32">
        <v>18.818457529407677</v>
      </c>
      <c r="Z236" s="32">
        <v>12.738517431936453</v>
      </c>
      <c r="AA236" s="32">
        <v>7.2702591283977043</v>
      </c>
      <c r="AB236" s="54">
        <v>1428.2499999999998</v>
      </c>
      <c r="AC236" s="54">
        <v>1.4282499999999998</v>
      </c>
      <c r="AD236" s="54">
        <v>174.7</v>
      </c>
      <c r="AE236" s="54">
        <v>0.17469999999999999</v>
      </c>
      <c r="AF236" s="54">
        <v>9.5771809792522475</v>
      </c>
      <c r="AG236" s="55">
        <v>3.9841899999999995</v>
      </c>
      <c r="AH236" s="55">
        <v>1.2112725363206722</v>
      </c>
      <c r="AI236" s="53">
        <v>7.5828969513134714</v>
      </c>
      <c r="AJ236" s="53">
        <v>0.46782675081376446</v>
      </c>
      <c r="AK236" s="55">
        <v>2.5250709164569027</v>
      </c>
      <c r="AL236" s="55">
        <v>0.25368965873047722</v>
      </c>
      <c r="AM236" s="55">
        <v>0.64601249653001269</v>
      </c>
      <c r="AN236" s="55">
        <v>1.0992238859512138</v>
      </c>
      <c r="AO236" s="55">
        <v>0.67248683275373655</v>
      </c>
      <c r="AP236" s="55">
        <v>0.55121672916309861</v>
      </c>
      <c r="AQ236" s="55">
        <v>0.67976491279759299</v>
      </c>
    </row>
    <row r="237" spans="1:43" s="3" customFormat="1" ht="15" customHeight="1" x14ac:dyDescent="0.3">
      <c r="A237" s="15">
        <v>42389</v>
      </c>
      <c r="B237" s="1" t="s">
        <v>4</v>
      </c>
      <c r="C237" s="11">
        <v>120</v>
      </c>
      <c r="D237" s="3" t="s">
        <v>2</v>
      </c>
      <c r="E237" s="4">
        <v>9.1299991607666016</v>
      </c>
      <c r="F237" s="4">
        <v>8.1099996566772461</v>
      </c>
      <c r="G237" s="4">
        <v>10.179999351501465</v>
      </c>
      <c r="H237" s="4">
        <v>3</v>
      </c>
      <c r="I237" s="4">
        <v>4.7229999999999999</v>
      </c>
      <c r="J237" s="4">
        <v>9.38066113852733</v>
      </c>
      <c r="K237" s="4">
        <v>1.00558657417624</v>
      </c>
      <c r="L237" s="4">
        <v>716.15402053941898</v>
      </c>
      <c r="M237" s="4">
        <v>8.6017259406989623</v>
      </c>
      <c r="N237" s="4">
        <v>340.9</v>
      </c>
      <c r="O237" s="4">
        <v>0.34089999999999998</v>
      </c>
      <c r="P237" s="4">
        <f t="shared" si="16"/>
        <v>29.425548153991326</v>
      </c>
      <c r="Q237" s="33">
        <v>65.612470000000002</v>
      </c>
      <c r="R237" s="33">
        <f t="shared" si="17"/>
        <v>3.3121259845306059</v>
      </c>
      <c r="S237" s="51">
        <v>15.503257407970549</v>
      </c>
      <c r="T237" s="52">
        <v>0.56303886989120877</v>
      </c>
      <c r="U237" s="51">
        <v>41.418545432141123</v>
      </c>
      <c r="V237" s="52">
        <v>0.84713869388618135</v>
      </c>
      <c r="W237" s="52">
        <v>2.5749258551264824</v>
      </c>
      <c r="X237" s="52">
        <v>21.016710596399061</v>
      </c>
      <c r="Y237" s="52">
        <v>12.614576432999536</v>
      </c>
      <c r="Z237" s="52">
        <v>8.963663553212708</v>
      </c>
      <c r="AA237" s="52">
        <v>5.462314586638171</v>
      </c>
      <c r="AB237" s="4">
        <v>448.3</v>
      </c>
      <c r="AC237" s="4">
        <v>0.44830000000000003</v>
      </c>
      <c r="AD237" s="4">
        <v>63.55</v>
      </c>
      <c r="AE237" s="4">
        <v>6.3549999999999995E-2</v>
      </c>
      <c r="AF237" s="4">
        <v>8.3079955176042226</v>
      </c>
      <c r="AG237" s="32">
        <v>0.84750399999999981</v>
      </c>
      <c r="AH237" s="32">
        <v>0.82087887575284391</v>
      </c>
      <c r="AI237" s="33">
        <v>4.2947902590023634</v>
      </c>
      <c r="AJ237" s="33">
        <v>0.44932888127991305</v>
      </c>
      <c r="AK237" s="32">
        <v>0.7857659790362046</v>
      </c>
      <c r="AL237" s="32">
        <v>0.10023555563535451</v>
      </c>
      <c r="AM237" s="32">
        <v>0.25657353430627344</v>
      </c>
      <c r="AN237" s="32">
        <v>0.32492861034594611</v>
      </c>
      <c r="AO237" s="32">
        <v>0.19948610452820442</v>
      </c>
      <c r="AP237" s="32">
        <v>0.1786896040687799</v>
      </c>
      <c r="AQ237" s="32">
        <v>0.26139436889772599</v>
      </c>
    </row>
    <row r="238" spans="1:43" s="3" customFormat="1" ht="15" customHeight="1" x14ac:dyDescent="0.3">
      <c r="A238" s="15">
        <v>42389</v>
      </c>
      <c r="B238" s="1" t="s">
        <v>4</v>
      </c>
      <c r="C238" s="11">
        <v>140</v>
      </c>
      <c r="D238" s="3" t="s">
        <v>1</v>
      </c>
      <c r="E238" s="4">
        <v>6.2999997138977051</v>
      </c>
      <c r="F238" s="4">
        <v>3.6899998188018799</v>
      </c>
      <c r="G238" s="4">
        <v>12.5</v>
      </c>
      <c r="H238" s="4">
        <v>6.2999997138977051</v>
      </c>
      <c r="I238" s="4">
        <v>19.474</v>
      </c>
      <c r="J238" s="4">
        <v>12.644649864090701</v>
      </c>
      <c r="K238" s="4">
        <v>1.23970621182079</v>
      </c>
      <c r="L238" s="4">
        <v>865.01416293327281</v>
      </c>
      <c r="M238" s="4">
        <v>10.38968511099154</v>
      </c>
      <c r="N238" s="4">
        <v>378.8</v>
      </c>
      <c r="O238" s="4">
        <v>0.37880000000000003</v>
      </c>
      <c r="P238" s="4">
        <f t="shared" si="16"/>
        <v>31.985885375412757</v>
      </c>
      <c r="Q238" s="33">
        <v>84.704340000000002</v>
      </c>
      <c r="R238" s="33">
        <f t="shared" si="17"/>
        <v>3.5400495402011174</v>
      </c>
      <c r="S238" s="51">
        <v>15.445930838679066</v>
      </c>
      <c r="T238" s="52">
        <v>0.49982014375475314</v>
      </c>
      <c r="U238" s="51">
        <v>50.093395120205244</v>
      </c>
      <c r="V238" s="52">
        <v>1.5719475257598965</v>
      </c>
      <c r="W238" s="52">
        <v>3.196475704503086</v>
      </c>
      <c r="X238" s="52">
        <v>24.901708663363454</v>
      </c>
      <c r="Y238" s="52">
        <v>15.649146127598295</v>
      </c>
      <c r="Z238" s="52">
        <v>10.409552485277333</v>
      </c>
      <c r="AA238" s="52">
        <v>5.9596049792261958</v>
      </c>
      <c r="AB238" s="4">
        <v>1218.5999999999999</v>
      </c>
      <c r="AC238" s="4">
        <v>1.2185999999999999</v>
      </c>
      <c r="AD238" s="4">
        <v>185.89999999999998</v>
      </c>
      <c r="AE238" s="4">
        <v>0.18589999999999998</v>
      </c>
      <c r="AF238" s="4">
        <v>7.6444764255681177</v>
      </c>
      <c r="AG238" s="32">
        <v>3.1297769999999998</v>
      </c>
      <c r="AH238" s="32">
        <v>1.1152141802067947</v>
      </c>
      <c r="AI238" s="33">
        <v>2.9433085589213417</v>
      </c>
      <c r="AJ238" s="33">
        <v>0.58620411801720174</v>
      </c>
      <c r="AK238" s="32">
        <v>2.0882734113483026</v>
      </c>
      <c r="AL238" s="32">
        <v>0.51487952724513564</v>
      </c>
      <c r="AM238" s="32">
        <v>1.3432439320596095</v>
      </c>
      <c r="AN238" s="32">
        <v>0.99799159822181538</v>
      </c>
      <c r="AO238" s="32">
        <v>0.55189362858203372</v>
      </c>
      <c r="AP238" s="32">
        <v>0.49690797983921203</v>
      </c>
      <c r="AQ238" s="32">
        <v>1.1435365507283435</v>
      </c>
    </row>
    <row r="239" spans="1:43" s="3" customFormat="1" ht="15" customHeight="1" x14ac:dyDescent="0.3">
      <c r="A239" s="15">
        <v>42389</v>
      </c>
      <c r="B239" s="1" t="s">
        <v>4</v>
      </c>
      <c r="C239" s="11">
        <v>140</v>
      </c>
      <c r="D239" s="3" t="s">
        <v>2</v>
      </c>
      <c r="E239" s="4">
        <v>8.7699995040893555</v>
      </c>
      <c r="F239" s="4">
        <v>9.2599992752075195</v>
      </c>
      <c r="G239" s="4">
        <v>10.809999465942383</v>
      </c>
      <c r="H239" s="4">
        <v>2.6999998092651367</v>
      </c>
      <c r="I239" s="4">
        <v>4.1999999999999993</v>
      </c>
      <c r="J239" s="4">
        <v>12.644649864090701</v>
      </c>
      <c r="K239" s="4">
        <v>1.23970621182079</v>
      </c>
      <c r="L239" s="4">
        <v>676.3032542724294</v>
      </c>
      <c r="M239" s="4">
        <v>8.1230783870661494</v>
      </c>
      <c r="N239" s="4">
        <v>320.60000000000002</v>
      </c>
      <c r="O239" s="4">
        <v>0.3206</v>
      </c>
      <c r="P239" s="4">
        <f t="shared" si="16"/>
        <v>29.547659646269238</v>
      </c>
      <c r="Q239" s="33">
        <v>62.917960000000001</v>
      </c>
      <c r="R239" s="33">
        <f t="shared" si="17"/>
        <v>3.3632569696114052</v>
      </c>
      <c r="S239" s="51">
        <v>13.154029563423725</v>
      </c>
      <c r="T239" s="52">
        <v>0.54794726661429549</v>
      </c>
      <c r="U239" s="51">
        <v>38.187031568347088</v>
      </c>
      <c r="V239" s="52">
        <v>1.4227883693418333</v>
      </c>
      <c r="W239" s="52">
        <v>2.489250725515689</v>
      </c>
      <c r="X239" s="52">
        <v>19.103558747566233</v>
      </c>
      <c r="Y239" s="52">
        <v>11.255688359718409</v>
      </c>
      <c r="Z239" s="52">
        <v>8.3886155505635038</v>
      </c>
      <c r="AA239" s="52">
        <v>5.6328916917633931</v>
      </c>
      <c r="AB239" s="4">
        <v>276.7</v>
      </c>
      <c r="AC239" s="4">
        <v>0.2767</v>
      </c>
      <c r="AD239" s="4">
        <v>76.95</v>
      </c>
      <c r="AE239" s="4">
        <v>7.6950000000000005E-2</v>
      </c>
      <c r="AF239" s="4">
        <v>4.5293950687988707</v>
      </c>
      <c r="AG239" s="32">
        <v>0.51817500000000005</v>
      </c>
      <c r="AH239" s="32">
        <v>0.81315504156125784</v>
      </c>
      <c r="AI239" s="33">
        <v>3.7560189459071811</v>
      </c>
      <c r="AJ239" s="33">
        <v>0.58485525527026427</v>
      </c>
      <c r="AK239" s="32">
        <v>0.58299168802365797</v>
      </c>
      <c r="AL239" s="32">
        <v>0.12181079898232347</v>
      </c>
      <c r="AM239" s="32">
        <v>0.21321658471151198</v>
      </c>
      <c r="AN239" s="32">
        <v>0.28220045570310387</v>
      </c>
      <c r="AO239" s="32">
        <v>0.16756543112289482</v>
      </c>
      <c r="AP239" s="32">
        <v>0.15676366212812204</v>
      </c>
      <c r="AQ239" s="32">
        <v>0.26223024233499204</v>
      </c>
    </row>
    <row r="240" spans="1:43" s="44" customFormat="1" ht="15" customHeight="1" x14ac:dyDescent="0.3">
      <c r="A240" s="41">
        <v>42389</v>
      </c>
      <c r="B240" s="42" t="s">
        <v>4</v>
      </c>
      <c r="C240" s="43">
        <v>160</v>
      </c>
      <c r="D240" s="44" t="s">
        <v>1</v>
      </c>
      <c r="E240" s="54">
        <v>6.5</v>
      </c>
      <c r="F240" s="54">
        <v>5.4699997901916504</v>
      </c>
      <c r="G240" s="54">
        <v>12.819999694824219</v>
      </c>
      <c r="H240" s="54">
        <v>4.5999999046325684</v>
      </c>
      <c r="I240" s="54">
        <v>76.849999999999994</v>
      </c>
      <c r="J240" s="4">
        <v>17.460742064250098</v>
      </c>
      <c r="K240" s="4">
        <v>0.90584369796196595</v>
      </c>
      <c r="L240" s="54">
        <v>794.91730702745906</v>
      </c>
      <c r="M240" s="54">
        <v>9.5477517747068106</v>
      </c>
      <c r="N240" s="54">
        <v>363.6</v>
      </c>
      <c r="O240" s="54">
        <v>0.36360000000000003</v>
      </c>
      <c r="P240" s="54">
        <f t="shared" si="16"/>
        <v>30.622680746792131</v>
      </c>
      <c r="Q240" s="53">
        <v>82.470429999999993</v>
      </c>
      <c r="R240" s="53">
        <f t="shared" si="17"/>
        <v>3.7506211771094811</v>
      </c>
      <c r="S240" s="32">
        <v>15.626452438739967</v>
      </c>
      <c r="T240" s="32">
        <v>0.50052973054529648</v>
      </c>
      <c r="U240" s="32">
        <v>65.461839956112058</v>
      </c>
      <c r="V240" s="32">
        <v>2.5327849389721622</v>
      </c>
      <c r="W240" s="32">
        <v>2.7502031392906225</v>
      </c>
      <c r="X240" s="32">
        <v>29.168364221958267</v>
      </c>
      <c r="Y240" s="32">
        <v>18.122609522687103</v>
      </c>
      <c r="Z240" s="32">
        <v>12.40371914419444</v>
      </c>
      <c r="AA240" s="32">
        <v>8.0399320956153684</v>
      </c>
      <c r="AB240" s="54">
        <v>2579.4499999999998</v>
      </c>
      <c r="AC240" s="54">
        <v>2.57945</v>
      </c>
      <c r="AD240" s="54">
        <v>447.84999999999991</v>
      </c>
      <c r="AE240" s="54">
        <v>0.44784999999999991</v>
      </c>
      <c r="AF240" s="54">
        <v>6.7165990152435651</v>
      </c>
      <c r="AG240" s="55">
        <v>4.3526699999999998</v>
      </c>
      <c r="AH240" s="55">
        <v>0.73271433832793809</v>
      </c>
      <c r="AI240" s="53">
        <v>0.34780101746831055</v>
      </c>
      <c r="AJ240" s="53">
        <v>0.55995736386474837</v>
      </c>
      <c r="AK240" s="55">
        <v>9.5669962688293779</v>
      </c>
      <c r="AL240" s="55">
        <v>2.6558304869933318</v>
      </c>
      <c r="AM240" s="55">
        <v>8.5927422801442326</v>
      </c>
      <c r="AN240" s="55">
        <v>1.4178111808541167</v>
      </c>
      <c r="AO240" s="55">
        <v>0.40435226383470962</v>
      </c>
      <c r="AP240" s="55">
        <v>1.0524522127923082</v>
      </c>
      <c r="AQ240" s="55">
        <v>5.6112774747476486</v>
      </c>
    </row>
    <row r="241" spans="1:43" s="3" customFormat="1" ht="15" customHeight="1" x14ac:dyDescent="0.3">
      <c r="A241" s="15">
        <v>42389</v>
      </c>
      <c r="B241" s="1" t="s">
        <v>4</v>
      </c>
      <c r="C241" s="11">
        <v>160</v>
      </c>
      <c r="D241" s="3" t="s">
        <v>2</v>
      </c>
      <c r="E241" s="4">
        <v>10.059999465942383</v>
      </c>
      <c r="F241" s="4">
        <v>11.809999465942383</v>
      </c>
      <c r="G241" s="4">
        <v>8.6399993896484375</v>
      </c>
      <c r="H241" s="4">
        <v>3.7999999523162842</v>
      </c>
      <c r="I241" s="4">
        <v>5.093</v>
      </c>
      <c r="J241" s="4">
        <v>17.460742064250098</v>
      </c>
      <c r="K241" s="4">
        <v>0.90584369796196595</v>
      </c>
      <c r="L241" s="4">
        <v>588.23157938125735</v>
      </c>
      <c r="M241" s="4">
        <v>7.0652494999482816</v>
      </c>
      <c r="N241" s="4">
        <v>308.60000000000002</v>
      </c>
      <c r="O241" s="4">
        <v>0.30860000000000004</v>
      </c>
      <c r="P241" s="4">
        <f t="shared" si="16"/>
        <v>26.699156618254278</v>
      </c>
      <c r="Q241" s="33">
        <v>54.949579999999997</v>
      </c>
      <c r="R241" s="33">
        <f t="shared" si="17"/>
        <v>3.3770923447465875</v>
      </c>
      <c r="S241" s="51">
        <v>13.047509783143232</v>
      </c>
      <c r="T241" s="52">
        <v>0.55294153850423755</v>
      </c>
      <c r="U241" s="51">
        <v>32.876155415757054</v>
      </c>
      <c r="V241" s="52">
        <v>1.1157151067922937</v>
      </c>
      <c r="W241" s="52">
        <v>2.1600749629883476</v>
      </c>
      <c r="X241" s="52">
        <v>17.159620452050181</v>
      </c>
      <c r="Y241" s="52">
        <v>9.8537552140672471</v>
      </c>
      <c r="Z241" s="52">
        <v>7.6327261862315403</v>
      </c>
      <c r="AA241" s="52">
        <v>5.3565138638699903</v>
      </c>
      <c r="AB241" s="4">
        <v>441.25</v>
      </c>
      <c r="AC241" s="4">
        <v>0.44124999999999998</v>
      </c>
      <c r="AD241" s="4">
        <v>57.15</v>
      </c>
      <c r="AE241" s="4">
        <v>5.7149999999999999E-2</v>
      </c>
      <c r="AF241" s="4">
        <v>9.0295830067125777</v>
      </c>
      <c r="AG241" s="32">
        <v>1.4002239999999999</v>
      </c>
      <c r="AH241" s="32">
        <v>1.3779036827195468</v>
      </c>
      <c r="AI241" s="33">
        <v>5.5044383165629336</v>
      </c>
      <c r="AJ241" s="33">
        <v>0.38791524980164316</v>
      </c>
      <c r="AK241" s="32">
        <v>1.0374500304449796</v>
      </c>
      <c r="AL241" s="32">
        <v>0.20513877266716046</v>
      </c>
      <c r="AM241" s="32">
        <v>0.31121935233555453</v>
      </c>
      <c r="AN241" s="32">
        <v>0.50215342744786451</v>
      </c>
      <c r="AO241" s="32">
        <v>0.29014032344085366</v>
      </c>
      <c r="AP241" s="32">
        <v>0.21804140116951332</v>
      </c>
      <c r="AQ241" s="32">
        <v>0.2734995577913456</v>
      </c>
    </row>
    <row r="242" spans="1:43" s="3" customFormat="1" ht="15" customHeight="1" x14ac:dyDescent="0.3">
      <c r="A242" s="15">
        <v>42389</v>
      </c>
      <c r="B242" s="1" t="s">
        <v>4</v>
      </c>
      <c r="C242" s="11">
        <v>180</v>
      </c>
      <c r="D242" s="3" t="s">
        <v>1</v>
      </c>
      <c r="E242" s="4">
        <v>7.179999828338623</v>
      </c>
      <c r="F242" s="4">
        <v>9.4299993515014648</v>
      </c>
      <c r="G242" s="4">
        <v>12.129999160766602</v>
      </c>
      <c r="H242" s="4">
        <v>2.6999998092651367</v>
      </c>
      <c r="I242" s="4">
        <v>42.528999999999996</v>
      </c>
      <c r="J242" s="4">
        <v>24.887556002359101</v>
      </c>
      <c r="K242" s="4">
        <v>0.17019164017418001</v>
      </c>
      <c r="L242" s="4">
        <v>624.99600997081586</v>
      </c>
      <c r="M242" s="4">
        <v>7.5068270757594693</v>
      </c>
      <c r="N242" s="4">
        <v>326.5</v>
      </c>
      <c r="O242" s="4">
        <v>0.32650000000000001</v>
      </c>
      <c r="P242" s="4">
        <f t="shared" si="16"/>
        <v>26.812615962208934</v>
      </c>
      <c r="Q242" s="33">
        <v>63.355530000000002</v>
      </c>
      <c r="R242" s="33">
        <f t="shared" si="17"/>
        <v>3.6646641413698475</v>
      </c>
      <c r="S242" s="51">
        <v>14.779664823999605</v>
      </c>
      <c r="T242" s="52">
        <v>0.47859714017004584</v>
      </c>
      <c r="U242" s="51">
        <v>38.702838501776924</v>
      </c>
      <c r="V242" s="52">
        <v>1.08237189593414</v>
      </c>
      <c r="W242" s="52">
        <v>2.7479574558954192</v>
      </c>
      <c r="X242" s="52">
        <v>19.41068414150125</v>
      </c>
      <c r="Y242" s="52">
        <v>11.236519475838307</v>
      </c>
      <c r="Z242" s="52">
        <v>8.3536702580732367</v>
      </c>
      <c r="AA242" s="52">
        <v>5.0595594857027661</v>
      </c>
      <c r="AB242" s="4">
        <v>2229.9499999999998</v>
      </c>
      <c r="AC242" s="4">
        <v>2.2299499999999997</v>
      </c>
      <c r="AD242" s="4">
        <v>303.84999999999997</v>
      </c>
      <c r="AE242" s="4">
        <v>0.30384999999999995</v>
      </c>
      <c r="AF242" s="4">
        <v>8.5073543299431371</v>
      </c>
      <c r="AG242" s="32">
        <v>2.1809410000000002</v>
      </c>
      <c r="AH242" s="32">
        <v>0.42467319895064926</v>
      </c>
      <c r="AI242" s="33">
        <v>0.91325903686294263</v>
      </c>
      <c r="AJ242" s="33">
        <v>0.65651619744148182</v>
      </c>
      <c r="AK242" s="32">
        <v>2.5217278332168851</v>
      </c>
      <c r="AL242" s="32">
        <v>0.63499595235376416</v>
      </c>
      <c r="AM242" s="32">
        <v>2.2241448261596277</v>
      </c>
      <c r="AN242" s="32">
        <v>0.5926480199775318</v>
      </c>
      <c r="AO242" s="32">
        <v>0.27084191449702205</v>
      </c>
      <c r="AP242" s="32">
        <v>0.38731133228815867</v>
      </c>
      <c r="AQ242" s="32">
        <v>1.5259607346848942</v>
      </c>
    </row>
    <row r="243" spans="1:43" s="3" customFormat="1" ht="15" customHeight="1" x14ac:dyDescent="0.3">
      <c r="A243" s="15">
        <v>42389</v>
      </c>
      <c r="B243" s="1" t="s">
        <v>4</v>
      </c>
      <c r="C243" s="11">
        <v>180</v>
      </c>
      <c r="D243" s="3" t="s">
        <v>2</v>
      </c>
      <c r="E243" s="4">
        <v>6.9499998092651367</v>
      </c>
      <c r="F243" s="4">
        <v>10.459999084472656</v>
      </c>
      <c r="G243" s="4">
        <v>11.659999847412109</v>
      </c>
      <c r="H243" s="4">
        <v>2.2999999523162842</v>
      </c>
      <c r="I243" s="4">
        <v>26.980999999999998</v>
      </c>
      <c r="J243" s="4">
        <v>24.887556002359101</v>
      </c>
      <c r="K243" s="4">
        <v>0.17019164017418001</v>
      </c>
      <c r="L243" s="4">
        <v>635.58831401575912</v>
      </c>
      <c r="M243" s="4">
        <v>7.6340512396432825</v>
      </c>
      <c r="N243" s="4">
        <v>314.3</v>
      </c>
      <c r="O243" s="4">
        <v>0.31430000000000002</v>
      </c>
      <c r="P243" s="4">
        <f t="shared" si="16"/>
        <v>28.325439116827035</v>
      </c>
      <c r="Q243" s="33">
        <v>59.99315</v>
      </c>
      <c r="R243" s="33">
        <f t="shared" si="17"/>
        <v>3.4123428285002237</v>
      </c>
      <c r="S243" s="51">
        <v>12.805872031033235</v>
      </c>
      <c r="T243" s="52">
        <v>0.57623737482090898</v>
      </c>
      <c r="U243" s="51">
        <v>35.372971968796939</v>
      </c>
      <c r="V243" s="52">
        <v>0.89011560935062417</v>
      </c>
      <c r="W243" s="52">
        <v>2.4736594790089832</v>
      </c>
      <c r="X243" s="52">
        <v>18.475035058757694</v>
      </c>
      <c r="Y243" s="52">
        <v>10.435084399836866</v>
      </c>
      <c r="Z243" s="52">
        <v>8.2313288056949414</v>
      </c>
      <c r="AA243" s="52">
        <v>5.5865982079089784</v>
      </c>
      <c r="AB243" s="4">
        <v>730.84999999999991</v>
      </c>
      <c r="AC243" s="4">
        <v>0.73084999999999989</v>
      </c>
      <c r="AD243" s="4">
        <v>107.2</v>
      </c>
      <c r="AE243" s="4">
        <v>0.1072</v>
      </c>
      <c r="AF243" s="4">
        <v>7.9586712639336783</v>
      </c>
      <c r="AG243" s="32">
        <v>1.407133</v>
      </c>
      <c r="AH243" s="32">
        <v>0.83601286173633449</v>
      </c>
      <c r="AI243" s="33">
        <v>2.918909965878699</v>
      </c>
      <c r="AJ243" s="33">
        <v>0.97219720911665986</v>
      </c>
      <c r="AK243" s="32">
        <v>0.79812523158077187</v>
      </c>
      <c r="AL243" s="32">
        <v>0.27467007519653269</v>
      </c>
      <c r="AM243" s="32">
        <v>0.61709608582604569</v>
      </c>
      <c r="AN243" s="32">
        <v>0.4177335237728475</v>
      </c>
      <c r="AO243" s="32">
        <v>0.21056617252957738</v>
      </c>
      <c r="AP243" s="32">
        <v>0.22710358521812105</v>
      </c>
      <c r="AQ243" s="32">
        <v>0.48916019685283924</v>
      </c>
    </row>
    <row r="244" spans="1:43" s="3" customFormat="1" ht="15" customHeight="1" x14ac:dyDescent="0.3">
      <c r="A244" s="15">
        <v>42417</v>
      </c>
      <c r="B244" s="1" t="s">
        <v>4</v>
      </c>
      <c r="C244" s="6">
        <v>0</v>
      </c>
      <c r="D244" s="3" t="s">
        <v>1</v>
      </c>
      <c r="E244" s="50">
        <v>6.3999996185302734</v>
      </c>
      <c r="F244" s="50">
        <v>3.9999961853027344E-2</v>
      </c>
      <c r="G244" s="50">
        <v>11.34999942779541</v>
      </c>
      <c r="H244" s="50">
        <v>12.5</v>
      </c>
      <c r="I244" s="4">
        <v>2.2130000000000001</v>
      </c>
      <c r="J244" s="4">
        <v>5.42550477784021E-2</v>
      </c>
      <c r="K244" s="4">
        <v>0</v>
      </c>
      <c r="L244" s="4">
        <v>700.9939396918777</v>
      </c>
      <c r="M244" s="4">
        <v>8.4196382096391424</v>
      </c>
      <c r="N244" s="4">
        <v>273</v>
      </c>
      <c r="O244" s="4">
        <v>0.27300000000000002</v>
      </c>
      <c r="P244" s="4">
        <f t="shared" si="16"/>
        <v>35.966381367267878</v>
      </c>
      <c r="Q244" s="33">
        <v>69.873019999999997</v>
      </c>
      <c r="R244" s="33">
        <f t="shared" si="17"/>
        <v>3.6034802499311116</v>
      </c>
      <c r="S244" s="51">
        <v>15.395773273626959</v>
      </c>
      <c r="T244" s="52">
        <v>0.48792858269594797</v>
      </c>
      <c r="U244" s="51">
        <v>34.870481594000921</v>
      </c>
      <c r="V244" s="52">
        <v>0.72293610924145624</v>
      </c>
      <c r="W244" s="52">
        <v>1.9586119445777246</v>
      </c>
      <c r="X244" s="52">
        <v>16.975506502722169</v>
      </c>
      <c r="Y244" s="52">
        <v>10.912733628477611</v>
      </c>
      <c r="Z244" s="52">
        <v>7.222538698103226</v>
      </c>
      <c r="AA244" s="52">
        <v>4.6289462664994527</v>
      </c>
      <c r="AB244" s="4">
        <v>617.04999999999995</v>
      </c>
      <c r="AC244" s="4">
        <v>0.61704999999999999</v>
      </c>
      <c r="AD244" s="4">
        <v>79.400000000000006</v>
      </c>
      <c r="AE244" s="4">
        <v>7.9400000000000012E-2</v>
      </c>
      <c r="AF244" s="4">
        <v>9.0469557847254691</v>
      </c>
      <c r="AG244" s="32">
        <v>2.6507529999999995</v>
      </c>
      <c r="AH244" s="32">
        <v>1.8653269589174295</v>
      </c>
      <c r="AI244" s="33">
        <v>10.552055291365425</v>
      </c>
      <c r="AJ244" s="33">
        <v>0.35176656250857985</v>
      </c>
      <c r="AK244" s="32">
        <v>2.1270798918501232</v>
      </c>
      <c r="AL244" s="32">
        <v>8.0382310300082541E-2</v>
      </c>
      <c r="AM244" s="32">
        <v>0.19556610697309232</v>
      </c>
      <c r="AN244" s="32">
        <v>0.96415378724447143</v>
      </c>
      <c r="AO244" s="32">
        <v>0.54833758195605531</v>
      </c>
      <c r="AP244" s="32">
        <v>0.36940939846194443</v>
      </c>
      <c r="AQ244" s="32">
        <v>0.28954004022727609</v>
      </c>
    </row>
    <row r="245" spans="1:43" s="3" customFormat="1" ht="15" customHeight="1" x14ac:dyDescent="0.3">
      <c r="A245" s="15">
        <v>42417</v>
      </c>
      <c r="B245" s="1" t="s">
        <v>4</v>
      </c>
      <c r="C245" s="6">
        <v>0</v>
      </c>
      <c r="D245" s="3" t="s">
        <v>2</v>
      </c>
      <c r="E245" s="50">
        <v>6.3199996948242188</v>
      </c>
      <c r="F245" s="50">
        <v>3.9999961853027344E-2</v>
      </c>
      <c r="G245" s="50">
        <v>11.289999961853027</v>
      </c>
      <c r="H245" s="50">
        <v>13.09999942779541</v>
      </c>
      <c r="I245" s="4">
        <v>2.4610000000000003</v>
      </c>
      <c r="J245" s="4">
        <v>5.42550477784021E-2</v>
      </c>
      <c r="K245" s="4">
        <v>0</v>
      </c>
      <c r="L245" s="4">
        <v>664.00729293354414</v>
      </c>
      <c r="M245" s="4">
        <v>7.9753915954247976</v>
      </c>
      <c r="N245" s="4">
        <v>262.20000000000005</v>
      </c>
      <c r="O245" s="4">
        <v>0.26220000000000004</v>
      </c>
      <c r="P245" s="4">
        <f t="shared" si="16"/>
        <v>35.471968543555114</v>
      </c>
      <c r="Q245" s="33">
        <v>68.330010000000001</v>
      </c>
      <c r="R245" s="33">
        <f t="shared" si="17"/>
        <v>3.72019350335357</v>
      </c>
      <c r="S245" s="51">
        <v>15.843025081065534</v>
      </c>
      <c r="T245" s="52">
        <v>0.50398210213068317</v>
      </c>
      <c r="U245" s="51">
        <v>36.155200265194424</v>
      </c>
      <c r="V245" s="52">
        <v>0.74136837027325186</v>
      </c>
      <c r="W245" s="52">
        <v>2.1620857678800127</v>
      </c>
      <c r="X245" s="52">
        <v>17.502115117748044</v>
      </c>
      <c r="Y245" s="52">
        <v>11.105152558973733</v>
      </c>
      <c r="Z245" s="52">
        <v>7.1908018985339339</v>
      </c>
      <c r="AA245" s="52">
        <v>4.3022536330616559</v>
      </c>
      <c r="AB245" s="4">
        <v>745.02462686567151</v>
      </c>
      <c r="AC245" s="4">
        <v>0.7450246268656715</v>
      </c>
      <c r="AD245" s="4">
        <v>101.35671641791045</v>
      </c>
      <c r="AE245" s="4">
        <v>0.10135671641791044</v>
      </c>
      <c r="AF245" s="4">
        <v>8.8131586764111152</v>
      </c>
      <c r="AG245" s="32">
        <v>2.6139049999999999</v>
      </c>
      <c r="AH245" s="32">
        <v>1.5234395737694739</v>
      </c>
      <c r="AI245" s="33">
        <v>9.063480159412924</v>
      </c>
      <c r="AJ245" s="33">
        <v>0.28077844488182629</v>
      </c>
      <c r="AK245" s="32">
        <v>1.9867133197556359</v>
      </c>
      <c r="AL245" s="32">
        <v>0.13275578359760723</v>
      </c>
      <c r="AM245" s="32">
        <v>0.15928370978928694</v>
      </c>
      <c r="AN245" s="32">
        <v>0.91592880838939461</v>
      </c>
      <c r="AO245" s="32">
        <v>0.52631724384811651</v>
      </c>
      <c r="AP245" s="32">
        <v>0.34639759299644074</v>
      </c>
      <c r="AQ245" s="32">
        <v>0.22277096179873393</v>
      </c>
    </row>
    <row r="246" spans="1:43" s="3" customFormat="1" ht="15" customHeight="1" x14ac:dyDescent="0.3">
      <c r="A246" s="15">
        <v>42417</v>
      </c>
      <c r="B246" s="1" t="s">
        <v>4</v>
      </c>
      <c r="C246" s="6">
        <v>20</v>
      </c>
      <c r="D246" s="3" t="s">
        <v>1</v>
      </c>
      <c r="E246" s="50">
        <v>6.3999996185302734</v>
      </c>
      <c r="F246" s="50">
        <v>3.9999961853027344E-2</v>
      </c>
      <c r="G246" s="50">
        <v>11.149999618530273</v>
      </c>
      <c r="H246" s="50">
        <v>12.299999237060547</v>
      </c>
      <c r="I246" s="4">
        <v>2.1040000000000001</v>
      </c>
      <c r="J246" s="4">
        <v>0.16637309050573701</v>
      </c>
      <c r="K246" s="4">
        <v>0</v>
      </c>
      <c r="L246" s="4">
        <v>687.1918465424061</v>
      </c>
      <c r="M246" s="4">
        <v>8.2538612688208399</v>
      </c>
      <c r="N246" s="4">
        <v>313.29999999999995</v>
      </c>
      <c r="O246" s="4">
        <v>0.31329999999999997</v>
      </c>
      <c r="P246" s="4">
        <f t="shared" si="16"/>
        <v>30.722937103477445</v>
      </c>
      <c r="Q246" s="33">
        <v>71.8536</v>
      </c>
      <c r="R246" s="33">
        <f t="shared" si="17"/>
        <v>3.7800489957177681</v>
      </c>
      <c r="S246" s="51">
        <v>15.505355123788247</v>
      </c>
      <c r="T246" s="52">
        <v>0.49261206763183252</v>
      </c>
      <c r="U246" s="51">
        <v>36.267583467411754</v>
      </c>
      <c r="V246" s="52">
        <v>1.018317077383289</v>
      </c>
      <c r="W246" s="52">
        <v>1.9624263143067822</v>
      </c>
      <c r="X246" s="52">
        <v>17.673738874315156</v>
      </c>
      <c r="Y246" s="52">
        <v>11.400483740210611</v>
      </c>
      <c r="Z246" s="52">
        <v>7.3986979146884879</v>
      </c>
      <c r="AA246" s="52">
        <v>4.1675350624144585</v>
      </c>
      <c r="AB246" s="4">
        <v>684.4</v>
      </c>
      <c r="AC246" s="4">
        <v>0.68440000000000001</v>
      </c>
      <c r="AD246" s="4">
        <v>79.25</v>
      </c>
      <c r="AE246" s="4">
        <v>7.9250000000000001E-2</v>
      </c>
      <c r="AF246" s="4">
        <v>10.077834130659486</v>
      </c>
      <c r="AG246" s="32">
        <v>2.4043319999999997</v>
      </c>
      <c r="AH246" s="32">
        <v>1.525423728813559</v>
      </c>
      <c r="AI246" s="33">
        <v>10.087012436103603</v>
      </c>
      <c r="AJ246" s="33">
        <v>0.4089991230760614</v>
      </c>
      <c r="AK246" s="32">
        <v>1.892501148051134</v>
      </c>
      <c r="AL246" s="32">
        <v>8.4192442089905603E-2</v>
      </c>
      <c r="AM246" s="32">
        <v>0.14444967699943606</v>
      </c>
      <c r="AN246" s="32">
        <v>0.87156603252275533</v>
      </c>
      <c r="AO246" s="32">
        <v>0.50039752236096779</v>
      </c>
      <c r="AP246" s="32">
        <v>0.32862411143189024</v>
      </c>
      <c r="AQ246" s="32">
        <v>0.13928054606880924</v>
      </c>
    </row>
    <row r="247" spans="1:43" s="3" customFormat="1" ht="15" customHeight="1" x14ac:dyDescent="0.3">
      <c r="A247" s="15">
        <v>42417</v>
      </c>
      <c r="B247" s="1" t="s">
        <v>4</v>
      </c>
      <c r="C247" s="6">
        <v>20</v>
      </c>
      <c r="D247" s="3" t="s">
        <v>2</v>
      </c>
      <c r="E247" s="50">
        <v>6.369999885559082</v>
      </c>
      <c r="F247" s="50">
        <v>3.9999961853027344E-2</v>
      </c>
      <c r="G247" s="50">
        <v>11.09999942779541</v>
      </c>
      <c r="H247" s="50">
        <v>12.799999237060547</v>
      </c>
      <c r="I247" s="4">
        <v>2.2439999999999998</v>
      </c>
      <c r="J247" s="4">
        <v>0.16637309050573701</v>
      </c>
      <c r="K247" s="4">
        <v>0</v>
      </c>
      <c r="L247" s="4">
        <v>698.77177800412733</v>
      </c>
      <c r="M247" s="4">
        <v>8.3929478256075729</v>
      </c>
      <c r="N247" s="4">
        <v>300.20000000000005</v>
      </c>
      <c r="O247" s="4">
        <v>0.30020000000000002</v>
      </c>
      <c r="P247" s="4">
        <f t="shared" si="16"/>
        <v>32.603918369433082</v>
      </c>
      <c r="Q247" s="33">
        <v>73.143280000000004</v>
      </c>
      <c r="R247" s="33">
        <f t="shared" si="17"/>
        <v>3.7841293261823488</v>
      </c>
      <c r="S247" s="51">
        <v>15.157454944495186</v>
      </c>
      <c r="T247" s="52">
        <v>0.47352824664801357</v>
      </c>
      <c r="U247" s="51">
        <v>38.608241131596159</v>
      </c>
      <c r="V247" s="52">
        <v>1.3969940899654965</v>
      </c>
      <c r="W247" s="52">
        <v>1.9108817958645778</v>
      </c>
      <c r="X247" s="52">
        <v>18.464216566178916</v>
      </c>
      <c r="Y247" s="52">
        <v>11.773666222886011</v>
      </c>
      <c r="Z247" s="52">
        <v>7.616125594973032</v>
      </c>
      <c r="AA247" s="52">
        <v>4.8160664078811166</v>
      </c>
      <c r="AB247" s="4">
        <v>829.52592592592589</v>
      </c>
      <c r="AC247" s="4">
        <v>0.82952592592592589</v>
      </c>
      <c r="AD247" s="4">
        <v>105.52037037037037</v>
      </c>
      <c r="AE247" s="4">
        <v>0.10552037037037038</v>
      </c>
      <c r="AF247" s="4">
        <v>9.3784904405850273</v>
      </c>
      <c r="AG247" s="32">
        <v>2.7382669999999996</v>
      </c>
      <c r="AH247" s="32">
        <v>1.4333488114585751</v>
      </c>
      <c r="AI247" s="33">
        <v>9.192286149164671</v>
      </c>
      <c r="AJ247" s="33">
        <v>0.37351994445513026</v>
      </c>
      <c r="AK247" s="32">
        <v>1.884579851837368</v>
      </c>
      <c r="AL247" s="32">
        <v>0.14888788635607811</v>
      </c>
      <c r="AM247" s="32">
        <v>0.18110835709258424</v>
      </c>
      <c r="AN247" s="32">
        <v>0.92115437321968585</v>
      </c>
      <c r="AO247" s="32">
        <v>0.51881953174092388</v>
      </c>
      <c r="AP247" s="32">
        <v>0.34719695092694119</v>
      </c>
      <c r="AQ247" s="32">
        <v>0.27246138917991192</v>
      </c>
    </row>
    <row r="248" spans="1:43" s="3" customFormat="1" ht="15" customHeight="1" x14ac:dyDescent="0.3">
      <c r="A248" s="15">
        <v>42417</v>
      </c>
      <c r="B248" s="1" t="s">
        <v>4</v>
      </c>
      <c r="C248" s="6">
        <v>30</v>
      </c>
      <c r="D248" s="3" t="s">
        <v>1</v>
      </c>
      <c r="E248" s="50">
        <v>6.7199997901916504</v>
      </c>
      <c r="F248" s="50">
        <v>3.9999961853027344E-2</v>
      </c>
      <c r="G248" s="50">
        <v>11.219999313354492</v>
      </c>
      <c r="H248" s="50">
        <v>12.09999942779541</v>
      </c>
      <c r="I248" s="4">
        <v>2.2969999999999997</v>
      </c>
      <c r="J248" s="4">
        <v>0.55965816423072701</v>
      </c>
      <c r="K248" s="4">
        <v>0</v>
      </c>
      <c r="L248" s="4">
        <v>696.17925603508536</v>
      </c>
      <c r="M248" s="4">
        <v>8.3618090442374111</v>
      </c>
      <c r="N248" s="4">
        <v>378.29999999999995</v>
      </c>
      <c r="O248" s="4">
        <v>0.37829999999999997</v>
      </c>
      <c r="P248" s="4">
        <f t="shared" si="16"/>
        <v>25.776851280157128</v>
      </c>
      <c r="Q248" s="33">
        <v>72.705709999999996</v>
      </c>
      <c r="R248" s="33">
        <f t="shared" si="17"/>
        <v>3.7754987985233468</v>
      </c>
      <c r="S248" s="51">
        <v>15.291074315994365</v>
      </c>
      <c r="T248" s="52">
        <v>0.42864990573458472</v>
      </c>
      <c r="U248" s="51">
        <v>37.733389686211339</v>
      </c>
      <c r="V248" s="52">
        <v>0.93888788625227326</v>
      </c>
      <c r="W248" s="52">
        <v>1.8025000233780566</v>
      </c>
      <c r="X248" s="52">
        <v>17.642072184765645</v>
      </c>
      <c r="Y248" s="52">
        <v>11.481191180952012</v>
      </c>
      <c r="Z248" s="52">
        <v>7.375829541668697</v>
      </c>
      <c r="AA248" s="52">
        <v>4.8063090821796335</v>
      </c>
      <c r="AB248" s="4">
        <v>718.55</v>
      </c>
      <c r="AC248" s="4">
        <v>0.71854999999999991</v>
      </c>
      <c r="AD248" s="4">
        <v>75.050000000000011</v>
      </c>
      <c r="AE248" s="4">
        <v>7.5050000000000006E-2</v>
      </c>
      <c r="AF248" s="4">
        <v>11.189616482542068</v>
      </c>
      <c r="AG248" s="32">
        <v>3.378501</v>
      </c>
      <c r="AH248" s="32">
        <v>2.041611578874122</v>
      </c>
      <c r="AI248" s="33">
        <v>9.895468390595628</v>
      </c>
      <c r="AJ248" s="33">
        <v>0.36682874191378995</v>
      </c>
      <c r="AK248" s="32">
        <v>2.3499545479439332</v>
      </c>
      <c r="AL248" s="32">
        <v>0.1107486063916772</v>
      </c>
      <c r="AM248" s="32">
        <v>0.20635158382920396</v>
      </c>
      <c r="AN248" s="32">
        <v>1.019599426686195</v>
      </c>
      <c r="AO248" s="32">
        <v>0.5904714528301841</v>
      </c>
      <c r="AP248" s="32">
        <v>0.41470122757673689</v>
      </c>
      <c r="AQ248" s="32">
        <v>0.30766629861026917</v>
      </c>
    </row>
    <row r="249" spans="1:43" s="3" customFormat="1" ht="15" customHeight="1" x14ac:dyDescent="0.3">
      <c r="A249" s="15">
        <v>42417</v>
      </c>
      <c r="B249" s="1" t="s">
        <v>4</v>
      </c>
      <c r="C249" s="6">
        <v>30</v>
      </c>
      <c r="D249" s="3" t="s">
        <v>2</v>
      </c>
      <c r="E249" s="50">
        <v>6.5799999237060547</v>
      </c>
      <c r="F249" s="50">
        <v>3.9999961853027344E-2</v>
      </c>
      <c r="G249" s="50">
        <v>11.049999237060547</v>
      </c>
      <c r="H249" s="50">
        <v>12.799999237060547</v>
      </c>
      <c r="I249" s="4">
        <v>2.2779999999999996</v>
      </c>
      <c r="J249" s="4">
        <v>0.55965816423072701</v>
      </c>
      <c r="K249" s="4">
        <v>0</v>
      </c>
      <c r="L249" s="4">
        <v>873.72997488633814</v>
      </c>
      <c r="M249" s="4">
        <v>10.494370728359806</v>
      </c>
      <c r="N249" s="4">
        <v>396.70000000000005</v>
      </c>
      <c r="O249" s="4">
        <v>0.39670000000000005</v>
      </c>
      <c r="P249" s="4">
        <f t="shared" si="16"/>
        <v>30.850354822871029</v>
      </c>
      <c r="Q249" s="33">
        <v>73.258430000000004</v>
      </c>
      <c r="R249" s="33">
        <f t="shared" si="17"/>
        <v>3.0311488724175906</v>
      </c>
      <c r="S249" s="51">
        <v>14.685885988201699</v>
      </c>
      <c r="T249" s="52">
        <v>0.51167763554973955</v>
      </c>
      <c r="U249" s="51">
        <v>39.095331292720644</v>
      </c>
      <c r="V249" s="52">
        <v>1.1797529814172869</v>
      </c>
      <c r="W249" s="52">
        <v>1.7814933699808126</v>
      </c>
      <c r="X249" s="52">
        <v>18.029491921836627</v>
      </c>
      <c r="Y249" s="52">
        <v>11.528520995556635</v>
      </c>
      <c r="Z249" s="52">
        <v>7.5835664658286008</v>
      </c>
      <c r="AA249" s="52">
        <v>4.7485854913457288</v>
      </c>
      <c r="AB249" s="4">
        <v>1345.3999999999999</v>
      </c>
      <c r="AC249" s="4">
        <v>1.3453999999999999</v>
      </c>
      <c r="AD249" s="4">
        <v>206</v>
      </c>
      <c r="AE249" s="4">
        <v>0.20599999999999999</v>
      </c>
      <c r="AF249" s="4">
        <v>7.6164073709132323</v>
      </c>
      <c r="AG249" s="32">
        <v>3.2886839999999999</v>
      </c>
      <c r="AH249" s="32">
        <v>1.0613943808532778</v>
      </c>
      <c r="AI249" s="33">
        <v>12.034050298109735</v>
      </c>
      <c r="AJ249" s="33">
        <v>0.39849715962496762</v>
      </c>
      <c r="AK249" s="32">
        <v>2.367093244358486</v>
      </c>
      <c r="AL249" s="32">
        <v>0.11739572841170894</v>
      </c>
      <c r="AM249" s="32">
        <v>0.2346561733193667</v>
      </c>
      <c r="AN249" s="32">
        <v>1.0606095127332928</v>
      </c>
      <c r="AO249" s="32">
        <v>0.59755109022199093</v>
      </c>
      <c r="AP249" s="32">
        <v>0.40931403052764953</v>
      </c>
      <c r="AQ249" s="32">
        <v>0.2442019813306178</v>
      </c>
    </row>
    <row r="250" spans="1:43" s="44" customFormat="1" ht="15" customHeight="1" x14ac:dyDescent="0.3">
      <c r="A250" s="41">
        <v>42417</v>
      </c>
      <c r="B250" s="42" t="s">
        <v>4</v>
      </c>
      <c r="C250" s="45">
        <v>50</v>
      </c>
      <c r="D250" s="44" t="s">
        <v>1</v>
      </c>
      <c r="E250" s="53">
        <v>7.3799996376037598</v>
      </c>
      <c r="F250" s="53">
        <v>3.9999961853027344E-2</v>
      </c>
      <c r="G250" s="53">
        <v>11.309999465942383</v>
      </c>
      <c r="H250" s="53">
        <v>19</v>
      </c>
      <c r="I250" s="54">
        <v>2.9470000000000001</v>
      </c>
      <c r="J250" s="4">
        <v>1.1149262726445299</v>
      </c>
      <c r="K250" s="4">
        <v>0</v>
      </c>
      <c r="L250" s="54">
        <v>759.1651945400979</v>
      </c>
      <c r="M250" s="54">
        <v>9.1183331516211155</v>
      </c>
      <c r="N250" s="54">
        <v>403.20000000000005</v>
      </c>
      <c r="O250" s="54">
        <v>0.40320000000000006</v>
      </c>
      <c r="P250" s="54">
        <f t="shared" si="16"/>
        <v>26.373082539491939</v>
      </c>
      <c r="Q250" s="53">
        <v>79.154110000000003</v>
      </c>
      <c r="R250" s="53">
        <f t="shared" si="17"/>
        <v>3.7693292653920505</v>
      </c>
      <c r="S250" s="32">
        <v>15.09551515999437</v>
      </c>
      <c r="T250" s="32">
        <v>0.42850874198729766</v>
      </c>
      <c r="U250" s="32">
        <v>52.02187074194493</v>
      </c>
      <c r="V250" s="32">
        <v>1.2212074286073098</v>
      </c>
      <c r="W250" s="32">
        <v>2.5584262976210606</v>
      </c>
      <c r="X250" s="32">
        <v>24.352026460539701</v>
      </c>
      <c r="Y250" s="32">
        <v>16.046436308214595</v>
      </c>
      <c r="Z250" s="32">
        <v>10.334192769850121</v>
      </c>
      <c r="AA250" s="32">
        <v>5.7143674980282277</v>
      </c>
      <c r="AB250" s="54">
        <v>1203.2</v>
      </c>
      <c r="AC250" s="54">
        <v>1.2032</v>
      </c>
      <c r="AD250" s="54">
        <v>137.80000000000001</v>
      </c>
      <c r="AE250" s="54">
        <v>0.13780000000000001</v>
      </c>
      <c r="AF250" s="54">
        <v>10.182503484046252</v>
      </c>
      <c r="AG250" s="55">
        <v>5.9970120000000007</v>
      </c>
      <c r="AH250" s="55">
        <v>2.1642287234042556</v>
      </c>
      <c r="AI250" s="53">
        <v>10.987977455102158</v>
      </c>
      <c r="AJ250" s="53">
        <v>0.35521489548144131</v>
      </c>
      <c r="AK250" s="55">
        <v>3.4870537913087838</v>
      </c>
      <c r="AL250" s="55">
        <v>0.18900743108533241</v>
      </c>
      <c r="AM250" s="55">
        <v>0.39954470182283491</v>
      </c>
      <c r="AN250" s="55">
        <v>1.6553733457650404</v>
      </c>
      <c r="AO250" s="55">
        <v>0.96461584741511086</v>
      </c>
      <c r="AP250" s="55">
        <v>0.65596430611074052</v>
      </c>
      <c r="AQ250" s="55">
        <v>0.44186354357776736</v>
      </c>
    </row>
    <row r="251" spans="1:43" s="3" customFormat="1" ht="15" customHeight="1" x14ac:dyDescent="0.3">
      <c r="A251" s="15">
        <v>42417</v>
      </c>
      <c r="B251" s="1" t="s">
        <v>4</v>
      </c>
      <c r="C251" s="6">
        <v>50</v>
      </c>
      <c r="D251" s="3" t="s">
        <v>2</v>
      </c>
      <c r="E251" s="50">
        <v>6.3399996757507324</v>
      </c>
      <c r="F251" s="50">
        <v>3.9999961853027344E-2</v>
      </c>
      <c r="G251" s="50">
        <v>11.09999942779541</v>
      </c>
      <c r="H251" s="50">
        <v>14.199999809265137</v>
      </c>
      <c r="I251" s="4">
        <v>2.2229499999999995</v>
      </c>
      <c r="J251" s="4">
        <v>1.1149262726445299</v>
      </c>
      <c r="K251" s="4">
        <v>0</v>
      </c>
      <c r="L251" s="4">
        <v>695.58667958501849</v>
      </c>
      <c r="M251" s="4">
        <v>8.3546916084956582</v>
      </c>
      <c r="N251" s="4">
        <v>395.1</v>
      </c>
      <c r="O251" s="4">
        <v>0.39510000000000001</v>
      </c>
      <c r="P251" s="4">
        <f t="shared" si="16"/>
        <v>24.659788967216787</v>
      </c>
      <c r="Q251" s="33">
        <v>78.140789999999996</v>
      </c>
      <c r="R251" s="33">
        <f t="shared" si="17"/>
        <v>4.0611911953156365</v>
      </c>
      <c r="S251" s="51">
        <v>17.360066472223178</v>
      </c>
      <c r="T251" s="52">
        <v>0.50192580216321414</v>
      </c>
      <c r="U251" s="51">
        <v>39.681799108032081</v>
      </c>
      <c r="V251" s="52">
        <v>1.1059495381563442</v>
      </c>
      <c r="W251" s="52">
        <v>2.2303132908175498</v>
      </c>
      <c r="X251" s="52">
        <v>19.249914814036984</v>
      </c>
      <c r="Y251" s="52">
        <v>12.18662342715402</v>
      </c>
      <c r="Z251" s="52">
        <v>7.8088129458384437</v>
      </c>
      <c r="AA251" s="52">
        <v>4.3825805030922922</v>
      </c>
      <c r="AB251" s="4">
        <v>1382.5</v>
      </c>
      <c r="AC251" s="4">
        <v>1.3825000000000001</v>
      </c>
      <c r="AD251" s="4">
        <v>86.699999999999989</v>
      </c>
      <c r="AE251" s="4">
        <v>8.6699999999999985E-2</v>
      </c>
      <c r="AF251" s="4">
        <v>19.377761294909899</v>
      </c>
      <c r="AG251" s="32">
        <v>3.8989789999999998</v>
      </c>
      <c r="AH251" s="32">
        <v>1.2245931283905966</v>
      </c>
      <c r="AI251" s="33">
        <v>10.233072960047009</v>
      </c>
      <c r="AJ251" s="33">
        <v>0.47783981043397883</v>
      </c>
      <c r="AK251" s="32">
        <v>2.5335209408258152</v>
      </c>
      <c r="AL251" s="32">
        <v>0.22329111856285583</v>
      </c>
      <c r="AM251" s="32">
        <v>0.22376927793949328</v>
      </c>
      <c r="AN251" s="32">
        <v>1.1422008548274751</v>
      </c>
      <c r="AO251" s="32">
        <v>0.64044788034403</v>
      </c>
      <c r="AP251" s="32">
        <v>0.45009788236495585</v>
      </c>
      <c r="AQ251" s="32">
        <v>0.33457466496403532</v>
      </c>
    </row>
    <row r="252" spans="1:43" s="44" customFormat="1" ht="15" customHeight="1" x14ac:dyDescent="0.3">
      <c r="A252" s="41">
        <v>42417</v>
      </c>
      <c r="B252" s="42" t="s">
        <v>4</v>
      </c>
      <c r="C252" s="45">
        <v>60</v>
      </c>
      <c r="D252" s="44" t="s">
        <v>1</v>
      </c>
      <c r="E252" s="53">
        <v>7.4599995613098145</v>
      </c>
      <c r="F252" s="53">
        <v>3.9999961853027344E-2</v>
      </c>
      <c r="G252" s="53">
        <v>11.529999732971191</v>
      </c>
      <c r="H252" s="53">
        <v>27</v>
      </c>
      <c r="I252" s="54">
        <v>3.3079999999999998</v>
      </c>
      <c r="J252" s="4">
        <v>1.8302391193231899</v>
      </c>
      <c r="K252" s="4">
        <v>0</v>
      </c>
      <c r="L252" s="54">
        <v>818.59567434471001</v>
      </c>
      <c r="M252" s="54">
        <v>9.832152644554311</v>
      </c>
      <c r="N252" s="54">
        <v>390.9</v>
      </c>
      <c r="O252" s="54">
        <v>0.39089999999999997</v>
      </c>
      <c r="P252" s="54">
        <f t="shared" si="16"/>
        <v>29.332488131354189</v>
      </c>
      <c r="Q252" s="53">
        <v>88.57338</v>
      </c>
      <c r="R252" s="53">
        <f t="shared" si="17"/>
        <v>3.9116561134047951</v>
      </c>
      <c r="S252" s="32">
        <v>15.868958345182516</v>
      </c>
      <c r="T252" s="32">
        <v>0.48151736637072168</v>
      </c>
      <c r="U252" s="32">
        <v>56.608022471032776</v>
      </c>
      <c r="V252" s="32">
        <v>1.8768680018263493</v>
      </c>
      <c r="W252" s="32">
        <v>2.434957061812832</v>
      </c>
      <c r="X252" s="32">
        <v>26.025519462834087</v>
      </c>
      <c r="Y252" s="32">
        <v>17.200799250604319</v>
      </c>
      <c r="Z252" s="32">
        <v>10.91291177914437</v>
      </c>
      <c r="AA252" s="32">
        <v>7.12268816305148</v>
      </c>
      <c r="AB252" s="54">
        <v>1624.3999999999999</v>
      </c>
      <c r="AC252" s="54">
        <v>1.6243999999999998</v>
      </c>
      <c r="AD252" s="54">
        <v>147.6</v>
      </c>
      <c r="AE252" s="54">
        <v>0.14759999999999998</v>
      </c>
      <c r="AF252" s="54">
        <v>12.834311772474148</v>
      </c>
      <c r="AG252" s="55">
        <v>7.2980202702702703</v>
      </c>
      <c r="AH252" s="55">
        <v>1.9508242544440526</v>
      </c>
      <c r="AI252" s="53">
        <v>10.615758471373908</v>
      </c>
      <c r="AJ252" s="53">
        <v>0.4573043399428226</v>
      </c>
      <c r="AK252" s="55">
        <v>4.3005447715725351</v>
      </c>
      <c r="AL252" s="55">
        <v>0.14244277636537681</v>
      </c>
      <c r="AM252" s="55">
        <v>0.36769908362479908</v>
      </c>
      <c r="AN252" s="55">
        <v>1.9774798809739771</v>
      </c>
      <c r="AO252" s="55">
        <v>1.1835526141067259</v>
      </c>
      <c r="AP252" s="55">
        <v>0.82934427551444601</v>
      </c>
      <c r="AQ252" s="55">
        <v>0.57465729258433207</v>
      </c>
    </row>
    <row r="253" spans="1:43" s="44" customFormat="1" ht="15" customHeight="1" x14ac:dyDescent="0.3">
      <c r="A253" s="41">
        <v>42417</v>
      </c>
      <c r="B253" s="42" t="s">
        <v>4</v>
      </c>
      <c r="C253" s="45">
        <v>60</v>
      </c>
      <c r="D253" s="44" t="s">
        <v>2</v>
      </c>
      <c r="E253" s="53">
        <v>6.7899999618530273</v>
      </c>
      <c r="F253" s="53">
        <v>3.9999961853027344E-2</v>
      </c>
      <c r="G253" s="53">
        <v>11.129999160766602</v>
      </c>
      <c r="H253" s="53">
        <v>25.69999885559082</v>
      </c>
      <c r="I253" s="54">
        <v>2.3919999999999999</v>
      </c>
      <c r="J253" s="4">
        <v>1.8302391193231899</v>
      </c>
      <c r="K253" s="4">
        <v>0</v>
      </c>
      <c r="L253" s="54">
        <v>815.97846169024854</v>
      </c>
      <c r="M253" s="54">
        <v>9.8007173033615747</v>
      </c>
      <c r="N253" s="54">
        <v>378.29999999999995</v>
      </c>
      <c r="O253" s="54">
        <v>0.37829999999999997</v>
      </c>
      <c r="P253" s="54">
        <f t="shared" si="16"/>
        <v>30.212556999458926</v>
      </c>
      <c r="Q253" s="53">
        <v>96.403580000000005</v>
      </c>
      <c r="R253" s="53">
        <f t="shared" si="17"/>
        <v>4.2711159504256209</v>
      </c>
      <c r="S253" s="32">
        <v>18.927782794266395</v>
      </c>
      <c r="T253" s="32">
        <v>0.4500284742568646</v>
      </c>
      <c r="U253" s="32">
        <v>59.123352261159347</v>
      </c>
      <c r="V253" s="32">
        <v>1.1336425567957342</v>
      </c>
      <c r="W253" s="32">
        <v>3.1690187490772521</v>
      </c>
      <c r="X253" s="32">
        <v>26.398763250770394</v>
      </c>
      <c r="Y253" s="32">
        <v>17.551746420631595</v>
      </c>
      <c r="Z253" s="32">
        <v>11.03053885417228</v>
      </c>
      <c r="AA253" s="32">
        <v>6.428006066863154</v>
      </c>
      <c r="AB253" s="54">
        <v>782.7</v>
      </c>
      <c r="AC253" s="54">
        <v>0.78270000000000006</v>
      </c>
      <c r="AD253" s="54">
        <v>91.6</v>
      </c>
      <c r="AE253" s="54">
        <v>9.1600000000000001E-2</v>
      </c>
      <c r="AF253" s="54">
        <v>10.094495466493603</v>
      </c>
      <c r="AG253" s="55">
        <v>9.1874346666666664</v>
      </c>
      <c r="AH253" s="55">
        <v>5.0968868446829347</v>
      </c>
      <c r="AI253" s="53">
        <v>9.0738655619253876</v>
      </c>
      <c r="AJ253" s="53">
        <v>0.44646375368332181</v>
      </c>
      <c r="AK253" s="55">
        <v>5.0598392094429441</v>
      </c>
      <c r="AL253" s="55">
        <v>0.4858447557914769</v>
      </c>
      <c r="AM253" s="55">
        <v>0.62534348552763563</v>
      </c>
      <c r="AN253" s="55">
        <v>2.226407653821139</v>
      </c>
      <c r="AO253" s="55">
        <v>1.2849712176067718</v>
      </c>
      <c r="AP253" s="55">
        <v>1.1964086105571323</v>
      </c>
      <c r="AQ253" s="55">
        <v>0.8687346131899425</v>
      </c>
    </row>
    <row r="254" spans="1:43" s="44" customFormat="1" ht="15" customHeight="1" x14ac:dyDescent="0.3">
      <c r="A254" s="41">
        <v>42417</v>
      </c>
      <c r="B254" s="42" t="s">
        <v>4</v>
      </c>
      <c r="C254" s="45">
        <v>70</v>
      </c>
      <c r="D254" s="44" t="s">
        <v>1</v>
      </c>
      <c r="E254" s="53">
        <v>8.2799997329711914</v>
      </c>
      <c r="F254" s="53">
        <v>3.9999961853027344E-2</v>
      </c>
      <c r="G254" s="53">
        <v>11.309999465942383</v>
      </c>
      <c r="H254" s="53">
        <v>18.899999618530273</v>
      </c>
      <c r="I254" s="54">
        <v>3.3579999999999997</v>
      </c>
      <c r="J254" s="4">
        <v>2.9567237382868701</v>
      </c>
      <c r="K254" s="4">
        <v>0</v>
      </c>
      <c r="L254" s="54">
        <v>747.78278856173222</v>
      </c>
      <c r="M254" s="54">
        <v>8.981619073414965</v>
      </c>
      <c r="N254" s="54">
        <v>387.9</v>
      </c>
      <c r="O254" s="54">
        <v>0.38789999999999997</v>
      </c>
      <c r="P254" s="54">
        <f t="shared" si="16"/>
        <v>27.002303478690859</v>
      </c>
      <c r="Q254" s="53">
        <v>82.608609999999999</v>
      </c>
      <c r="R254" s="53">
        <f t="shared" si="17"/>
        <v>3.9937120141482021</v>
      </c>
      <c r="S254" s="32">
        <v>14.815179106900633</v>
      </c>
      <c r="T254" s="32">
        <v>0.40954169300981141</v>
      </c>
      <c r="U254" s="32">
        <v>53.190149678808389</v>
      </c>
      <c r="V254" s="32">
        <v>1.3004409093858158</v>
      </c>
      <c r="W254" s="32">
        <v>2.9033237933822749</v>
      </c>
      <c r="X254" s="32">
        <v>24.843943510009233</v>
      </c>
      <c r="Y254" s="32">
        <v>16.446797681307565</v>
      </c>
      <c r="Z254" s="32">
        <v>10.492955287909254</v>
      </c>
      <c r="AA254" s="32">
        <v>6.9894407416229969</v>
      </c>
      <c r="AB254" s="54">
        <v>1160</v>
      </c>
      <c r="AC254" s="54">
        <v>1.1599999999999999</v>
      </c>
      <c r="AD254" s="54">
        <v>133.1</v>
      </c>
      <c r="AE254" s="54">
        <v>0.1331</v>
      </c>
      <c r="AF254" s="54">
        <v>10.18440842961633</v>
      </c>
      <c r="AG254" s="55">
        <v>6.4056299999999995</v>
      </c>
      <c r="AH254" s="55">
        <v>2.3977832512315271</v>
      </c>
      <c r="AI254" s="53">
        <v>11.906373145776911</v>
      </c>
      <c r="AJ254" s="53">
        <v>0.32477464915230236</v>
      </c>
      <c r="AK254" s="55">
        <v>3.9696499859656562</v>
      </c>
      <c r="AL254" s="55">
        <v>0.31955989791476497</v>
      </c>
      <c r="AM254" s="55">
        <v>0.36223564769443511</v>
      </c>
      <c r="AN254" s="55">
        <v>1.7224727937028004</v>
      </c>
      <c r="AO254" s="55">
        <v>0.98155947002609401</v>
      </c>
      <c r="AP254" s="55">
        <v>0.698620138274892</v>
      </c>
      <c r="AQ254" s="55">
        <v>0.55761123730356243</v>
      </c>
    </row>
    <row r="255" spans="1:43" s="3" customFormat="1" ht="15" customHeight="1" x14ac:dyDescent="0.3">
      <c r="A255" s="15">
        <v>42417</v>
      </c>
      <c r="B255" s="1" t="s">
        <v>4</v>
      </c>
      <c r="C255" s="6">
        <v>70</v>
      </c>
      <c r="D255" s="3" t="s">
        <v>2</v>
      </c>
      <c r="E255" s="50">
        <v>6.5999999046325684</v>
      </c>
      <c r="F255" s="50">
        <v>3.9999961853027344E-2</v>
      </c>
      <c r="G255" s="50">
        <v>11.229999542236328</v>
      </c>
      <c r="H255" s="50">
        <v>22.399999618530273</v>
      </c>
      <c r="I255" s="4">
        <v>2.3579999999999997</v>
      </c>
      <c r="J255" s="4">
        <v>2.9567237382868701</v>
      </c>
      <c r="K255" s="4">
        <v>0</v>
      </c>
      <c r="L255" s="4">
        <v>767.5600275827104</v>
      </c>
      <c r="M255" s="4">
        <v>9.2191634912959337</v>
      </c>
      <c r="N255" s="4">
        <v>414.70000000000005</v>
      </c>
      <c r="O255" s="4">
        <v>0.41470000000000007</v>
      </c>
      <c r="P255" s="4">
        <f t="shared" si="16"/>
        <v>25.925279253318116</v>
      </c>
      <c r="Q255" s="33">
        <v>77.449889999999996</v>
      </c>
      <c r="R255" s="33">
        <f t="shared" si="17"/>
        <v>3.6478363825254867</v>
      </c>
      <c r="S255" s="51">
        <v>16.524015950202323</v>
      </c>
      <c r="T255" s="52">
        <v>0.44176466278228671</v>
      </c>
      <c r="U255" s="51">
        <v>39.1890598562319</v>
      </c>
      <c r="V255" s="52">
        <v>0.90836046539772952</v>
      </c>
      <c r="W255" s="52">
        <v>1.9525222890242675</v>
      </c>
      <c r="X255" s="52">
        <v>18.562041603750085</v>
      </c>
      <c r="Y255" s="52">
        <v>12.275332487572957</v>
      </c>
      <c r="Z255" s="52">
        <v>7.7979848755894379</v>
      </c>
      <c r="AA255" s="52">
        <v>4.1773282333755679</v>
      </c>
      <c r="AB255" s="4">
        <v>795.45</v>
      </c>
      <c r="AC255" s="4">
        <v>0.79544999999999999</v>
      </c>
      <c r="AD255" s="4">
        <v>93.699999999999989</v>
      </c>
      <c r="AE255" s="4">
        <v>9.3699999999999992E-2</v>
      </c>
      <c r="AF255" s="4">
        <v>9.886106728606892</v>
      </c>
      <c r="AG255" s="32">
        <v>6.8475866666666665</v>
      </c>
      <c r="AH255" s="32">
        <v>3.737926121482599</v>
      </c>
      <c r="AI255" s="33">
        <v>12.717416201397924</v>
      </c>
      <c r="AJ255" s="33">
        <v>0.36228037724954709</v>
      </c>
      <c r="AK255" s="32">
        <v>4.610059548425899</v>
      </c>
      <c r="AL255" s="32">
        <v>0.38100157951702046</v>
      </c>
      <c r="AM255" s="32">
        <v>0.44533624618387196</v>
      </c>
      <c r="AN255" s="32">
        <v>1.9993831108175111</v>
      </c>
      <c r="AO255" s="32">
        <v>1.1780653324961854</v>
      </c>
      <c r="AP255" s="32">
        <v>0.78487121584571873</v>
      </c>
      <c r="AQ255" s="32">
        <v>0.51832496666529049</v>
      </c>
    </row>
    <row r="256" spans="1:43" s="44" customFormat="1" ht="15" customHeight="1" x14ac:dyDescent="0.3">
      <c r="A256" s="41">
        <v>42417</v>
      </c>
      <c r="B256" s="42" t="s">
        <v>4</v>
      </c>
      <c r="C256" s="45">
        <v>100</v>
      </c>
      <c r="D256" s="44" t="s">
        <v>1</v>
      </c>
      <c r="E256" s="53">
        <v>7.0299997329711914</v>
      </c>
      <c r="F256" s="53">
        <v>5.9999942779541016E-2</v>
      </c>
      <c r="G256" s="53">
        <v>11.679999351501465</v>
      </c>
      <c r="H256" s="53">
        <v>20.599998474121094</v>
      </c>
      <c r="I256" s="54">
        <v>3.8839999999999995</v>
      </c>
      <c r="J256" s="4">
        <v>5.2038859759102198</v>
      </c>
      <c r="K256" s="4">
        <v>0</v>
      </c>
      <c r="L256" s="54">
        <v>808.27496783938068</v>
      </c>
      <c r="M256" s="54">
        <v>9.7081906387188006</v>
      </c>
      <c r="N256" s="54">
        <v>411.6</v>
      </c>
      <c r="O256" s="54">
        <v>0.41160000000000002</v>
      </c>
      <c r="P256" s="54">
        <f t="shared" si="16"/>
        <v>27.506092017799329</v>
      </c>
      <c r="Q256" s="53">
        <v>88.227930000000001</v>
      </c>
      <c r="R256" s="53">
        <f t="shared" si="17"/>
        <v>3.9461524217715405</v>
      </c>
      <c r="S256" s="32">
        <v>16.512988078147004</v>
      </c>
      <c r="T256" s="32">
        <v>0.4291331101439706</v>
      </c>
      <c r="U256" s="32">
        <v>54.09237637483443</v>
      </c>
      <c r="V256" s="32">
        <v>1.652646193406712</v>
      </c>
      <c r="W256" s="32">
        <v>2.6793340464113382</v>
      </c>
      <c r="X256" s="32">
        <v>25.632644744855426</v>
      </c>
      <c r="Y256" s="32">
        <v>16.84652621854973</v>
      </c>
      <c r="Z256" s="32">
        <v>10.867638901113118</v>
      </c>
      <c r="AA256" s="32">
        <v>6.6602711837082831</v>
      </c>
      <c r="AB256" s="54">
        <v>1369.4</v>
      </c>
      <c r="AC256" s="54">
        <v>1.3694000000000002</v>
      </c>
      <c r="AD256" s="54">
        <v>223</v>
      </c>
      <c r="AE256" s="54">
        <v>0.223</v>
      </c>
      <c r="AF256" s="54">
        <v>7.1881288703871995</v>
      </c>
      <c r="AG256" s="55">
        <v>7.1263253521126764</v>
      </c>
      <c r="AH256" s="55">
        <v>2.2596510860107335</v>
      </c>
      <c r="AI256" s="53">
        <v>11.211866611717488</v>
      </c>
      <c r="AJ256" s="53">
        <v>0.36605325642574688</v>
      </c>
      <c r="AK256" s="55">
        <v>4.071901322747487</v>
      </c>
      <c r="AL256" s="55">
        <v>0.33945272454230929</v>
      </c>
      <c r="AM256" s="55">
        <v>0.55570914978165309</v>
      </c>
      <c r="AN256" s="55">
        <v>1.8873330803658439</v>
      </c>
      <c r="AO256" s="55">
        <v>1.0972272621611809</v>
      </c>
      <c r="AP256" s="55">
        <v>0.74766905652529081</v>
      </c>
      <c r="AQ256" s="55">
        <v>0.54406684186118393</v>
      </c>
    </row>
    <row r="257" spans="1:43" s="44" customFormat="1" ht="15" customHeight="1" x14ac:dyDescent="0.3">
      <c r="A257" s="41">
        <v>42417</v>
      </c>
      <c r="B257" s="42" t="s">
        <v>4</v>
      </c>
      <c r="C257" s="45">
        <v>100</v>
      </c>
      <c r="D257" s="44" t="s">
        <v>2</v>
      </c>
      <c r="E257" s="53">
        <v>6.2699999809265137</v>
      </c>
      <c r="F257" s="53">
        <v>5.9999942779541016E-2</v>
      </c>
      <c r="G257" s="53">
        <v>11.609999656677246</v>
      </c>
      <c r="H257" s="53">
        <v>22</v>
      </c>
      <c r="I257" s="54">
        <v>2.1760000000000002</v>
      </c>
      <c r="J257" s="4">
        <v>5.2038859759102198</v>
      </c>
      <c r="K257" s="4">
        <v>0</v>
      </c>
      <c r="L257" s="54">
        <v>841.21234218892471</v>
      </c>
      <c r="M257" s="54">
        <v>10.103801442031173</v>
      </c>
      <c r="N257" s="54">
        <v>406.20000000000005</v>
      </c>
      <c r="O257" s="54">
        <v>0.40620000000000006</v>
      </c>
      <c r="P257" s="54">
        <f t="shared" si="16"/>
        <v>29.007536378730347</v>
      </c>
      <c r="Q257" s="53">
        <v>89.057010000000005</v>
      </c>
      <c r="R257" s="53">
        <f t="shared" si="17"/>
        <v>3.8272723609883355</v>
      </c>
      <c r="S257" s="32">
        <v>16.517053831572106</v>
      </c>
      <c r="T257" s="32">
        <v>0.44270102644488735</v>
      </c>
      <c r="U257" s="32">
        <v>54.551840950115377</v>
      </c>
      <c r="V257" s="32">
        <v>1.5135986406982156</v>
      </c>
      <c r="W257" s="32">
        <v>2.8041063374168895</v>
      </c>
      <c r="X257" s="32">
        <v>27.084568844059255</v>
      </c>
      <c r="Y257" s="32">
        <v>17.371082095071475</v>
      </c>
      <c r="Z257" s="32">
        <v>11.11270874446903</v>
      </c>
      <c r="AA257" s="32">
        <v>6.5723953989466946</v>
      </c>
      <c r="AB257" s="54">
        <v>1276.8</v>
      </c>
      <c r="AC257" s="54">
        <v>1.2767999999999999</v>
      </c>
      <c r="AD257" s="54">
        <v>106.69999999999999</v>
      </c>
      <c r="AE257" s="54">
        <v>0.10669999999999999</v>
      </c>
      <c r="AF257" s="54">
        <v>14.635979237947229</v>
      </c>
      <c r="AG257" s="55">
        <v>6.7627283783783776</v>
      </c>
      <c r="AH257" s="55">
        <v>2.2998797669850299</v>
      </c>
      <c r="AI257" s="53">
        <v>13.858370921076155</v>
      </c>
      <c r="AJ257" s="53">
        <v>0.35836706380016636</v>
      </c>
      <c r="AK257" s="55">
        <v>4.2450609885359984</v>
      </c>
      <c r="AL257" s="55">
        <v>0.45674282287067142</v>
      </c>
      <c r="AM257" s="55">
        <v>0.37889732790050501</v>
      </c>
      <c r="AN257" s="55">
        <v>1.9565083448286908</v>
      </c>
      <c r="AO257" s="55">
        <v>1.1418665579823768</v>
      </c>
      <c r="AP257" s="55">
        <v>0.74560078112708839</v>
      </c>
      <c r="AQ257" s="55">
        <v>0.44212430325084873</v>
      </c>
    </row>
    <row r="258" spans="1:43" s="44" customFormat="1" ht="15" customHeight="1" x14ac:dyDescent="0.3">
      <c r="A258" s="41">
        <v>42417</v>
      </c>
      <c r="B258" s="42" t="s">
        <v>4</v>
      </c>
      <c r="C258" s="45">
        <v>120</v>
      </c>
      <c r="D258" s="44" t="s">
        <v>1</v>
      </c>
      <c r="E258" s="53">
        <v>6.7699999809265137</v>
      </c>
      <c r="F258" s="53">
        <v>0.39999997615814209</v>
      </c>
      <c r="G258" s="53">
        <v>11.769999504089355</v>
      </c>
      <c r="H258" s="53">
        <v>18.19999885559082</v>
      </c>
      <c r="I258" s="54">
        <v>2.1779999999999999</v>
      </c>
      <c r="J258" s="4">
        <v>6.5587291800382603</v>
      </c>
      <c r="K258" s="4">
        <v>3.8174873897330298E-2</v>
      </c>
      <c r="L258" s="54">
        <v>855.90330001349639</v>
      </c>
      <c r="M258" s="54">
        <v>10.280254536462104</v>
      </c>
      <c r="N258" s="54">
        <v>400.20000000000005</v>
      </c>
      <c r="O258" s="54">
        <v>0.40020000000000006</v>
      </c>
      <c r="P258" s="54">
        <f t="shared" si="16"/>
        <v>29.956615500472367</v>
      </c>
      <c r="Q258" s="53">
        <v>97.693259999999995</v>
      </c>
      <c r="R258" s="53">
        <f t="shared" si="17"/>
        <v>4.1263569739002408</v>
      </c>
      <c r="S258" s="32">
        <v>18.291360363222779</v>
      </c>
      <c r="T258" s="32">
        <v>0.52223146399238174</v>
      </c>
      <c r="U258" s="32">
        <v>59.58565854595372</v>
      </c>
      <c r="V258" s="32">
        <v>2.5286450184022682</v>
      </c>
      <c r="W258" s="32">
        <v>3.120802382300131</v>
      </c>
      <c r="X258" s="32">
        <v>28.028671629094095</v>
      </c>
      <c r="Y258" s="32">
        <v>18.488716032980086</v>
      </c>
      <c r="Z258" s="32">
        <v>11.639714694226861</v>
      </c>
      <c r="AA258" s="32">
        <v>6.3379133981926161</v>
      </c>
      <c r="AB258" s="54">
        <v>1289.6999999999998</v>
      </c>
      <c r="AC258" s="54">
        <v>1.2896999999999998</v>
      </c>
      <c r="AD258" s="54">
        <v>182.34999999999997</v>
      </c>
      <c r="AE258" s="54">
        <v>0.18234999999999996</v>
      </c>
      <c r="AF258" s="54">
        <v>8.3016818555370726</v>
      </c>
      <c r="AG258" s="55">
        <v>6.2710689999999998</v>
      </c>
      <c r="AH258" s="55">
        <v>2.1113437233465149</v>
      </c>
      <c r="AI258" s="53">
        <v>13.754690557718147</v>
      </c>
      <c r="AJ258" s="53">
        <v>0.39340739892266202</v>
      </c>
      <c r="AK258" s="55">
        <v>3.8110700039417442</v>
      </c>
      <c r="AL258" s="55">
        <v>0.25595535241377282</v>
      </c>
      <c r="AM258" s="55">
        <v>0.38121372385708657</v>
      </c>
      <c r="AN258" s="55">
        <v>1.736723027209949</v>
      </c>
      <c r="AO258" s="55">
        <v>1.0314673015107714</v>
      </c>
      <c r="AP258" s="55">
        <v>0.6883645115541791</v>
      </c>
      <c r="AQ258" s="55">
        <v>0.56556608138332787</v>
      </c>
    </row>
    <row r="259" spans="1:43" s="44" customFormat="1" ht="15" customHeight="1" x14ac:dyDescent="0.3">
      <c r="A259" s="41">
        <v>42417</v>
      </c>
      <c r="B259" s="42" t="s">
        <v>4</v>
      </c>
      <c r="C259" s="45">
        <v>120</v>
      </c>
      <c r="D259" s="44" t="s">
        <v>2</v>
      </c>
      <c r="E259" s="53">
        <v>6.7199997901916504</v>
      </c>
      <c r="F259" s="53">
        <v>0.60999995470046997</v>
      </c>
      <c r="G259" s="53">
        <v>11.579999923706055</v>
      </c>
      <c r="H259" s="53">
        <v>16.19999885559082</v>
      </c>
      <c r="I259" s="54">
        <v>2.0069999999999997</v>
      </c>
      <c r="J259" s="4">
        <v>6.5587291800382603</v>
      </c>
      <c r="K259" s="4">
        <v>3.8174873897330298E-2</v>
      </c>
      <c r="L259" s="54">
        <v>906.07477278581541</v>
      </c>
      <c r="M259" s="54">
        <v>10.882864095930428</v>
      </c>
      <c r="N259" s="54">
        <v>339.5</v>
      </c>
      <c r="O259" s="54">
        <v>0.33950000000000002</v>
      </c>
      <c r="P259" s="54">
        <f t="shared" si="16"/>
        <v>37.382590110194158</v>
      </c>
      <c r="Q259" s="53">
        <v>96.725999999999999</v>
      </c>
      <c r="R259" s="53">
        <f t="shared" si="17"/>
        <v>3.8592781853910685</v>
      </c>
      <c r="S259" s="32">
        <v>17.949795004475707</v>
      </c>
      <c r="T259" s="32">
        <v>0.43940048098416257</v>
      </c>
      <c r="U259" s="32">
        <v>57.995076026650153</v>
      </c>
      <c r="V259" s="32">
        <v>1.5321245260445646</v>
      </c>
      <c r="W259" s="32">
        <v>2.5547551018034209</v>
      </c>
      <c r="X259" s="32">
        <v>26.841862718319241</v>
      </c>
      <c r="Y259" s="32">
        <v>17.733240147833992</v>
      </c>
      <c r="Z259" s="32">
        <v>11.164406923653942</v>
      </c>
      <c r="AA259" s="32">
        <v>5.6353340198115633</v>
      </c>
      <c r="AB259" s="54">
        <v>1363.1</v>
      </c>
      <c r="AC259" s="54">
        <v>1.3631</v>
      </c>
      <c r="AD259" s="54">
        <v>218.2</v>
      </c>
      <c r="AE259" s="54">
        <v>0.21819999999999998</v>
      </c>
      <c r="AF259" s="54">
        <v>8.7817502338045266</v>
      </c>
      <c r="AG259" s="55">
        <v>5.3636869999999996</v>
      </c>
      <c r="AH259" s="55">
        <v>1.7086053847846818</v>
      </c>
      <c r="AI259" s="53">
        <v>10.943197560703069</v>
      </c>
      <c r="AJ259" s="53">
        <v>0.46017381983450045</v>
      </c>
      <c r="AK259" s="55">
        <v>3.4086383542343794</v>
      </c>
      <c r="AL259" s="55">
        <v>0.25861485553368019</v>
      </c>
      <c r="AM259" s="55">
        <v>0.34657018984765237</v>
      </c>
      <c r="AN259" s="55">
        <v>1.5663154125702323</v>
      </c>
      <c r="AO259" s="55">
        <v>0.91383979904182044</v>
      </c>
      <c r="AP259" s="55">
        <v>0.59778502857779725</v>
      </c>
      <c r="AQ259" s="55">
        <v>0.5336916268886982</v>
      </c>
    </row>
    <row r="260" spans="1:43" s="44" customFormat="1" ht="15" customHeight="1" x14ac:dyDescent="0.3">
      <c r="A260" s="41">
        <v>42417</v>
      </c>
      <c r="B260" s="42" t="s">
        <v>4</v>
      </c>
      <c r="C260" s="45">
        <v>140</v>
      </c>
      <c r="D260" s="44" t="s">
        <v>1</v>
      </c>
      <c r="E260" s="53">
        <v>6.3299999237060547</v>
      </c>
      <c r="F260" s="53">
        <v>1.3199999332427979</v>
      </c>
      <c r="G260" s="53">
        <v>11.819999694824219</v>
      </c>
      <c r="H260" s="53">
        <v>13.299999237060547</v>
      </c>
      <c r="I260" s="54">
        <v>2.5889999999999995</v>
      </c>
      <c r="J260" s="4">
        <v>9.4193169571733897</v>
      </c>
      <c r="K260" s="4">
        <v>7.4972446486987601E-2</v>
      </c>
      <c r="L260" s="54">
        <v>828.6694739958449</v>
      </c>
      <c r="M260" s="54">
        <v>9.9531490521640915</v>
      </c>
      <c r="N260" s="54">
        <v>339.9</v>
      </c>
      <c r="O260" s="54">
        <v>0.33989999999999998</v>
      </c>
      <c r="P260" s="54">
        <f t="shared" si="16"/>
        <v>34.148788826889671</v>
      </c>
      <c r="Q260" s="53">
        <v>90.323660000000004</v>
      </c>
      <c r="R260" s="53">
        <f t="shared" si="17"/>
        <v>3.9404614353155378</v>
      </c>
      <c r="S260" s="32">
        <v>17.55439519974567</v>
      </c>
      <c r="T260" s="32">
        <v>0.47777212017950127</v>
      </c>
      <c r="U260" s="32">
        <v>56.023228124012299</v>
      </c>
      <c r="V260" s="32">
        <v>0.91358046237500545</v>
      </c>
      <c r="W260" s="32">
        <v>2.7009101581339672</v>
      </c>
      <c r="X260" s="32">
        <v>26.354536671549695</v>
      </c>
      <c r="Y260" s="32">
        <v>16.96768073523652</v>
      </c>
      <c r="Z260" s="32">
        <v>10.811824080063507</v>
      </c>
      <c r="AA260" s="32">
        <v>6.9258215069084148</v>
      </c>
      <c r="AB260" s="54">
        <v>1020.8499999999999</v>
      </c>
      <c r="AC260" s="54">
        <v>1.0208499999999998</v>
      </c>
      <c r="AD260" s="54">
        <v>133.6</v>
      </c>
      <c r="AE260" s="54">
        <v>0.1336</v>
      </c>
      <c r="AF260" s="54">
        <v>8.9694435025277457</v>
      </c>
      <c r="AG260" s="55">
        <v>4.7833309999999996</v>
      </c>
      <c r="AH260" s="55">
        <v>2.0345790272811874</v>
      </c>
      <c r="AI260" s="53">
        <v>12.603312017543626</v>
      </c>
      <c r="AJ260" s="53">
        <v>0.40588953492571767</v>
      </c>
      <c r="AK260" s="55">
        <v>2.9433389767900433</v>
      </c>
      <c r="AL260" s="55">
        <v>0.14740028529112359</v>
      </c>
      <c r="AM260" s="55">
        <v>0.31380949698437827</v>
      </c>
      <c r="AN260" s="55">
        <v>1.3007834930897804</v>
      </c>
      <c r="AO260" s="55">
        <v>0.77739953548564067</v>
      </c>
      <c r="AP260" s="55">
        <v>0.51677383023559553</v>
      </c>
      <c r="AQ260" s="55">
        <v>0.4166794022525025</v>
      </c>
    </row>
    <row r="261" spans="1:43" s="44" customFormat="1" ht="15" customHeight="1" x14ac:dyDescent="0.3">
      <c r="A261" s="41">
        <v>42417</v>
      </c>
      <c r="B261" s="42" t="s">
        <v>4</v>
      </c>
      <c r="C261" s="45">
        <v>140</v>
      </c>
      <c r="D261" s="44" t="s">
        <v>2</v>
      </c>
      <c r="E261" s="53">
        <v>6.6399998664855957</v>
      </c>
      <c r="F261" s="53">
        <v>1.6599999666213989</v>
      </c>
      <c r="G261" s="53">
        <v>11.779999732971191</v>
      </c>
      <c r="H261" s="53">
        <v>10.799999237060547</v>
      </c>
      <c r="I261" s="54">
        <v>2.4529999999999998</v>
      </c>
      <c r="J261" s="4">
        <v>9.4193169571733897</v>
      </c>
      <c r="K261" s="4">
        <v>7.4972446486987601E-2</v>
      </c>
      <c r="L261" s="54">
        <v>859.6562841972526</v>
      </c>
      <c r="M261" s="54">
        <v>10.325331629493201</v>
      </c>
      <c r="N261" s="54">
        <v>322</v>
      </c>
      <c r="O261" s="54">
        <v>0.32200000000000001</v>
      </c>
      <c r="P261" s="54">
        <f t="shared" si="16"/>
        <v>37.395048362580482</v>
      </c>
      <c r="Q261" s="53">
        <v>86.500680000000003</v>
      </c>
      <c r="R261" s="53">
        <f t="shared" si="17"/>
        <v>3.6376555589472686</v>
      </c>
      <c r="S261" s="32">
        <v>16.432318353564565</v>
      </c>
      <c r="T261" s="32">
        <v>0.561455812266349</v>
      </c>
      <c r="U261" s="32">
        <v>54.906549594327728</v>
      </c>
      <c r="V261" s="32">
        <v>1.4085689782632098</v>
      </c>
      <c r="W261" s="32">
        <v>2.627870972669927</v>
      </c>
      <c r="X261" s="32">
        <v>26.610475585603321</v>
      </c>
      <c r="Y261" s="32">
        <v>17.005884190449581</v>
      </c>
      <c r="Z261" s="32">
        <v>10.784990987941226</v>
      </c>
      <c r="AA261" s="32">
        <v>6.8834985932396169</v>
      </c>
      <c r="AB261" s="54">
        <v>855.59999999999991</v>
      </c>
      <c r="AC261" s="54">
        <v>0.85559999999999992</v>
      </c>
      <c r="AD261" s="54">
        <v>134.29999999999998</v>
      </c>
      <c r="AE261" s="54">
        <v>0.13429999999999997</v>
      </c>
      <c r="AF261" s="54">
        <v>8.0590507899471309</v>
      </c>
      <c r="AG261" s="55">
        <v>3.6824969999999997</v>
      </c>
      <c r="AH261" s="55">
        <v>1.8688639551192148</v>
      </c>
      <c r="AI261" s="53">
        <v>9.8585329380876612</v>
      </c>
      <c r="AJ261" s="53">
        <v>0.41527857350148478</v>
      </c>
      <c r="AK261" s="55">
        <v>2.4108528093728339</v>
      </c>
      <c r="AL261" s="55">
        <v>0.20858404734913438</v>
      </c>
      <c r="AM261" s="55">
        <v>0.325073807346068</v>
      </c>
      <c r="AN261" s="55">
        <v>1.1098318791295643</v>
      </c>
      <c r="AO261" s="55">
        <v>0.63902577973808317</v>
      </c>
      <c r="AP261" s="55">
        <v>0.42969481707790647</v>
      </c>
      <c r="AQ261" s="55">
        <v>0.35054945259034548</v>
      </c>
    </row>
    <row r="262" spans="1:43" s="44" customFormat="1" ht="15" customHeight="1" x14ac:dyDescent="0.3">
      <c r="A262" s="41">
        <v>42417</v>
      </c>
      <c r="B262" s="42" t="s">
        <v>4</v>
      </c>
      <c r="C262" s="45">
        <v>160</v>
      </c>
      <c r="D262" s="44" t="s">
        <v>1</v>
      </c>
      <c r="E262" s="53">
        <v>6.6599998474121094</v>
      </c>
      <c r="F262" s="53">
        <v>2.3399999141693115</v>
      </c>
      <c r="G262" s="53">
        <v>11.769999504089355</v>
      </c>
      <c r="H262" s="53">
        <v>11.899999618530273</v>
      </c>
      <c r="I262" s="54">
        <v>4.8369999999999997</v>
      </c>
      <c r="J262" s="4">
        <v>16.476859443567999</v>
      </c>
      <c r="K262" s="4">
        <v>0.61991143538066396</v>
      </c>
      <c r="L262" s="54">
        <v>788.1026778516914</v>
      </c>
      <c r="M262" s="54">
        <v>9.4659012636766651</v>
      </c>
      <c r="N262" s="54">
        <v>316.8</v>
      </c>
      <c r="O262" s="54">
        <v>0.31680000000000003</v>
      </c>
      <c r="P262" s="54">
        <f t="shared" si="16"/>
        <v>34.845183739484348</v>
      </c>
      <c r="Q262" s="53">
        <v>81.871650000000002</v>
      </c>
      <c r="R262" s="53">
        <f t="shared" si="17"/>
        <v>3.7555853383359681</v>
      </c>
      <c r="S262" s="32">
        <v>16.60838393348461</v>
      </c>
      <c r="T262" s="32">
        <v>0.46127986736704418</v>
      </c>
      <c r="U262" s="32">
        <v>55.673399053827993</v>
      </c>
      <c r="V262" s="32">
        <v>1.2943432047921022</v>
      </c>
      <c r="W262" s="32">
        <v>3.0094173956723571</v>
      </c>
      <c r="X262" s="32">
        <v>26.147211444763464</v>
      </c>
      <c r="Y262" s="32">
        <v>16.541829628238929</v>
      </c>
      <c r="Z262" s="32">
        <v>10.896573128208253</v>
      </c>
      <c r="AA262" s="32">
        <v>6.4223377310012717</v>
      </c>
      <c r="AB262" s="54">
        <v>1137.3999999999996</v>
      </c>
      <c r="AC262" s="54">
        <v>1.1373999999999997</v>
      </c>
      <c r="AD262" s="54">
        <v>137.6</v>
      </c>
      <c r="AE262" s="54">
        <v>0.1376</v>
      </c>
      <c r="AF262" s="54">
        <v>9.655676057460628</v>
      </c>
      <c r="AG262" s="55">
        <v>4.4563050000000004</v>
      </c>
      <c r="AH262" s="55">
        <v>1.7012484614032009</v>
      </c>
      <c r="AI262" s="53">
        <v>6.1132108522727737</v>
      </c>
      <c r="AJ262" s="53">
        <v>0.37117221872297645</v>
      </c>
      <c r="AK262" s="55">
        <v>2.5897468810969406</v>
      </c>
      <c r="AL262" s="55">
        <v>0.39496440664836541</v>
      </c>
      <c r="AM262" s="55">
        <v>0.66273308315262247</v>
      </c>
      <c r="AN262" s="55">
        <v>1.1823812417736721</v>
      </c>
      <c r="AO262" s="55">
        <v>0.68435670335722543</v>
      </c>
      <c r="AP262" s="55">
        <v>0.51135084698793065</v>
      </c>
      <c r="AQ262" s="55">
        <v>0.57126732908712141</v>
      </c>
    </row>
    <row r="263" spans="1:43" s="44" customFormat="1" ht="15" customHeight="1" x14ac:dyDescent="0.3">
      <c r="A263" s="41">
        <v>42417</v>
      </c>
      <c r="B263" s="42" t="s">
        <v>4</v>
      </c>
      <c r="C263" s="45">
        <v>160</v>
      </c>
      <c r="D263" s="44" t="s">
        <v>2</v>
      </c>
      <c r="E263" s="53">
        <v>5.9199995994567871</v>
      </c>
      <c r="F263" s="53">
        <v>6.679999828338623</v>
      </c>
      <c r="G263" s="53">
        <v>11.409999847412109</v>
      </c>
      <c r="H263" s="53">
        <v>8.1999998092651367</v>
      </c>
      <c r="I263" s="54">
        <v>10.042999999999999</v>
      </c>
      <c r="J263" s="4">
        <v>16.476859443567999</v>
      </c>
      <c r="K263" s="4">
        <v>0.61991143538066396</v>
      </c>
      <c r="L263" s="54">
        <v>697.6360064748327</v>
      </c>
      <c r="M263" s="54">
        <v>8.3793060737692162</v>
      </c>
      <c r="N263" s="54">
        <v>270</v>
      </c>
      <c r="O263" s="54">
        <v>0.27</v>
      </c>
      <c r="P263" s="54">
        <f t="shared" si="16"/>
        <v>36.191805713677709</v>
      </c>
      <c r="Q263" s="53" t="s">
        <v>21</v>
      </c>
      <c r="R263" s="53" t="s">
        <v>21</v>
      </c>
      <c r="S263" s="32">
        <v>12.882758257432211</v>
      </c>
      <c r="T263" s="32">
        <v>0.51273650598772147</v>
      </c>
      <c r="U263" s="32">
        <v>45.861741382265933</v>
      </c>
      <c r="V263" s="32">
        <v>1.4523815136965275</v>
      </c>
      <c r="W263" s="32">
        <v>2.7801849802261871</v>
      </c>
      <c r="X263" s="32">
        <v>22.331705127995768</v>
      </c>
      <c r="Y263" s="32">
        <v>13.273027937154657</v>
      </c>
      <c r="Z263" s="32">
        <v>9.8950527553553975</v>
      </c>
      <c r="AA263" s="32">
        <v>7.675140336736999</v>
      </c>
      <c r="AB263" s="54">
        <v>1374.25</v>
      </c>
      <c r="AC263" s="54">
        <v>1.37425</v>
      </c>
      <c r="AD263" s="54">
        <v>275.25</v>
      </c>
      <c r="AE263" s="54">
        <v>0.27524999999999999</v>
      </c>
      <c r="AF263" s="54">
        <v>5.9022131396646724</v>
      </c>
      <c r="AG263" s="55">
        <v>2.8165689999999999</v>
      </c>
      <c r="AH263" s="55">
        <v>0.88993996725486635</v>
      </c>
      <c r="AI263" s="53">
        <v>1.1591720202196156</v>
      </c>
      <c r="AJ263" s="53">
        <v>0.48579869941399717</v>
      </c>
      <c r="AK263" s="55">
        <v>3.1361736688559994</v>
      </c>
      <c r="AL263" s="55">
        <v>0.93849219458349731</v>
      </c>
      <c r="AM263" s="55">
        <v>2.7161908141410684</v>
      </c>
      <c r="AN263" s="55">
        <v>0.88888946466781749</v>
      </c>
      <c r="AO263" s="55">
        <v>0.40506421802275477</v>
      </c>
      <c r="AP263" s="55">
        <v>0.49852939489661552</v>
      </c>
      <c r="AQ263" s="55">
        <v>1.7942481780260839</v>
      </c>
    </row>
    <row r="264" spans="1:43" s="3" customFormat="1" ht="15" customHeight="1" x14ac:dyDescent="0.3">
      <c r="A264" s="15">
        <v>42417</v>
      </c>
      <c r="B264" s="1" t="s">
        <v>4</v>
      </c>
      <c r="C264" s="6">
        <v>180</v>
      </c>
      <c r="D264" s="3" t="s">
        <v>1</v>
      </c>
      <c r="E264" s="50">
        <v>6.309999942779541</v>
      </c>
      <c r="F264" s="50">
        <v>5.6899995803833008</v>
      </c>
      <c r="G264" s="50">
        <v>12.429999351501465</v>
      </c>
      <c r="H264" s="50">
        <v>8.0999994277954102</v>
      </c>
      <c r="I264" s="4">
        <v>53.432000000000002</v>
      </c>
      <c r="J264" s="4">
        <v>28.4032094519224</v>
      </c>
      <c r="K264" s="4">
        <v>0.569717484950375</v>
      </c>
      <c r="L264" s="4">
        <v>712.35165498482399</v>
      </c>
      <c r="M264" s="4">
        <v>8.5560557280227201</v>
      </c>
      <c r="N264" s="4">
        <v>288.39999999999998</v>
      </c>
      <c r="O264" s="4">
        <v>0.28839999999999999</v>
      </c>
      <c r="P264" s="4">
        <f t="shared" si="16"/>
        <v>34.597467515160993</v>
      </c>
      <c r="Q264" s="33">
        <v>67.823350000000005</v>
      </c>
      <c r="R264" s="33">
        <f t="shared" ref="R264:R295" si="18">(Q264/2.303)/(L264*0.012011)</f>
        <v>3.4420065665941855</v>
      </c>
      <c r="S264" s="51">
        <v>14.31090578750411</v>
      </c>
      <c r="T264" s="52">
        <v>0.54806156517783333</v>
      </c>
      <c r="U264" s="51">
        <v>36.006494000460187</v>
      </c>
      <c r="V264" s="52">
        <v>1.6131228702159199</v>
      </c>
      <c r="W264" s="52">
        <v>2.1918477694230734</v>
      </c>
      <c r="X264" s="52">
        <v>18.073190444574205</v>
      </c>
      <c r="Y264" s="52">
        <v>11.219578160788773</v>
      </c>
      <c r="Z264" s="52">
        <v>7.7469611967672014</v>
      </c>
      <c r="AA264" s="52">
        <v>4.4136757584308635</v>
      </c>
      <c r="AB264" s="4">
        <v>3098.6499999999996</v>
      </c>
      <c r="AC264" s="4">
        <v>3.0986499999999997</v>
      </c>
      <c r="AD264" s="4">
        <v>607.70000000000005</v>
      </c>
      <c r="AE264" s="4">
        <v>0.60770000000000002</v>
      </c>
      <c r="AF264" s="4">
        <v>5.9575956504242695</v>
      </c>
      <c r="AG264" s="32">
        <v>2.4987550000000001</v>
      </c>
      <c r="AH264" s="32">
        <v>0.35015248575992775</v>
      </c>
      <c r="AI264" s="33">
        <v>0.2155467461377672</v>
      </c>
      <c r="AJ264" s="33">
        <v>0.95374019186118064</v>
      </c>
      <c r="AK264" s="32">
        <v>16.922692237632482</v>
      </c>
      <c r="AL264" s="32">
        <v>4.4088786638225281</v>
      </c>
      <c r="AM264" s="32">
        <v>14.067383765135492</v>
      </c>
      <c r="AN264" s="32">
        <v>1.767504575123217</v>
      </c>
      <c r="AO264" s="32">
        <v>0.44483645759809876</v>
      </c>
      <c r="AP264" s="32">
        <v>1.6114063203835907</v>
      </c>
      <c r="AQ264" s="32">
        <v>8.7191206178481782</v>
      </c>
    </row>
    <row r="265" spans="1:43" s="3" customFormat="1" ht="15" customHeight="1" x14ac:dyDescent="0.3">
      <c r="A265" s="15">
        <v>42417</v>
      </c>
      <c r="B265" s="1" t="s">
        <v>4</v>
      </c>
      <c r="C265" s="6">
        <v>180</v>
      </c>
      <c r="D265" s="3" t="s">
        <v>2</v>
      </c>
      <c r="E265" s="50">
        <v>5.4799995422363281</v>
      </c>
      <c r="F265" s="50">
        <v>9.3999996185302734</v>
      </c>
      <c r="G265" s="50">
        <v>11.189999580383301</v>
      </c>
      <c r="H265" s="50">
        <v>12.199999809265137</v>
      </c>
      <c r="I265" s="4">
        <v>14.281000000000001</v>
      </c>
      <c r="J265" s="4">
        <v>28.4032094519224</v>
      </c>
      <c r="K265" s="4">
        <v>0.569717484950375</v>
      </c>
      <c r="L265" s="4">
        <v>627.95889222114965</v>
      </c>
      <c r="M265" s="4">
        <v>7.5424142544682278</v>
      </c>
      <c r="N265" s="4">
        <v>279.3</v>
      </c>
      <c r="O265" s="4">
        <v>0.27929999999999999</v>
      </c>
      <c r="P265" s="4">
        <f t="shared" si="16"/>
        <v>31.492374519662164</v>
      </c>
      <c r="Q265" s="33">
        <v>57.114400000000003</v>
      </c>
      <c r="R265" s="33">
        <f t="shared" si="18"/>
        <v>3.2880718511726061</v>
      </c>
      <c r="S265" s="51">
        <v>12.051023561817448</v>
      </c>
      <c r="T265" s="52">
        <v>0.59071291147940708</v>
      </c>
      <c r="U265" s="51">
        <v>32.420736156150632</v>
      </c>
      <c r="V265" s="52">
        <v>0.97245231003173804</v>
      </c>
      <c r="W265" s="52">
        <v>2.1233975197920207</v>
      </c>
      <c r="X265" s="52">
        <v>16.314330252941961</v>
      </c>
      <c r="Y265" s="52">
        <v>9.4523070258273716</v>
      </c>
      <c r="Z265" s="52">
        <v>7.2177381614370404</v>
      </c>
      <c r="AA265" s="52">
        <v>4.9186313692422781</v>
      </c>
      <c r="AB265" s="4">
        <v>2048.85</v>
      </c>
      <c r="AC265" s="4">
        <v>2.0488499999999998</v>
      </c>
      <c r="AD265" s="4">
        <v>248.7</v>
      </c>
      <c r="AE265" s="4">
        <v>0.24869999999999998</v>
      </c>
      <c r="AF265" s="4">
        <v>9.6403673231318798</v>
      </c>
      <c r="AG265" s="32" t="s">
        <v>21</v>
      </c>
      <c r="AH265" s="32" t="s">
        <v>21</v>
      </c>
      <c r="AI265" s="33" t="s">
        <v>21</v>
      </c>
      <c r="AJ265" s="33" t="s">
        <v>21</v>
      </c>
      <c r="AK265" s="32" t="s">
        <v>21</v>
      </c>
      <c r="AL265" s="32" t="s">
        <v>21</v>
      </c>
      <c r="AM265" s="32" t="s">
        <v>21</v>
      </c>
      <c r="AN265" s="32" t="s">
        <v>21</v>
      </c>
      <c r="AO265" s="32" t="s">
        <v>21</v>
      </c>
      <c r="AP265" s="32" t="s">
        <v>21</v>
      </c>
      <c r="AQ265" s="32" t="s">
        <v>21</v>
      </c>
    </row>
    <row r="266" spans="1:43" s="3" customFormat="1" ht="15" customHeight="1" x14ac:dyDescent="0.3">
      <c r="A266" s="15">
        <v>42436</v>
      </c>
      <c r="B266" s="1" t="s">
        <v>5</v>
      </c>
      <c r="C266" s="6">
        <v>0</v>
      </c>
      <c r="D266" s="3" t="s">
        <v>1</v>
      </c>
      <c r="E266" s="50">
        <v>11.09999942779541</v>
      </c>
      <c r="F266" s="50">
        <v>4.999995231628418E-2</v>
      </c>
      <c r="G266" s="50">
        <v>10.429999351501465</v>
      </c>
      <c r="H266" s="50">
        <v>13.09999942779541</v>
      </c>
      <c r="I266" s="4">
        <v>5.0109999999999992</v>
      </c>
      <c r="J266" s="4">
        <v>8.7275267425530698E-2</v>
      </c>
      <c r="K266" s="4">
        <v>0</v>
      </c>
      <c r="L266" s="4">
        <v>554.69672182942361</v>
      </c>
      <c r="M266" s="4">
        <v>6.6624623258932072</v>
      </c>
      <c r="N266" s="4">
        <v>358.5</v>
      </c>
      <c r="O266" s="4">
        <v>0.35849999999999999</v>
      </c>
      <c r="P266" s="4">
        <f t="shared" si="16"/>
        <v>21.672627566707771</v>
      </c>
      <c r="Q266" s="33">
        <v>58.818620000000003</v>
      </c>
      <c r="R266" s="33">
        <f t="shared" si="18"/>
        <v>3.8334175490554787</v>
      </c>
      <c r="S266" s="51">
        <v>13.718615207124012</v>
      </c>
      <c r="T266" s="52">
        <v>0.47764226780853303</v>
      </c>
      <c r="U266" s="51">
        <v>37.65824554103191</v>
      </c>
      <c r="V266" s="52">
        <v>1.1985510500365772</v>
      </c>
      <c r="W266" s="52">
        <v>1.9739121612132178</v>
      </c>
      <c r="X266" s="52">
        <v>19.13093422343432</v>
      </c>
      <c r="Y266" s="52">
        <v>11.868684321208772</v>
      </c>
      <c r="Z266" s="52">
        <v>8.1924304275143296</v>
      </c>
      <c r="AA266" s="52">
        <v>4.8467923533764967</v>
      </c>
      <c r="AB266" s="4">
        <v>647.20000000000005</v>
      </c>
      <c r="AC266" s="4">
        <v>0.6472</v>
      </c>
      <c r="AD266" s="4">
        <v>72</v>
      </c>
      <c r="AE266" s="4">
        <v>7.1999999999999995E-2</v>
      </c>
      <c r="AF266" s="4">
        <v>10.494720806557645</v>
      </c>
      <c r="AG266" s="32">
        <v>2.482634</v>
      </c>
      <c r="AH266" s="32">
        <v>1.6656365883807172</v>
      </c>
      <c r="AI266" s="33">
        <v>11.47450796651713</v>
      </c>
      <c r="AJ266" s="33">
        <v>0.43302275628964898</v>
      </c>
      <c r="AK266" s="32">
        <v>2.0930433622586815</v>
      </c>
      <c r="AL266" s="32">
        <v>7.9508246222529153E-2</v>
      </c>
      <c r="AM266" s="32">
        <v>0.27081811999339916</v>
      </c>
      <c r="AN266" s="32">
        <v>0.92609420070936166</v>
      </c>
      <c r="AO266" s="32">
        <v>0.54167513272091883</v>
      </c>
      <c r="AP266" s="32">
        <v>0.40612058320609201</v>
      </c>
      <c r="AQ266" s="32">
        <v>0.37163741624151436</v>
      </c>
    </row>
    <row r="267" spans="1:43" s="3" customFormat="1" ht="15" customHeight="1" x14ac:dyDescent="0.3">
      <c r="A267" s="15">
        <v>42436</v>
      </c>
      <c r="B267" s="1" t="s">
        <v>5</v>
      </c>
      <c r="C267" s="6">
        <v>0</v>
      </c>
      <c r="D267" s="3" t="s">
        <v>2</v>
      </c>
      <c r="E267" s="50">
        <v>11.069999694824219</v>
      </c>
      <c r="F267" s="50">
        <v>4.999995231628418E-2</v>
      </c>
      <c r="G267" s="50">
        <v>10.239999771118164</v>
      </c>
      <c r="H267" s="50">
        <v>13</v>
      </c>
      <c r="I267" s="4">
        <v>5.1659999999999995</v>
      </c>
      <c r="J267" s="4">
        <v>8.7275267425530698E-2</v>
      </c>
      <c r="K267" s="4">
        <v>0</v>
      </c>
      <c r="L267" s="4">
        <v>583.78508914951522</v>
      </c>
      <c r="M267" s="4">
        <v>7.0118427057748267</v>
      </c>
      <c r="N267" s="4">
        <v>366.20000000000005</v>
      </c>
      <c r="O267" s="4">
        <v>0.36620000000000003</v>
      </c>
      <c r="P267" s="4">
        <f t="shared" si="16"/>
        <v>22.329540534454559</v>
      </c>
      <c r="Q267" s="33">
        <v>60.799199999999999</v>
      </c>
      <c r="R267" s="33">
        <f t="shared" si="18"/>
        <v>3.7650587880782656</v>
      </c>
      <c r="S267" s="51">
        <v>13.777040847952639</v>
      </c>
      <c r="T267" s="52">
        <v>0.52959186731439001</v>
      </c>
      <c r="U267" s="51">
        <v>40.168848540713896</v>
      </c>
      <c r="V267" s="52">
        <v>1.4067002853592789</v>
      </c>
      <c r="W267" s="52">
        <v>2.5965438283328304</v>
      </c>
      <c r="X267" s="52">
        <v>19.450825710403521</v>
      </c>
      <c r="Y267" s="52">
        <v>11.98578075369301</v>
      </c>
      <c r="Z267" s="52">
        <v>8.3094235344336305</v>
      </c>
      <c r="AA267" s="52">
        <v>5.5378610427715413</v>
      </c>
      <c r="AB267" s="4">
        <v>609.4</v>
      </c>
      <c r="AC267" s="4">
        <v>0.60939999999999994</v>
      </c>
      <c r="AD267" s="4">
        <v>85.5</v>
      </c>
      <c r="AE267" s="4">
        <v>8.5500000000000007E-2</v>
      </c>
      <c r="AF267" s="4">
        <v>8.4192922769259422</v>
      </c>
      <c r="AG267" s="32">
        <v>2.5194820000000004</v>
      </c>
      <c r="AH267" s="32">
        <v>1.7952084017065972</v>
      </c>
      <c r="AI267" s="33">
        <v>9.3503714608713775</v>
      </c>
      <c r="AJ267" s="33">
        <v>0.570806930686801</v>
      </c>
      <c r="AK267" s="32">
        <v>2.1790548004820143</v>
      </c>
      <c r="AL267" s="32">
        <v>6.3814066202615677E-2</v>
      </c>
      <c r="AM267" s="32">
        <v>0.26252076004236319</v>
      </c>
      <c r="AN267" s="32">
        <v>0.92738315256691406</v>
      </c>
      <c r="AO267" s="32">
        <v>0.54798160744903956</v>
      </c>
      <c r="AP267" s="32">
        <v>0.4147653964541147</v>
      </c>
      <c r="AQ267" s="32">
        <v>0.31761366192752716</v>
      </c>
    </row>
    <row r="268" spans="1:43" s="3" customFormat="1" ht="15" customHeight="1" x14ac:dyDescent="0.3">
      <c r="A268" s="15">
        <v>42436</v>
      </c>
      <c r="B268" s="1" t="s">
        <v>5</v>
      </c>
      <c r="C268" s="6">
        <v>20</v>
      </c>
      <c r="D268" s="3" t="s">
        <v>1</v>
      </c>
      <c r="E268" s="50">
        <v>10.939999580383301</v>
      </c>
      <c r="F268" s="50">
        <v>4.999995231628418E-2</v>
      </c>
      <c r="G268" s="50">
        <v>9.9399995803833008</v>
      </c>
      <c r="H268" s="50">
        <v>12.399999618530273</v>
      </c>
      <c r="I268" s="4">
        <v>3.8610000000000002</v>
      </c>
      <c r="J268" s="4">
        <v>0.26762958583331098</v>
      </c>
      <c r="K268" s="4">
        <v>0</v>
      </c>
      <c r="L268" s="4">
        <v>626.5303291901804</v>
      </c>
      <c r="M268" s="4">
        <v>7.5252557839032557</v>
      </c>
      <c r="N268" s="4">
        <v>338.79999999999995</v>
      </c>
      <c r="O268" s="4">
        <v>0.33879999999999993</v>
      </c>
      <c r="P268" s="4">
        <f t="shared" ref="P268:P299" si="19">L268/(N268/14.007)</f>
        <v>25.902627865899817</v>
      </c>
      <c r="Q268" s="33">
        <v>62.572510000000001</v>
      </c>
      <c r="R268" s="33">
        <f t="shared" si="18"/>
        <v>3.6105085036600917</v>
      </c>
      <c r="S268" s="51">
        <v>14.851692546183559</v>
      </c>
      <c r="T268" s="52">
        <v>0.47194381847808187</v>
      </c>
      <c r="U268" s="51">
        <v>40.831958710993405</v>
      </c>
      <c r="V268" s="52">
        <v>1.987638044019375</v>
      </c>
      <c r="W268" s="52">
        <v>2.3074632080230391</v>
      </c>
      <c r="X268" s="52">
        <v>20.269187519201516</v>
      </c>
      <c r="Y268" s="52">
        <v>12.540731321212592</v>
      </c>
      <c r="Z268" s="52">
        <v>8.592018675575849</v>
      </c>
      <c r="AA268" s="52">
        <v>5.2216267496036677</v>
      </c>
      <c r="AB268" s="4">
        <v>567.54999999999995</v>
      </c>
      <c r="AC268" s="4">
        <v>0.56755</v>
      </c>
      <c r="AD268" s="4">
        <v>87.649999999999991</v>
      </c>
      <c r="AE268" s="4">
        <v>8.7649999999999992E-2</v>
      </c>
      <c r="AF268" s="4">
        <v>10.231060220383512</v>
      </c>
      <c r="AG268" s="32">
        <v>2.3628779999999998</v>
      </c>
      <c r="AH268" s="32">
        <v>1.8077702405074443</v>
      </c>
      <c r="AI268" s="33">
        <v>10.679154584507017</v>
      </c>
      <c r="AJ268" s="33">
        <v>0.49114393812986312</v>
      </c>
      <c r="AK268" s="32">
        <v>1.9325928315498446</v>
      </c>
      <c r="AL268" s="32">
        <v>1.7743114753501269E-2</v>
      </c>
      <c r="AM268" s="32">
        <v>0.26300843076019376</v>
      </c>
      <c r="AN268" s="32">
        <v>0.87933898406237121</v>
      </c>
      <c r="AO268" s="32">
        <v>0.51106024938150052</v>
      </c>
      <c r="AP268" s="32">
        <v>0.38243119675924309</v>
      </c>
      <c r="AQ268" s="32">
        <v>0.39259095257002363</v>
      </c>
    </row>
    <row r="269" spans="1:43" s="3" customFormat="1" ht="15" customHeight="1" x14ac:dyDescent="0.3">
      <c r="A269" s="15">
        <v>42436</v>
      </c>
      <c r="B269" s="1" t="s">
        <v>5</v>
      </c>
      <c r="C269" s="6">
        <v>20</v>
      </c>
      <c r="D269" s="3" t="s">
        <v>2</v>
      </c>
      <c r="E269" s="50">
        <v>10.909999847412109</v>
      </c>
      <c r="F269" s="50">
        <v>4.999995231628418E-2</v>
      </c>
      <c r="G269" s="50">
        <v>9.6899995803833008</v>
      </c>
      <c r="H269" s="50">
        <v>12.5</v>
      </c>
      <c r="I269" s="4">
        <v>3.7919999999999998</v>
      </c>
      <c r="J269" s="4">
        <v>0.26762958583331098</v>
      </c>
      <c r="K269" s="4">
        <v>0</v>
      </c>
      <c r="L269" s="4">
        <v>638.25826508581406</v>
      </c>
      <c r="M269" s="4">
        <v>7.6661200219457122</v>
      </c>
      <c r="N269" s="4">
        <v>348.79999999999995</v>
      </c>
      <c r="O269" s="4">
        <v>0.34879999999999994</v>
      </c>
      <c r="P269" s="4">
        <f t="shared" si="19"/>
        <v>25.630973391791855</v>
      </c>
      <c r="Q269" s="33">
        <v>61.098590000000002</v>
      </c>
      <c r="R269" s="33">
        <f t="shared" si="18"/>
        <v>3.4606815343423891</v>
      </c>
      <c r="S269" s="51">
        <v>14.451021732351357</v>
      </c>
      <c r="T269" s="52">
        <v>0.51571164435079686</v>
      </c>
      <c r="U269" s="51">
        <v>41.145765080251643</v>
      </c>
      <c r="V269" s="52">
        <v>1.7211815074601886</v>
      </c>
      <c r="W269" s="52">
        <v>2.5897101901252229</v>
      </c>
      <c r="X269" s="52">
        <v>19.906985873666194</v>
      </c>
      <c r="Y269" s="52">
        <v>12.416087484514646</v>
      </c>
      <c r="Z269" s="52">
        <v>8.4606925130052133</v>
      </c>
      <c r="AA269" s="52">
        <v>5.805373011549416</v>
      </c>
      <c r="AB269" s="4">
        <v>572.04999999999995</v>
      </c>
      <c r="AC269" s="4">
        <v>0.57204999999999995</v>
      </c>
      <c r="AD269" s="4">
        <v>115.85</v>
      </c>
      <c r="AE269" s="4">
        <v>0.11584999999999999</v>
      </c>
      <c r="AF269" s="4">
        <v>5.9679114821024513</v>
      </c>
      <c r="AG269" s="32">
        <v>2.8419019999999997</v>
      </c>
      <c r="AH269" s="32">
        <v>2.1571540949217729</v>
      </c>
      <c r="AI269" s="33">
        <v>13.091568979720432</v>
      </c>
      <c r="AJ269" s="33">
        <v>0.40569463293794422</v>
      </c>
      <c r="AK269" s="32">
        <v>2.3177669467099862</v>
      </c>
      <c r="AL269" s="32">
        <v>0.11481350330405157</v>
      </c>
      <c r="AM269" s="32">
        <v>0.29633372307586475</v>
      </c>
      <c r="AN269" s="32">
        <v>0.96419402873258608</v>
      </c>
      <c r="AO269" s="32">
        <v>0.55525575259583282</v>
      </c>
      <c r="AP269" s="32">
        <v>0.42401555154607667</v>
      </c>
      <c r="AQ269" s="32">
        <v>0.3225172220127121</v>
      </c>
    </row>
    <row r="270" spans="1:43" s="3" customFormat="1" ht="15" customHeight="1" x14ac:dyDescent="0.3">
      <c r="A270" s="15">
        <v>42436</v>
      </c>
      <c r="B270" s="1" t="s">
        <v>5</v>
      </c>
      <c r="C270" s="6">
        <v>30</v>
      </c>
      <c r="D270" s="3" t="s">
        <v>1</v>
      </c>
      <c r="E270" s="50">
        <v>12.919999122619629</v>
      </c>
      <c r="F270" s="50">
        <v>4.999995231628418E-2</v>
      </c>
      <c r="G270" s="50">
        <v>10.329999923706055</v>
      </c>
      <c r="H270" s="50">
        <v>11.699999809265137</v>
      </c>
      <c r="I270" s="4">
        <v>7.7450000000000001</v>
      </c>
      <c r="J270" s="4">
        <v>0.900272287098829</v>
      </c>
      <c r="K270" s="4">
        <v>0</v>
      </c>
      <c r="L270" s="4">
        <v>594.56141621151198</v>
      </c>
      <c r="M270" s="4">
        <v>7.1412771701164699</v>
      </c>
      <c r="N270" s="4">
        <v>341.29999999999995</v>
      </c>
      <c r="O270" s="4">
        <v>0.34129999999999994</v>
      </c>
      <c r="P270" s="4">
        <f t="shared" si="19"/>
        <v>24.400884139685466</v>
      </c>
      <c r="Q270" s="33">
        <v>61.098590000000002</v>
      </c>
      <c r="R270" s="33">
        <f t="shared" si="18"/>
        <v>3.7150217486331383</v>
      </c>
      <c r="S270" s="51">
        <v>13.327554129200754</v>
      </c>
      <c r="T270" s="52">
        <v>0.47354006917052732</v>
      </c>
      <c r="U270" s="51">
        <v>41.544506631496077</v>
      </c>
      <c r="V270" s="52">
        <v>1.8776421548480249</v>
      </c>
      <c r="W270" s="52">
        <v>2.5456035331736753</v>
      </c>
      <c r="X270" s="52">
        <v>19.510627125063525</v>
      </c>
      <c r="Y270" s="52">
        <v>12.338594937487871</v>
      </c>
      <c r="Z270" s="52">
        <v>8.3870941001725825</v>
      </c>
      <c r="AA270" s="52">
        <v>5.0836979874502166</v>
      </c>
      <c r="AB270" s="4">
        <v>661.7</v>
      </c>
      <c r="AC270" s="4">
        <v>0.66170000000000007</v>
      </c>
      <c r="AD270" s="4">
        <v>104.35</v>
      </c>
      <c r="AE270" s="4">
        <v>0.10435</v>
      </c>
      <c r="AF270" s="4">
        <v>7.5378025072216719</v>
      </c>
      <c r="AG270" s="32">
        <v>2.4043320000000001</v>
      </c>
      <c r="AH270" s="32">
        <v>1.577754269306332</v>
      </c>
      <c r="AI270" s="33">
        <v>9.1204167778189156</v>
      </c>
      <c r="AJ270" s="33">
        <v>0.51216315514671762</v>
      </c>
      <c r="AK270" s="32">
        <v>1.9978019914356375</v>
      </c>
      <c r="AL270" s="32">
        <v>8.8524766969478488E-2</v>
      </c>
      <c r="AM270" s="32">
        <v>0.34252258881259606</v>
      </c>
      <c r="AN270" s="32">
        <v>0.88183385995827579</v>
      </c>
      <c r="AO270" s="32">
        <v>0.48382758644893942</v>
      </c>
      <c r="AP270" s="32">
        <v>0.36958980364971666</v>
      </c>
      <c r="AQ270" s="32">
        <v>0.51561995702893804</v>
      </c>
    </row>
    <row r="271" spans="1:43" s="3" customFormat="1" ht="15" customHeight="1" x14ac:dyDescent="0.3">
      <c r="A271" s="15">
        <v>42436</v>
      </c>
      <c r="B271" s="1" t="s">
        <v>5</v>
      </c>
      <c r="C271" s="6">
        <v>30</v>
      </c>
      <c r="D271" s="3" t="s">
        <v>2</v>
      </c>
      <c r="E271" s="50">
        <v>10.929999351501465</v>
      </c>
      <c r="F271" s="50">
        <v>4.999995231628418E-2</v>
      </c>
      <c r="G271" s="50">
        <v>10.039999961853027</v>
      </c>
      <c r="H271" s="50">
        <v>12.5</v>
      </c>
      <c r="I271" s="4">
        <v>3.1240000000000006</v>
      </c>
      <c r="J271" s="4">
        <v>0.900272287098829</v>
      </c>
      <c r="K271" s="4">
        <v>0</v>
      </c>
      <c r="L271" s="4">
        <v>604.69476433186219</v>
      </c>
      <c r="M271" s="4">
        <v>7.2629888143899963</v>
      </c>
      <c r="N271" s="4">
        <v>392.20000000000005</v>
      </c>
      <c r="O271" s="4">
        <v>0.39220000000000005</v>
      </c>
      <c r="P271" s="4">
        <f t="shared" si="19"/>
        <v>21.596021325844958</v>
      </c>
      <c r="Q271" s="33">
        <v>61.144649999999999</v>
      </c>
      <c r="R271" s="33">
        <f t="shared" si="18"/>
        <v>3.6555198801073576</v>
      </c>
      <c r="S271" s="51">
        <v>13.208358466325716</v>
      </c>
      <c r="T271" s="52">
        <v>0.50224788993345637</v>
      </c>
      <c r="U271" s="51">
        <v>39.224571164726328</v>
      </c>
      <c r="V271" s="52">
        <v>1.3067740833916002</v>
      </c>
      <c r="W271" s="52">
        <v>2.0611544327988973</v>
      </c>
      <c r="X271" s="52">
        <v>19.393522344361127</v>
      </c>
      <c r="Y271" s="52">
        <v>12.330913423998176</v>
      </c>
      <c r="Z271" s="52">
        <v>8.3647801441070087</v>
      </c>
      <c r="AA271" s="52">
        <v>5.5502193081305382</v>
      </c>
      <c r="AB271" s="4">
        <v>515.5</v>
      </c>
      <c r="AC271" s="4">
        <v>0.51549999999999996</v>
      </c>
      <c r="AD271" s="4">
        <v>65.099999999999994</v>
      </c>
      <c r="AE271" s="4">
        <v>6.5099999999999991E-2</v>
      </c>
      <c r="AF271" s="4">
        <v>9.5382013310724201</v>
      </c>
      <c r="AG271" s="32">
        <v>2.2730609999999998</v>
      </c>
      <c r="AH271" s="32">
        <v>1.9146459747817652</v>
      </c>
      <c r="AI271" s="33">
        <v>11.531528931499274</v>
      </c>
      <c r="AJ271" s="33">
        <v>0.52148149368658092</v>
      </c>
      <c r="AK271" s="32">
        <v>2.1030323124685335</v>
      </c>
      <c r="AL271" s="32">
        <v>0.13940049570887467</v>
      </c>
      <c r="AM271" s="32">
        <v>0.24111154345392619</v>
      </c>
      <c r="AN271" s="32">
        <v>0.87791154567749052</v>
      </c>
      <c r="AO271" s="32">
        <v>0.49065610453060926</v>
      </c>
      <c r="AP271" s="32">
        <v>0.37011145671047307</v>
      </c>
      <c r="AQ271" s="32">
        <v>0.39109325661777677</v>
      </c>
    </row>
    <row r="272" spans="1:43" s="3" customFormat="1" ht="15" customHeight="1" x14ac:dyDescent="0.3">
      <c r="A272" s="15">
        <v>42436</v>
      </c>
      <c r="B272" s="1" t="s">
        <v>5</v>
      </c>
      <c r="C272" s="6">
        <v>50</v>
      </c>
      <c r="D272" s="3" t="s">
        <v>1</v>
      </c>
      <c r="E272" s="50">
        <v>12.389999389648438</v>
      </c>
      <c r="F272" s="50">
        <v>4.999995231628418E-2</v>
      </c>
      <c r="G272" s="50">
        <v>10.469999313354492</v>
      </c>
      <c r="H272" s="50">
        <v>13</v>
      </c>
      <c r="I272" s="4">
        <v>10.417</v>
      </c>
      <c r="J272" s="4">
        <v>1.7068499111879301</v>
      </c>
      <c r="K272" s="4">
        <v>0</v>
      </c>
      <c r="L272" s="4">
        <v>643.76216482630889</v>
      </c>
      <c r="M272" s="4">
        <v>7.7322273617287953</v>
      </c>
      <c r="N272" s="4">
        <v>348.20000000000005</v>
      </c>
      <c r="O272" s="4">
        <v>0.34820000000000007</v>
      </c>
      <c r="P272" s="4">
        <f t="shared" si="19"/>
        <v>25.896544062958377</v>
      </c>
      <c r="Q272" s="33">
        <v>63.631889999999999</v>
      </c>
      <c r="R272" s="33">
        <f t="shared" si="18"/>
        <v>3.5733558659638787</v>
      </c>
      <c r="S272" s="51">
        <v>12.770264135232487</v>
      </c>
      <c r="T272" s="52">
        <v>0.47901642930725791</v>
      </c>
      <c r="U272" s="51">
        <v>41.373597550332676</v>
      </c>
      <c r="V272" s="52">
        <v>1.5628626489623869</v>
      </c>
      <c r="W272" s="52">
        <v>2.5101719948301664</v>
      </c>
      <c r="X272" s="52">
        <v>20.501330742464248</v>
      </c>
      <c r="Y272" s="52">
        <v>13.007433789817256</v>
      </c>
      <c r="Z272" s="52">
        <v>8.8382772014142219</v>
      </c>
      <c r="AA272" s="52">
        <v>5.2620319942749623</v>
      </c>
      <c r="AB272" s="4">
        <v>721.59999999999991</v>
      </c>
      <c r="AC272" s="4">
        <v>0.72159999999999991</v>
      </c>
      <c r="AD272" s="4">
        <v>92.299999999999983</v>
      </c>
      <c r="AE272" s="4">
        <v>9.2299999999999979E-2</v>
      </c>
      <c r="AF272" s="4">
        <v>9.1106822752220715</v>
      </c>
      <c r="AG272" s="32">
        <v>2.8165689999999999</v>
      </c>
      <c r="AH272" s="32">
        <v>1.6948447893569849</v>
      </c>
      <c r="AI272" s="33">
        <v>7.7189370607454721</v>
      </c>
      <c r="AJ272" s="33">
        <v>0.49561514710960286</v>
      </c>
      <c r="AK272" s="32">
        <v>2.1780301810920446</v>
      </c>
      <c r="AL272" s="32">
        <v>0.14956276449406702</v>
      </c>
      <c r="AM272" s="32">
        <v>0.38919676262068925</v>
      </c>
      <c r="AN272" s="32">
        <v>0.98893162326823614</v>
      </c>
      <c r="AO272" s="32">
        <v>0.54995500736435077</v>
      </c>
      <c r="AP272" s="32">
        <v>0.40730872982600685</v>
      </c>
      <c r="AQ272" s="32">
        <v>0.49215532840370879</v>
      </c>
    </row>
    <row r="273" spans="1:43" s="3" customFormat="1" ht="15" customHeight="1" x14ac:dyDescent="0.3">
      <c r="A273" s="15">
        <v>42436</v>
      </c>
      <c r="B273" s="1" t="s">
        <v>5</v>
      </c>
      <c r="C273" s="6">
        <v>50</v>
      </c>
      <c r="D273" s="3" t="s">
        <v>2</v>
      </c>
      <c r="E273" s="50">
        <v>10.919999122619629</v>
      </c>
      <c r="F273" s="50">
        <v>4.999995231628418E-2</v>
      </c>
      <c r="G273" s="50">
        <v>9.8899993896484375</v>
      </c>
      <c r="H273" s="50">
        <v>12.799999237060547</v>
      </c>
      <c r="I273" s="4">
        <v>2.5539999999999998</v>
      </c>
      <c r="J273" s="4">
        <v>1.7068499111879301</v>
      </c>
      <c r="K273" s="4">
        <v>0</v>
      </c>
      <c r="L273" s="4">
        <v>641.37028316338353</v>
      </c>
      <c r="M273" s="4">
        <v>7.7034984710753989</v>
      </c>
      <c r="N273" s="4">
        <v>355.20000000000005</v>
      </c>
      <c r="O273" s="4">
        <v>0.35520000000000007</v>
      </c>
      <c r="P273" s="4">
        <f t="shared" si="19"/>
        <v>25.291873750758761</v>
      </c>
      <c r="Q273" s="33">
        <v>65.658529999999999</v>
      </c>
      <c r="R273" s="33">
        <f t="shared" si="18"/>
        <v>3.7009159029559768</v>
      </c>
      <c r="S273" s="51">
        <v>13.998004165956825</v>
      </c>
      <c r="T273" s="52">
        <v>0.47007094281617784</v>
      </c>
      <c r="U273" s="51">
        <v>40.098130089067823</v>
      </c>
      <c r="V273" s="52">
        <v>1.8297192318410269</v>
      </c>
      <c r="W273" s="52">
        <v>2.2818537183964747</v>
      </c>
      <c r="X273" s="52">
        <v>19.954220728773347</v>
      </c>
      <c r="Y273" s="52">
        <v>12.60372299597379</v>
      </c>
      <c r="Z273" s="52">
        <v>8.5256392167463506</v>
      </c>
      <c r="AA273" s="52">
        <v>5.4962939174970682</v>
      </c>
      <c r="AB273" s="4">
        <v>471.74999999999994</v>
      </c>
      <c r="AC273" s="4">
        <v>0.47174999999999995</v>
      </c>
      <c r="AD273" s="4">
        <v>66.900000000000006</v>
      </c>
      <c r="AE273" s="4">
        <v>6.6900000000000001E-2</v>
      </c>
      <c r="AF273" s="4">
        <v>8.5923796625926663</v>
      </c>
      <c r="AG273" s="32">
        <v>2.3674839999999997</v>
      </c>
      <c r="AH273" s="32">
        <v>2.1791202967673553</v>
      </c>
      <c r="AI273" s="33">
        <v>13.436178472509052</v>
      </c>
      <c r="AJ273" s="33">
        <v>0.4552387792505071</v>
      </c>
      <c r="AK273" s="32">
        <v>2.0118931926407608</v>
      </c>
      <c r="AL273" s="32">
        <v>3.7266533004321159E-2</v>
      </c>
      <c r="AM273" s="32">
        <v>0.23323001996205339</v>
      </c>
      <c r="AN273" s="32">
        <v>0.88454102000470414</v>
      </c>
      <c r="AO273" s="32">
        <v>0.50609397525930588</v>
      </c>
      <c r="AP273" s="32">
        <v>0.36148346014127952</v>
      </c>
      <c r="AQ273" s="32">
        <v>0.28246182829866751</v>
      </c>
    </row>
    <row r="274" spans="1:43" s="3" customFormat="1" ht="15" customHeight="1" x14ac:dyDescent="0.3">
      <c r="A274" s="15">
        <v>42436</v>
      </c>
      <c r="B274" s="1" t="s">
        <v>5</v>
      </c>
      <c r="C274" s="6">
        <v>60</v>
      </c>
      <c r="D274" s="3" t="s">
        <v>1</v>
      </c>
      <c r="E274" s="50">
        <v>12.299999237060547</v>
      </c>
      <c r="F274" s="50">
        <v>4.999995231628418E-2</v>
      </c>
      <c r="G274" s="50">
        <v>10.379999160766602</v>
      </c>
      <c r="H274" s="50">
        <v>13</v>
      </c>
      <c r="I274" s="4">
        <v>10.068999999999999</v>
      </c>
      <c r="J274" s="4">
        <v>2.73034359034305</v>
      </c>
      <c r="K274" s="4">
        <v>0</v>
      </c>
      <c r="L274" s="4">
        <v>666.72937262192499</v>
      </c>
      <c r="M274" s="4">
        <v>8.0080864945619403</v>
      </c>
      <c r="N274" s="4">
        <v>355</v>
      </c>
      <c r="O274" s="4">
        <v>0.35499999999999998</v>
      </c>
      <c r="P274" s="4">
        <f t="shared" si="19"/>
        <v>26.306699499479727</v>
      </c>
      <c r="Q274" s="33">
        <v>70.471800000000002</v>
      </c>
      <c r="R274" s="33">
        <f t="shared" si="18"/>
        <v>3.8211375489986987</v>
      </c>
      <c r="S274" s="51">
        <v>14.564701098281667</v>
      </c>
      <c r="T274" s="52">
        <v>0.45402733320721916</v>
      </c>
      <c r="U274" s="51">
        <v>43.481914226835812</v>
      </c>
      <c r="V274" s="52">
        <v>2.3463123264372094</v>
      </c>
      <c r="W274" s="52">
        <v>2.1239084916939825</v>
      </c>
      <c r="X274" s="52">
        <v>20.854828571206177</v>
      </c>
      <c r="Y274" s="52">
        <v>13.296719883246263</v>
      </c>
      <c r="Z274" s="52">
        <v>8.9791603287418749</v>
      </c>
      <c r="AA274" s="52">
        <v>5.7900266737129558</v>
      </c>
      <c r="AB274" s="4">
        <v>753.94999999999982</v>
      </c>
      <c r="AC274" s="4">
        <v>0.75394999999999979</v>
      </c>
      <c r="AD274" s="4">
        <v>121.54999999999998</v>
      </c>
      <c r="AE274" s="4">
        <v>0.12154999999999998</v>
      </c>
      <c r="AF274" s="4">
        <v>7.5367770598663766</v>
      </c>
      <c r="AG274" s="32">
        <v>3.2449269999999997</v>
      </c>
      <c r="AH274" s="32">
        <v>1.8688241925857154</v>
      </c>
      <c r="AI274" s="33">
        <v>8.3556113424106826</v>
      </c>
      <c r="AJ274" s="33">
        <v>0.4580633869607012</v>
      </c>
      <c r="AK274" s="32">
        <v>2.4030930334799852</v>
      </c>
      <c r="AL274" s="32">
        <v>0.14052005894862948</v>
      </c>
      <c r="AM274" s="32">
        <v>0.37848319610796521</v>
      </c>
      <c r="AN274" s="32">
        <v>1.0884557868743565</v>
      </c>
      <c r="AO274" s="32">
        <v>0.6007330827626125</v>
      </c>
      <c r="AP274" s="32">
        <v>0.44510873438066778</v>
      </c>
      <c r="AQ274" s="32">
        <v>0.54089931151997539</v>
      </c>
    </row>
    <row r="275" spans="1:43" s="3" customFormat="1" ht="15" customHeight="1" x14ac:dyDescent="0.3">
      <c r="A275" s="15">
        <v>42436</v>
      </c>
      <c r="B275" s="1" t="s">
        <v>5</v>
      </c>
      <c r="C275" s="6">
        <v>60</v>
      </c>
      <c r="D275" s="3" t="s">
        <v>2</v>
      </c>
      <c r="E275" s="50">
        <v>10.899999618530273</v>
      </c>
      <c r="F275" s="50">
        <v>4.999995231628418E-2</v>
      </c>
      <c r="G275" s="50">
        <v>10</v>
      </c>
      <c r="H275" s="50">
        <v>15.299999237060547</v>
      </c>
      <c r="I275" s="4">
        <v>3.2210000000000001</v>
      </c>
      <c r="J275" s="4">
        <v>2.73034359034305</v>
      </c>
      <c r="K275" s="4">
        <v>0</v>
      </c>
      <c r="L275" s="4">
        <v>695.68914415368727</v>
      </c>
      <c r="M275" s="4">
        <v>8.3559223104299374</v>
      </c>
      <c r="N275" s="4">
        <v>354.29999999999995</v>
      </c>
      <c r="O275" s="4">
        <v>0.35429999999999995</v>
      </c>
      <c r="P275" s="4">
        <f t="shared" si="19"/>
        <v>27.503578442451875</v>
      </c>
      <c r="Q275" s="33">
        <v>68.076679999999996</v>
      </c>
      <c r="R275" s="33">
        <f t="shared" si="18"/>
        <v>3.5376106792068822</v>
      </c>
      <c r="S275" s="51">
        <v>13.022378507083681</v>
      </c>
      <c r="T275" s="52">
        <v>0.50101405831256085</v>
      </c>
      <c r="U275" s="51">
        <v>41.542856011117124</v>
      </c>
      <c r="V275" s="52">
        <v>1.5302826643089282</v>
      </c>
      <c r="W275" s="52">
        <v>2.7518232165465721</v>
      </c>
      <c r="X275" s="52">
        <v>20.43219542451201</v>
      </c>
      <c r="Y275" s="52">
        <v>13.132683582774922</v>
      </c>
      <c r="Z275" s="52">
        <v>8.6893679928719951</v>
      </c>
      <c r="AA275" s="52">
        <v>5.1599809354260717</v>
      </c>
      <c r="AB275" s="4">
        <v>683.34999999999991</v>
      </c>
      <c r="AC275" s="4">
        <v>0.6833499999999999</v>
      </c>
      <c r="AD275" s="4">
        <v>73.349999999999994</v>
      </c>
      <c r="AE275" s="4">
        <v>7.3349999999999999E-2</v>
      </c>
      <c r="AF275" s="4">
        <v>11.102845396292061</v>
      </c>
      <c r="AG275" s="32">
        <v>3.5397110000000001</v>
      </c>
      <c r="AH275" s="32">
        <v>2.2492134338186878</v>
      </c>
      <c r="AI275" s="33">
        <v>11.705127599751734</v>
      </c>
      <c r="AJ275" s="33">
        <v>0.4164795871734675</v>
      </c>
      <c r="AK275" s="32">
        <v>2.569939416016636</v>
      </c>
      <c r="AL275" s="32">
        <v>0.19891662522835885</v>
      </c>
      <c r="AM275" s="32">
        <v>0.26662907616400328</v>
      </c>
      <c r="AN275" s="32">
        <v>1.1602651483563486</v>
      </c>
      <c r="AO275" s="32">
        <v>0.66067212570231804</v>
      </c>
      <c r="AP275" s="32">
        <v>0.46808908986741554</v>
      </c>
      <c r="AQ275" s="32">
        <v>0.41120353739350923</v>
      </c>
    </row>
    <row r="276" spans="1:43" s="3" customFormat="1" ht="15" customHeight="1" x14ac:dyDescent="0.3">
      <c r="A276" s="15">
        <v>42436</v>
      </c>
      <c r="B276" s="1" t="s">
        <v>5</v>
      </c>
      <c r="C276" s="6">
        <v>70</v>
      </c>
      <c r="D276" s="3" t="s">
        <v>1</v>
      </c>
      <c r="E276" s="50">
        <v>12.339999198913574</v>
      </c>
      <c r="F276" s="50">
        <v>4.999995231628418E-2</v>
      </c>
      <c r="G276" s="50">
        <v>10.729999542236328</v>
      </c>
      <c r="H276" s="50">
        <v>13.299999237060547</v>
      </c>
      <c r="I276" s="4">
        <v>10.716999999999999</v>
      </c>
      <c r="J276" s="4">
        <v>4.3456736116186301</v>
      </c>
      <c r="K276" s="4">
        <v>0</v>
      </c>
      <c r="L276" s="4">
        <v>656.24219507133921</v>
      </c>
      <c r="M276" s="4">
        <v>7.8821250050018543</v>
      </c>
      <c r="N276" s="4">
        <v>350.20000000000005</v>
      </c>
      <c r="O276" s="4">
        <v>0.35020000000000007</v>
      </c>
      <c r="P276" s="4">
        <f t="shared" si="19"/>
        <v>26.2478138959573</v>
      </c>
      <c r="Q276" s="33">
        <v>70.218469999999996</v>
      </c>
      <c r="R276" s="33">
        <f t="shared" si="18"/>
        <v>3.8682461875003997</v>
      </c>
      <c r="S276" s="51">
        <v>13.77374257719557</v>
      </c>
      <c r="T276" s="52">
        <v>0.46584252584180053</v>
      </c>
      <c r="U276" s="51">
        <v>42.160528603020047</v>
      </c>
      <c r="V276" s="52">
        <v>1.952886162937344</v>
      </c>
      <c r="W276" s="52">
        <v>2.3098555060838657</v>
      </c>
      <c r="X276" s="52">
        <v>21.047800700236422</v>
      </c>
      <c r="Y276" s="52">
        <v>13.309049058340882</v>
      </c>
      <c r="Z276" s="52">
        <v>8.8934412077633311</v>
      </c>
      <c r="AA276" s="52">
        <v>5.3925764938308598</v>
      </c>
      <c r="AB276" s="4">
        <v>804.8</v>
      </c>
      <c r="AC276" s="4">
        <v>0.80479999999999996</v>
      </c>
      <c r="AD276" s="4">
        <v>93.75</v>
      </c>
      <c r="AE276" s="4">
        <v>9.375E-2</v>
      </c>
      <c r="AF276" s="4">
        <v>10.022631327452146</v>
      </c>
      <c r="AG276" s="32">
        <v>3.1988669999999995</v>
      </c>
      <c r="AH276" s="32">
        <v>1.7258946322067592</v>
      </c>
      <c r="AI276" s="33">
        <v>9.1679369815505325</v>
      </c>
      <c r="AJ276" s="33">
        <v>0.45855121697815765</v>
      </c>
      <c r="AK276" s="32">
        <v>2.577633607223897</v>
      </c>
      <c r="AL276" s="32">
        <v>0.16242301528814931</v>
      </c>
      <c r="AM276" s="32">
        <v>0.45163467107521671</v>
      </c>
      <c r="AN276" s="32">
        <v>1.1545461410032898</v>
      </c>
      <c r="AO276" s="32">
        <v>0.63153909438120759</v>
      </c>
      <c r="AP276" s="32">
        <v>0.46981105244284055</v>
      </c>
      <c r="AQ276" s="32">
        <v>0.48505142748536056</v>
      </c>
    </row>
    <row r="277" spans="1:43" s="3" customFormat="1" ht="15" customHeight="1" x14ac:dyDescent="0.3">
      <c r="A277" s="15">
        <v>42436</v>
      </c>
      <c r="B277" s="1" t="s">
        <v>5</v>
      </c>
      <c r="C277" s="6">
        <v>70</v>
      </c>
      <c r="D277" s="3" t="s">
        <v>2</v>
      </c>
      <c r="E277" s="50">
        <v>10.829999923706055</v>
      </c>
      <c r="F277" s="50">
        <v>4.999995231628418E-2</v>
      </c>
      <c r="G277" s="50">
        <v>10.429999351501465</v>
      </c>
      <c r="H277" s="50">
        <v>14.399999618530273</v>
      </c>
      <c r="I277" s="4">
        <v>2.7710000000000004</v>
      </c>
      <c r="J277" s="4">
        <v>4.3456736116186301</v>
      </c>
      <c r="K277" s="4">
        <v>0</v>
      </c>
      <c r="L277" s="4">
        <v>658.32659749403206</v>
      </c>
      <c r="M277" s="4">
        <v>7.9071607625008182</v>
      </c>
      <c r="N277" s="4">
        <v>349.79999999999995</v>
      </c>
      <c r="O277" s="4">
        <v>0.34979999999999994</v>
      </c>
      <c r="P277" s="4">
        <f t="shared" si="19"/>
        <v>26.361294028298765</v>
      </c>
      <c r="Q277" s="33">
        <v>70.057259999999999</v>
      </c>
      <c r="R277" s="33">
        <f t="shared" si="18"/>
        <v>3.8471457598617209</v>
      </c>
      <c r="S277" s="51">
        <v>13.457412060769125</v>
      </c>
      <c r="T277" s="52">
        <v>0.47878004008721381</v>
      </c>
      <c r="U277" s="51">
        <v>43.592996716502405</v>
      </c>
      <c r="V277" s="52">
        <v>1.2355245006582356</v>
      </c>
      <c r="W277" s="52">
        <v>2.2718571770462144</v>
      </c>
      <c r="X277" s="52">
        <v>20.628587245420032</v>
      </c>
      <c r="Y277" s="52">
        <v>13.437216702968474</v>
      </c>
      <c r="Z277" s="52">
        <v>8.7157417165334152</v>
      </c>
      <c r="AA277" s="52">
        <v>4.7507006863580914</v>
      </c>
      <c r="AB277" s="4">
        <v>552.1</v>
      </c>
      <c r="AC277" s="4">
        <v>0.55210000000000004</v>
      </c>
      <c r="AD277" s="4">
        <v>115.19999999999999</v>
      </c>
      <c r="AE277" s="4">
        <v>0.11519999999999998</v>
      </c>
      <c r="AF277" s="4">
        <v>5.5921835141002791</v>
      </c>
      <c r="AG277" s="32">
        <v>3.233412</v>
      </c>
      <c r="AH277" s="32">
        <v>2.5430175692809271</v>
      </c>
      <c r="AI277" s="33">
        <v>17.282271338210297</v>
      </c>
      <c r="AJ277" s="33">
        <v>0.44978944106477525</v>
      </c>
      <c r="AK277" s="32">
        <v>2.5663012746489291</v>
      </c>
      <c r="AL277" s="32">
        <v>0.10926472303474366</v>
      </c>
      <c r="AM277" s="32">
        <v>0.26591234400740821</v>
      </c>
      <c r="AN277" s="32">
        <v>1.0639948445272325</v>
      </c>
      <c r="AO277" s="32">
        <v>0.61688421676585969</v>
      </c>
      <c r="AP277" s="32">
        <v>0.44688824963972085</v>
      </c>
      <c r="AQ277" s="32">
        <v>0.34250439166932967</v>
      </c>
    </row>
    <row r="278" spans="1:43" s="3" customFormat="1" ht="15" customHeight="1" x14ac:dyDescent="0.3">
      <c r="A278" s="15">
        <v>42436</v>
      </c>
      <c r="B278" s="1" t="s">
        <v>5</v>
      </c>
      <c r="C278" s="6">
        <v>100</v>
      </c>
      <c r="D278" s="3" t="s">
        <v>1</v>
      </c>
      <c r="E278" s="50">
        <v>13.479999542236328</v>
      </c>
      <c r="F278" s="50">
        <v>0.43999999761581421</v>
      </c>
      <c r="G278" s="50">
        <v>11.109999656677246</v>
      </c>
      <c r="H278" s="50">
        <v>12.699999809265137</v>
      </c>
      <c r="I278" s="4">
        <v>22.427999999999997</v>
      </c>
      <c r="J278" s="4">
        <v>7.4894063606900199</v>
      </c>
      <c r="K278" s="4">
        <v>0.182700532633809</v>
      </c>
      <c r="L278" s="4">
        <v>627.55797536814453</v>
      </c>
      <c r="M278" s="4">
        <v>7.5375988421467834</v>
      </c>
      <c r="N278" s="4">
        <v>362.29999999999995</v>
      </c>
      <c r="O278" s="4">
        <v>0.36229999999999996</v>
      </c>
      <c r="P278" s="4">
        <f t="shared" si="19"/>
        <v>24.262226224072872</v>
      </c>
      <c r="Q278" s="33">
        <v>68.974850000000004</v>
      </c>
      <c r="R278" s="33">
        <f t="shared" si="18"/>
        <v>3.9734138984066627</v>
      </c>
      <c r="S278" s="51">
        <v>14.350841599941663</v>
      </c>
      <c r="T278" s="52">
        <v>0.54988802682057525</v>
      </c>
      <c r="U278" s="51">
        <v>44.213459049346262</v>
      </c>
      <c r="V278" s="52">
        <v>1.5356224735562518</v>
      </c>
      <c r="W278" s="52">
        <v>2.3559905829568835</v>
      </c>
      <c r="X278" s="52">
        <v>21.187940201633904</v>
      </c>
      <c r="Y278" s="52">
        <v>13.480591405422578</v>
      </c>
      <c r="Z278" s="52">
        <v>8.9609118062926338</v>
      </c>
      <c r="AA278" s="52">
        <v>5.8830192487481865</v>
      </c>
      <c r="AB278" s="4">
        <v>1126.0499999999997</v>
      </c>
      <c r="AC278" s="4">
        <v>1.1260499999999998</v>
      </c>
      <c r="AD278" s="4">
        <v>201.09999999999997</v>
      </c>
      <c r="AE278" s="4">
        <v>0.20109999999999997</v>
      </c>
      <c r="AF278" s="4">
        <v>6.6107948666184786</v>
      </c>
      <c r="AG278" s="32">
        <v>3.7723140000000002</v>
      </c>
      <c r="AH278" s="32">
        <v>1.4546423338217667</v>
      </c>
      <c r="AI278" s="33">
        <v>6.7812092175212459</v>
      </c>
      <c r="AJ278" s="33">
        <v>0.41098237176227559</v>
      </c>
      <c r="AK278" s="32">
        <v>2.4595460743386579</v>
      </c>
      <c r="AL278" s="32">
        <v>0.27982556887573273</v>
      </c>
      <c r="AM278" s="32">
        <v>0.67949116412246902</v>
      </c>
      <c r="AN278" s="32">
        <v>1.1435114796883421</v>
      </c>
      <c r="AO278" s="32">
        <v>0.65233726436783712</v>
      </c>
      <c r="AP278" s="32">
        <v>0.48595108239924034</v>
      </c>
      <c r="AQ278" s="32">
        <v>0.61465887485639414</v>
      </c>
    </row>
    <row r="279" spans="1:43" s="3" customFormat="1" ht="15" customHeight="1" x14ac:dyDescent="0.3">
      <c r="A279" s="15">
        <v>42436</v>
      </c>
      <c r="B279" s="1" t="s">
        <v>5</v>
      </c>
      <c r="C279" s="6">
        <v>100</v>
      </c>
      <c r="D279" s="3" t="s">
        <v>2</v>
      </c>
      <c r="E279" s="50">
        <v>10.709999084472656</v>
      </c>
      <c r="F279" s="50">
        <v>1.0799999237060547</v>
      </c>
      <c r="G279" s="50">
        <v>10.819999694824219</v>
      </c>
      <c r="H279" s="50">
        <v>13.199999809265137</v>
      </c>
      <c r="I279" s="4">
        <v>8.609</v>
      </c>
      <c r="J279" s="4">
        <v>7.4894063606900199</v>
      </c>
      <c r="K279" s="4">
        <v>0.182700532633809</v>
      </c>
      <c r="L279" s="4">
        <v>654.46571573381686</v>
      </c>
      <c r="M279" s="4">
        <v>7.8607877116788742</v>
      </c>
      <c r="N279" s="4">
        <v>283.70000000000005</v>
      </c>
      <c r="O279" s="4">
        <v>0.28370000000000006</v>
      </c>
      <c r="P279" s="4">
        <f t="shared" si="19"/>
        <v>32.312658725003772</v>
      </c>
      <c r="Q279" s="33">
        <v>72.037840000000003</v>
      </c>
      <c r="R279" s="33">
        <f t="shared" si="18"/>
        <v>3.979244974842266</v>
      </c>
      <c r="S279" s="51">
        <v>15.628840808315966</v>
      </c>
      <c r="T279" s="52">
        <v>0.50044967958215891</v>
      </c>
      <c r="U279" s="51">
        <v>46.352224845917398</v>
      </c>
      <c r="V279" s="52">
        <v>1.4785744675232417</v>
      </c>
      <c r="W279" s="52">
        <v>2.2262384991646487</v>
      </c>
      <c r="X279" s="52">
        <v>21.84552296756415</v>
      </c>
      <c r="Y279" s="52">
        <v>13.931673811529356</v>
      </c>
      <c r="Z279" s="52">
        <v>9.0509547361897642</v>
      </c>
      <c r="AA279" s="52">
        <v>5.5066273958540739</v>
      </c>
      <c r="AB279" s="4">
        <v>817.6</v>
      </c>
      <c r="AC279" s="4">
        <v>0.81759999999999999</v>
      </c>
      <c r="AD279" s="4">
        <v>121.79999999999998</v>
      </c>
      <c r="AE279" s="4">
        <v>0.12179999999999998</v>
      </c>
      <c r="AF279" s="4">
        <v>7.8512585610677075</v>
      </c>
      <c r="AG279" s="32">
        <v>3.1458979999999999</v>
      </c>
      <c r="AH279" s="32">
        <v>1.6707436399217219</v>
      </c>
      <c r="AI279" s="33">
        <v>8.4085309621123425</v>
      </c>
      <c r="AJ279" s="33">
        <v>0.5731707388419639</v>
      </c>
      <c r="AK279" s="32">
        <v>2.2037222505045051</v>
      </c>
      <c r="AL279" s="32">
        <v>8.6489846877620055E-2</v>
      </c>
      <c r="AM279" s="32">
        <v>0.35399423703908517</v>
      </c>
      <c r="AN279" s="32">
        <v>0.96546307421020017</v>
      </c>
      <c r="AO279" s="32">
        <v>0.55907817966535311</v>
      </c>
      <c r="AP279" s="32">
        <v>0.44877287205959887</v>
      </c>
      <c r="AQ279" s="32">
        <v>0.45547933424099757</v>
      </c>
    </row>
    <row r="280" spans="1:43" s="3" customFormat="1" ht="15" customHeight="1" x14ac:dyDescent="0.3">
      <c r="A280" s="15">
        <v>42436</v>
      </c>
      <c r="B280" s="1" t="s">
        <v>5</v>
      </c>
      <c r="C280" s="6">
        <v>120</v>
      </c>
      <c r="D280" s="3" t="s">
        <v>1</v>
      </c>
      <c r="E280" s="50">
        <v>11.739999771118164</v>
      </c>
      <c r="F280" s="50">
        <v>1.0199999809265137</v>
      </c>
      <c r="G280" s="50">
        <v>11.089999198913574</v>
      </c>
      <c r="H280" s="50">
        <v>13.59999942779541</v>
      </c>
      <c r="I280" s="4">
        <v>15.264999999999997</v>
      </c>
      <c r="J280" s="4">
        <v>9.7765132908154104</v>
      </c>
      <c r="K280" s="4">
        <v>0.27100271749805499</v>
      </c>
      <c r="L280" s="4">
        <v>692.23119069985785</v>
      </c>
      <c r="M280" s="4">
        <v>8.3143888314959913</v>
      </c>
      <c r="N280" s="4">
        <v>344.29999999999995</v>
      </c>
      <c r="O280" s="4">
        <v>0.34429999999999994</v>
      </c>
      <c r="P280" s="4">
        <f t="shared" si="19"/>
        <v>28.161726076482456</v>
      </c>
      <c r="Q280" s="33">
        <v>72.406319999999994</v>
      </c>
      <c r="R280" s="33">
        <f t="shared" si="18"/>
        <v>3.7813964005268992</v>
      </c>
      <c r="S280" s="51">
        <v>13.974789546006633</v>
      </c>
      <c r="T280" s="52">
        <v>0.47495681550649393</v>
      </c>
      <c r="U280" s="51">
        <v>45.845394219643232</v>
      </c>
      <c r="V280" s="52">
        <v>1.2534329469942884</v>
      </c>
      <c r="W280" s="52">
        <v>2.354532054524785</v>
      </c>
      <c r="X280" s="52">
        <v>22.196916868398887</v>
      </c>
      <c r="Y280" s="52">
        <v>14.22575671107232</v>
      </c>
      <c r="Z280" s="52">
        <v>9.3134313964777782</v>
      </c>
      <c r="AA280" s="52">
        <v>5.5504831702621527</v>
      </c>
      <c r="AB280" s="4">
        <v>1155.1999999999998</v>
      </c>
      <c r="AC280" s="4">
        <v>1.1551999999999998</v>
      </c>
      <c r="AD280" s="4">
        <v>212.8</v>
      </c>
      <c r="AE280" s="4">
        <v>0.21280000000000002</v>
      </c>
      <c r="AF280" s="4">
        <v>6.5266879582589397</v>
      </c>
      <c r="AG280" s="32">
        <v>4.7695129999999999</v>
      </c>
      <c r="AH280" s="32">
        <v>1.7927631578947374</v>
      </c>
      <c r="AI280" s="33">
        <v>10.187032179529062</v>
      </c>
      <c r="AJ280" s="33">
        <v>0.52233818501425877</v>
      </c>
      <c r="AK280" s="32">
        <v>3.067938267049791</v>
      </c>
      <c r="AL280" s="32">
        <v>0.22372326892736819</v>
      </c>
      <c r="AM280" s="32">
        <v>0.48648815991442707</v>
      </c>
      <c r="AN280" s="32">
        <v>1.3644263956779648</v>
      </c>
      <c r="AO280" s="32">
        <v>0.78412469490121151</v>
      </c>
      <c r="AP280" s="32">
        <v>0.55633381338723498</v>
      </c>
      <c r="AQ280" s="32">
        <v>0.71247562413444454</v>
      </c>
    </row>
    <row r="281" spans="1:43" s="3" customFormat="1" ht="15" customHeight="1" x14ac:dyDescent="0.3">
      <c r="A281" s="15">
        <v>42436</v>
      </c>
      <c r="B281" s="1" t="s">
        <v>5</v>
      </c>
      <c r="C281" s="6">
        <v>120</v>
      </c>
      <c r="D281" s="3" t="s">
        <v>2</v>
      </c>
      <c r="E281" s="50">
        <v>11.019999504089355</v>
      </c>
      <c r="F281" s="50">
        <v>2.5199999809265137</v>
      </c>
      <c r="G281" s="50">
        <v>9.7199993133544922</v>
      </c>
      <c r="H281" s="50">
        <v>9.7999992370605469</v>
      </c>
      <c r="I281" s="4">
        <v>5.9669999999999996</v>
      </c>
      <c r="J281" s="4">
        <v>9.7765132908154104</v>
      </c>
      <c r="K281" s="4">
        <v>0.27100271749805499</v>
      </c>
      <c r="L281" s="4">
        <v>655.67213013624541</v>
      </c>
      <c r="M281" s="4">
        <v>7.8752779550664433</v>
      </c>
      <c r="N281" s="4">
        <v>322.39999999999998</v>
      </c>
      <c r="O281" s="4">
        <v>0.32239999999999996</v>
      </c>
      <c r="P281" s="4">
        <f t="shared" si="19"/>
        <v>28.486350889635204</v>
      </c>
      <c r="Q281" s="33">
        <v>72.176019999999994</v>
      </c>
      <c r="R281" s="33">
        <f t="shared" si="18"/>
        <v>3.9795420782371083</v>
      </c>
      <c r="S281" s="51">
        <v>14.82919973378838</v>
      </c>
      <c r="T281" s="52">
        <v>0.50611023148609713</v>
      </c>
      <c r="U281" s="51">
        <v>45.97136099101327</v>
      </c>
      <c r="V281" s="52">
        <v>1.1814395116273131</v>
      </c>
      <c r="W281" s="52">
        <v>2.5270246181964926</v>
      </c>
      <c r="X281" s="52">
        <v>21.857824614464622</v>
      </c>
      <c r="Y281" s="52">
        <v>14.0399619465356</v>
      </c>
      <c r="Z281" s="52">
        <v>9.1912280591406859</v>
      </c>
      <c r="AA281" s="52">
        <v>6.1107203848413763</v>
      </c>
      <c r="AB281" s="4">
        <v>849</v>
      </c>
      <c r="AC281" s="4">
        <v>0.84899999999999998</v>
      </c>
      <c r="AD281" s="4">
        <v>97.2</v>
      </c>
      <c r="AE281" s="4">
        <v>9.7200000000000009E-2</v>
      </c>
      <c r="AF281" s="4">
        <v>10.443670048509816</v>
      </c>
      <c r="AG281" s="32">
        <v>3.0998379999999996</v>
      </c>
      <c r="AH281" s="32">
        <v>1.5853945818610129</v>
      </c>
      <c r="AI281" s="33">
        <v>8.5499275901921408</v>
      </c>
      <c r="AJ281" s="33">
        <v>0.42539791844908509</v>
      </c>
      <c r="AK281" s="32">
        <v>2.2374007332000532</v>
      </c>
      <c r="AL281" s="32">
        <v>0.2628772812615392</v>
      </c>
      <c r="AM281" s="32">
        <v>0.38488015634218503</v>
      </c>
      <c r="AN281" s="32">
        <v>0.96792397321313706</v>
      </c>
      <c r="AO281" s="32">
        <v>0.5751536290791468</v>
      </c>
      <c r="AP281" s="32">
        <v>0.40349365873911447</v>
      </c>
      <c r="AQ281" s="32">
        <v>0.43084263491644781</v>
      </c>
    </row>
    <row r="282" spans="1:43" s="3" customFormat="1" ht="15" customHeight="1" x14ac:dyDescent="0.3">
      <c r="A282" s="15">
        <v>42436</v>
      </c>
      <c r="B282" s="1" t="s">
        <v>5</v>
      </c>
      <c r="C282" s="6">
        <v>140</v>
      </c>
      <c r="D282" s="3" t="s">
        <v>1</v>
      </c>
      <c r="E282" s="50">
        <v>12.329999923706055</v>
      </c>
      <c r="F282" s="50">
        <v>1.3399999141693115</v>
      </c>
      <c r="G282" s="50">
        <v>10.819999694824219</v>
      </c>
      <c r="H282" s="50">
        <v>12.09999942779541</v>
      </c>
      <c r="I282" s="4">
        <v>16.356999999999999</v>
      </c>
      <c r="J282" s="4">
        <v>14.680271534053899</v>
      </c>
      <c r="K282" s="4">
        <v>0.50540722433079899</v>
      </c>
      <c r="L282" s="4">
        <v>696.35807444970442</v>
      </c>
      <c r="M282" s="4">
        <v>8.3639568322153988</v>
      </c>
      <c r="N282" s="4">
        <v>332.9</v>
      </c>
      <c r="O282" s="4">
        <v>0.33289999999999997</v>
      </c>
      <c r="P282" s="4">
        <f t="shared" si="19"/>
        <v>29.299752324472845</v>
      </c>
      <c r="Q282" s="33">
        <v>74.34084</v>
      </c>
      <c r="R282" s="33">
        <f t="shared" si="18"/>
        <v>3.859417336501227</v>
      </c>
      <c r="S282" s="51">
        <v>15.298939980997247</v>
      </c>
      <c r="T282" s="52">
        <v>0.47884232811688066</v>
      </c>
      <c r="U282" s="51">
        <v>46.061482240645155</v>
      </c>
      <c r="V282" s="52">
        <v>1.6282590194507021</v>
      </c>
      <c r="W282" s="52">
        <v>2.258163879059325</v>
      </c>
      <c r="X282" s="52">
        <v>22.087271104247133</v>
      </c>
      <c r="Y282" s="52">
        <v>14.060097828932768</v>
      </c>
      <c r="Z282" s="52">
        <v>9.1668845725166577</v>
      </c>
      <c r="AA282" s="52">
        <v>5.7022359962433109</v>
      </c>
      <c r="AB282" s="4">
        <v>1192.5</v>
      </c>
      <c r="AC282" s="4">
        <v>1.1924999999999999</v>
      </c>
      <c r="AD282" s="4">
        <v>146.15</v>
      </c>
      <c r="AE282" s="4">
        <v>0.14615</v>
      </c>
      <c r="AF282" s="4">
        <v>9.5128918954265131</v>
      </c>
      <c r="AG282" s="32">
        <v>3.9772810000000001</v>
      </c>
      <c r="AH282" s="32">
        <v>1.448218029350105</v>
      </c>
      <c r="AI282" s="33">
        <v>6.912384207923596</v>
      </c>
      <c r="AJ282" s="33">
        <v>0.53533696901245964</v>
      </c>
      <c r="AK282" s="32">
        <v>2.6301690134492559</v>
      </c>
      <c r="AL282" s="32">
        <v>0.12198527595355303</v>
      </c>
      <c r="AM282" s="32">
        <v>0.55388922804250385</v>
      </c>
      <c r="AN282" s="32">
        <v>1.1542737509430774</v>
      </c>
      <c r="AO282" s="32">
        <v>0.65993384591336324</v>
      </c>
      <c r="AP282" s="32">
        <v>0.52542329600492688</v>
      </c>
      <c r="AQ282" s="32">
        <v>0.67134836208987558</v>
      </c>
    </row>
    <row r="283" spans="1:43" s="3" customFormat="1" ht="15" customHeight="1" x14ac:dyDescent="0.3">
      <c r="A283" s="15">
        <v>42436</v>
      </c>
      <c r="B283" s="1" t="s">
        <v>5</v>
      </c>
      <c r="C283" s="6">
        <v>140</v>
      </c>
      <c r="D283" s="3" t="s">
        <v>2</v>
      </c>
      <c r="E283" s="50">
        <v>10.769999504089355</v>
      </c>
      <c r="F283" s="50">
        <v>3.6299998760223389</v>
      </c>
      <c r="G283" s="50">
        <v>10.859999656677246</v>
      </c>
      <c r="H283" s="50">
        <v>6.5999999046325684</v>
      </c>
      <c r="I283" s="4">
        <v>8.6639999999999997</v>
      </c>
      <c r="J283" s="4">
        <v>14.680271534053899</v>
      </c>
      <c r="K283" s="4">
        <v>0.50540722433079899</v>
      </c>
      <c r="L283" s="4">
        <v>736.74091430696012</v>
      </c>
      <c r="M283" s="4">
        <v>8.8489951217408986</v>
      </c>
      <c r="N283" s="4">
        <v>341.3</v>
      </c>
      <c r="O283" s="4">
        <v>0.34129999999999999</v>
      </c>
      <c r="P283" s="4">
        <f t="shared" si="19"/>
        <v>30.235950737467302</v>
      </c>
      <c r="Q283" s="33">
        <v>73.719030000000004</v>
      </c>
      <c r="R283" s="33">
        <f t="shared" si="18"/>
        <v>3.6173598877182509</v>
      </c>
      <c r="S283" s="51">
        <v>13.907949741936296</v>
      </c>
      <c r="T283" s="52">
        <v>0.53185205299379135</v>
      </c>
      <c r="U283" s="51">
        <v>44.238594587059836</v>
      </c>
      <c r="V283" s="52">
        <v>1.4041440911971903</v>
      </c>
      <c r="W283" s="52">
        <v>2.3493997550520507</v>
      </c>
      <c r="X283" s="52">
        <v>21.659181615020902</v>
      </c>
      <c r="Y283" s="52">
        <v>13.398147170128896</v>
      </c>
      <c r="Z283" s="52">
        <v>9.0486645186866959</v>
      </c>
      <c r="AA283" s="52">
        <v>5.6639105501138989</v>
      </c>
      <c r="AB283" s="4">
        <v>784.2</v>
      </c>
      <c r="AC283" s="4">
        <v>0.78420000000000001</v>
      </c>
      <c r="AD283" s="4">
        <v>122.9</v>
      </c>
      <c r="AE283" s="4">
        <v>0.12290000000000001</v>
      </c>
      <c r="AF283" s="4">
        <v>7.4361177249236743</v>
      </c>
      <c r="AG283" s="32">
        <v>2.2730610000000002</v>
      </c>
      <c r="AH283" s="32">
        <v>1.2586074980872228</v>
      </c>
      <c r="AI283" s="33">
        <v>3.6253234154631957</v>
      </c>
      <c r="AJ283" s="33">
        <v>0.50815157436340486</v>
      </c>
      <c r="AK283" s="32">
        <v>1.7341357279439795</v>
      </c>
      <c r="AL283" s="32">
        <v>0.36506343518021717</v>
      </c>
      <c r="AM283" s="32">
        <v>0.80965218181609633</v>
      </c>
      <c r="AN283" s="32">
        <v>0.76767253796785795</v>
      </c>
      <c r="AO283" s="32">
        <v>0.41902882727344143</v>
      </c>
      <c r="AP283" s="32">
        <v>0.35925649633009421</v>
      </c>
      <c r="AQ283" s="32">
        <v>0.55192093265294229</v>
      </c>
    </row>
    <row r="284" spans="1:43" s="3" customFormat="1" ht="15" customHeight="1" x14ac:dyDescent="0.3">
      <c r="A284" s="15">
        <v>42436</v>
      </c>
      <c r="B284" s="1" t="s">
        <v>5</v>
      </c>
      <c r="C284" s="6">
        <v>160</v>
      </c>
      <c r="D284" s="3" t="s">
        <v>1</v>
      </c>
      <c r="E284" s="50">
        <v>12.289999961853027</v>
      </c>
      <c r="F284" s="50">
        <v>3.1499998569488525</v>
      </c>
      <c r="G284" s="50">
        <v>11.219999313354492</v>
      </c>
      <c r="H284" s="50">
        <v>7.1999998092651367</v>
      </c>
      <c r="I284" s="4">
        <v>14.992999999999999</v>
      </c>
      <c r="J284" s="4">
        <v>21.2034302332832</v>
      </c>
      <c r="K284" s="4">
        <v>0.26746335581977798</v>
      </c>
      <c r="L284" s="4">
        <v>710.93870259485936</v>
      </c>
      <c r="M284" s="4">
        <v>8.5390847568668562</v>
      </c>
      <c r="N284" s="4">
        <v>214.8</v>
      </c>
      <c r="O284" s="4">
        <v>0.21480000000000002</v>
      </c>
      <c r="P284" s="4">
        <f t="shared" si="19"/>
        <v>46.359955340997182</v>
      </c>
      <c r="Q284" s="33">
        <v>74.985680000000002</v>
      </c>
      <c r="R284" s="33">
        <f t="shared" si="18"/>
        <v>3.813055020190109</v>
      </c>
      <c r="S284" s="51">
        <v>15.263499757572564</v>
      </c>
      <c r="T284" s="52">
        <v>0.50819189312586166</v>
      </c>
      <c r="U284" s="51">
        <v>46.178831771778384</v>
      </c>
      <c r="V284" s="52">
        <v>1.1723847933824052</v>
      </c>
      <c r="W284" s="52">
        <v>2.4013946510054307</v>
      </c>
      <c r="X284" s="52">
        <v>21.912429063723465</v>
      </c>
      <c r="Y284" s="52">
        <v>13.938577361042677</v>
      </c>
      <c r="Z284" s="52">
        <v>9.4193674700238965</v>
      </c>
      <c r="AA284" s="52">
        <v>5.8775201863896145</v>
      </c>
      <c r="AB284" s="4">
        <v>1123.3499999999999</v>
      </c>
      <c r="AC284" s="4">
        <v>1.1233499999999998</v>
      </c>
      <c r="AD284" s="4">
        <v>162.35</v>
      </c>
      <c r="AE284" s="4">
        <v>0.16234999999999999</v>
      </c>
      <c r="AF284" s="4">
        <v>8.058413075837036</v>
      </c>
      <c r="AG284" s="32">
        <v>0.94192699999999996</v>
      </c>
      <c r="AH284" s="32">
        <v>0.36408955356745454</v>
      </c>
      <c r="AI284" s="33">
        <v>3.8893681876632451</v>
      </c>
      <c r="AJ284" s="33">
        <v>0.47234330813790082</v>
      </c>
      <c r="AK284" s="32">
        <v>0.58412179021566413</v>
      </c>
      <c r="AL284" s="32">
        <v>0.12638953926654661</v>
      </c>
      <c r="AM284" s="32">
        <v>0.14941392504531309</v>
      </c>
      <c r="AN284" s="32">
        <v>0.25355076015003214</v>
      </c>
      <c r="AO284" s="32">
        <v>0.16186311337552034</v>
      </c>
      <c r="AP284" s="32">
        <v>0.10861549608635405</v>
      </c>
      <c r="AQ284" s="32">
        <v>0.16168717032460958</v>
      </c>
    </row>
    <row r="285" spans="1:43" s="3" customFormat="1" ht="15" customHeight="1" x14ac:dyDescent="0.3">
      <c r="A285" s="15">
        <v>42436</v>
      </c>
      <c r="B285" s="1" t="s">
        <v>5</v>
      </c>
      <c r="C285" s="6">
        <v>160</v>
      </c>
      <c r="D285" s="3" t="s">
        <v>2</v>
      </c>
      <c r="E285" s="50">
        <v>10.09999942779541</v>
      </c>
      <c r="F285" s="50">
        <v>5.0299997329711914</v>
      </c>
      <c r="G285" s="50">
        <v>10.75</v>
      </c>
      <c r="H285" s="50">
        <v>6</v>
      </c>
      <c r="I285" s="4">
        <v>12.143000000000001</v>
      </c>
      <c r="J285" s="4">
        <v>21.2034302332832</v>
      </c>
      <c r="K285" s="4">
        <v>0.26746335581977798</v>
      </c>
      <c r="L285" s="4">
        <v>687.64890883525652</v>
      </c>
      <c r="M285" s="4">
        <v>8.2593510440202671</v>
      </c>
      <c r="N285" s="4">
        <v>338.7</v>
      </c>
      <c r="O285" s="4">
        <v>0.3387</v>
      </c>
      <c r="P285" s="4">
        <f t="shared" si="19"/>
        <v>28.437845485844221</v>
      </c>
      <c r="Q285" s="33">
        <v>73.811149999999998</v>
      </c>
      <c r="R285" s="33">
        <f t="shared" si="18"/>
        <v>3.8804501502819706</v>
      </c>
      <c r="S285" s="51">
        <v>15.010454156797289</v>
      </c>
      <c r="T285" s="52">
        <v>0.54170433246344396</v>
      </c>
      <c r="U285" s="51">
        <v>43.697911614440926</v>
      </c>
      <c r="V285" s="52">
        <v>1.7835224768242561</v>
      </c>
      <c r="W285" s="52">
        <v>2.8177573336447215</v>
      </c>
      <c r="X285" s="52">
        <v>21.528853201207749</v>
      </c>
      <c r="Y285" s="52">
        <v>13.194043307799042</v>
      </c>
      <c r="Z285" s="52">
        <v>9.2649461609437918</v>
      </c>
      <c r="AA285" s="52">
        <v>5.6126767429876177</v>
      </c>
      <c r="AB285" s="4">
        <v>911.55</v>
      </c>
      <c r="AC285" s="4">
        <v>0.91154999999999997</v>
      </c>
      <c r="AD285" s="4">
        <v>159.69999999999999</v>
      </c>
      <c r="AE285" s="4">
        <v>0.15969999999999998</v>
      </c>
      <c r="AF285" s="4">
        <v>6.7457766372529555</v>
      </c>
      <c r="AG285" s="32">
        <v>3.2978959999999997</v>
      </c>
      <c r="AH285" s="32">
        <v>1.570950578684658</v>
      </c>
      <c r="AI285" s="33">
        <v>2.3281698930547776</v>
      </c>
      <c r="AJ285" s="33">
        <v>0.48424149008187689</v>
      </c>
      <c r="AK285" s="32">
        <v>1.8741439447291404</v>
      </c>
      <c r="AL285" s="32">
        <v>0.54678772323336011</v>
      </c>
      <c r="AM285" s="32">
        <v>1.6917933654299628</v>
      </c>
      <c r="AN285" s="32">
        <v>0.95679246358305059</v>
      </c>
      <c r="AO285" s="32">
        <v>0.48924094487437703</v>
      </c>
      <c r="AP285" s="32">
        <v>0.46241579529883753</v>
      </c>
      <c r="AQ285" s="32">
        <v>1.3138558571737937</v>
      </c>
    </row>
    <row r="286" spans="1:43" s="3" customFormat="1" ht="15" customHeight="1" x14ac:dyDescent="0.3">
      <c r="A286" s="15">
        <v>42436</v>
      </c>
      <c r="B286" s="1" t="s">
        <v>5</v>
      </c>
      <c r="C286" s="6">
        <v>180</v>
      </c>
      <c r="D286" s="3" t="s">
        <v>1</v>
      </c>
      <c r="E286" s="50">
        <v>11.709999084472656</v>
      </c>
      <c r="F286" s="50">
        <v>6.7699999809265137</v>
      </c>
      <c r="G286" s="50">
        <v>12.309999465942383</v>
      </c>
      <c r="H286" s="50">
        <v>4.5999999046325684</v>
      </c>
      <c r="I286" s="4">
        <v>74.396000000000015</v>
      </c>
      <c r="J286" s="4">
        <v>27.835480813724701</v>
      </c>
      <c r="K286" s="4">
        <v>0.22870395358384499</v>
      </c>
      <c r="L286" s="4">
        <v>710.77369393461925</v>
      </c>
      <c r="M286" s="4">
        <v>8.5371028378487122</v>
      </c>
      <c r="N286" s="4">
        <v>296</v>
      </c>
      <c r="O286" s="4">
        <v>0.29599999999999999</v>
      </c>
      <c r="P286" s="4">
        <f t="shared" si="19"/>
        <v>33.634483550480446</v>
      </c>
      <c r="Q286" s="33">
        <v>68.491219999999998</v>
      </c>
      <c r="R286" s="33">
        <f t="shared" si="18"/>
        <v>3.4836174009934102</v>
      </c>
      <c r="S286" s="51">
        <v>13.103305346355208</v>
      </c>
      <c r="T286" s="52">
        <v>0.58455032110643346</v>
      </c>
      <c r="U286" s="51">
        <v>38.963675434479718</v>
      </c>
      <c r="V286" s="52">
        <v>1.4286558769634152</v>
      </c>
      <c r="W286" s="52">
        <v>2.4025822212928354</v>
      </c>
      <c r="X286" s="52">
        <v>19.953359784816389</v>
      </c>
      <c r="Y286" s="52">
        <v>11.704766289966571</v>
      </c>
      <c r="Z286" s="52">
        <v>8.5749004504817403</v>
      </c>
      <c r="AA286" s="52">
        <v>5.8042347257970679</v>
      </c>
      <c r="AB286" s="4">
        <v>3083.5499999999997</v>
      </c>
      <c r="AC286" s="4">
        <v>3.0835499999999998</v>
      </c>
      <c r="AD286" s="4">
        <v>621.15</v>
      </c>
      <c r="AE286" s="4">
        <v>0.62114999999999998</v>
      </c>
      <c r="AF286" s="4">
        <v>5.7895378729699729</v>
      </c>
      <c r="AG286" s="32">
        <v>7.7864429999999993</v>
      </c>
      <c r="AH286" s="32">
        <v>1.0964634917546334</v>
      </c>
      <c r="AI286" s="33">
        <v>0.2190933373234199</v>
      </c>
      <c r="AJ286" s="33">
        <v>0.84871911445977544</v>
      </c>
      <c r="AK286" s="32">
        <v>19.222886633283856</v>
      </c>
      <c r="AL286" s="32">
        <v>5.2980982411021724</v>
      </c>
      <c r="AM286" s="32">
        <v>17.028308169538978</v>
      </c>
      <c r="AN286" s="32">
        <v>2.0221558660048444</v>
      </c>
      <c r="AO286" s="32">
        <v>0.40242424264026494</v>
      </c>
      <c r="AP286" s="32">
        <v>1.6063274866012562</v>
      </c>
      <c r="AQ286" s="32">
        <v>9.8937627812248294</v>
      </c>
    </row>
    <row r="287" spans="1:43" s="3" customFormat="1" ht="15" customHeight="1" x14ac:dyDescent="0.3">
      <c r="A287" s="15">
        <v>42436</v>
      </c>
      <c r="B287" s="1" t="s">
        <v>5</v>
      </c>
      <c r="C287" s="6">
        <v>180</v>
      </c>
      <c r="D287" s="3" t="s">
        <v>2</v>
      </c>
      <c r="E287" s="50">
        <v>10.049999237060547</v>
      </c>
      <c r="F287" s="50">
        <v>8.1499996185302734</v>
      </c>
      <c r="G287" s="50">
        <v>10.229999542236328</v>
      </c>
      <c r="H287" s="50">
        <v>4.3999996185302734</v>
      </c>
      <c r="I287" s="4">
        <v>6.22</v>
      </c>
      <c r="J287" s="4">
        <v>27.835480813724701</v>
      </c>
      <c r="K287" s="4">
        <v>0.22870395358384499</v>
      </c>
      <c r="L287" s="4">
        <v>622.51763337191346</v>
      </c>
      <c r="M287" s="4">
        <v>7.4770592944300525</v>
      </c>
      <c r="N287" s="4">
        <v>297.7</v>
      </c>
      <c r="O287" s="4">
        <v>0.29769999999999996</v>
      </c>
      <c r="P287" s="4">
        <f t="shared" si="19"/>
        <v>29.289904234599906</v>
      </c>
      <c r="Q287" s="33">
        <v>59.716790000000003</v>
      </c>
      <c r="R287" s="33">
        <f t="shared" si="18"/>
        <v>3.4679409349229382</v>
      </c>
      <c r="S287" s="51">
        <v>12.724464340915972</v>
      </c>
      <c r="T287" s="52">
        <v>0.57499455250829501</v>
      </c>
      <c r="U287" s="51">
        <v>36.236816736940433</v>
      </c>
      <c r="V287" s="52">
        <v>1.1609417682436036</v>
      </c>
      <c r="W287" s="52">
        <v>2.3196244980723928</v>
      </c>
      <c r="X287" s="52">
        <v>18.656910125691294</v>
      </c>
      <c r="Y287" s="52">
        <v>10.675579663774888</v>
      </c>
      <c r="Z287" s="52">
        <v>8.1268114805515417</v>
      </c>
      <c r="AA287" s="52">
        <v>6.034135268303233</v>
      </c>
      <c r="AB287" s="4">
        <v>1096.5499999999997</v>
      </c>
      <c r="AC287" s="4">
        <v>1.0965499999999997</v>
      </c>
      <c r="AD287" s="4">
        <v>194.45</v>
      </c>
      <c r="AE287" s="4">
        <v>0.19444999999999998</v>
      </c>
      <c r="AF287" s="4">
        <v>6.6863807522939869</v>
      </c>
      <c r="AG287" s="32">
        <v>1.8377939999999997</v>
      </c>
      <c r="AH287" s="32">
        <v>0.72773699329715946</v>
      </c>
      <c r="AI287" s="33">
        <v>1.6757082518367734</v>
      </c>
      <c r="AJ287" s="33">
        <v>0.53406700780679761</v>
      </c>
      <c r="AK287" s="32">
        <v>1.342207902310552</v>
      </c>
      <c r="AL287" s="32">
        <v>0.53536904530509966</v>
      </c>
      <c r="AM287" s="32">
        <v>1.14550056921194</v>
      </c>
      <c r="AN287" s="32">
        <v>0.5824744887278468</v>
      </c>
      <c r="AO287" s="32">
        <v>0.30302223226834052</v>
      </c>
      <c r="AP287" s="32">
        <v>0.33008763886421283</v>
      </c>
      <c r="AQ287" s="32">
        <v>0.95648812634571845</v>
      </c>
    </row>
    <row r="288" spans="1:43" s="3" customFormat="1" ht="15" customHeight="1" x14ac:dyDescent="0.3">
      <c r="A288" s="15">
        <v>42451</v>
      </c>
      <c r="B288" s="1" t="s">
        <v>5</v>
      </c>
      <c r="C288" s="6">
        <v>0</v>
      </c>
      <c r="D288" s="3" t="s">
        <v>1</v>
      </c>
      <c r="E288" s="50">
        <v>15.539999961853027</v>
      </c>
      <c r="F288" s="50">
        <v>4.999995231628418E-2</v>
      </c>
      <c r="G288" s="50">
        <v>8.5299997329711914</v>
      </c>
      <c r="H288" s="50">
        <v>13.59999942779541</v>
      </c>
      <c r="I288" s="4">
        <v>1.8340000000000001</v>
      </c>
      <c r="J288" s="4">
        <v>0.16493244415518701</v>
      </c>
      <c r="K288" s="4">
        <v>0</v>
      </c>
      <c r="L288" s="4">
        <v>639.55678735382583</v>
      </c>
      <c r="M288" s="4">
        <v>7.6817165729068009</v>
      </c>
      <c r="N288" s="4">
        <v>362.20000000000005</v>
      </c>
      <c r="O288" s="4">
        <v>0.36220000000000002</v>
      </c>
      <c r="P288" s="4">
        <f t="shared" si="19"/>
        <v>24.732942905756591</v>
      </c>
      <c r="Q288" s="33">
        <v>56.331380000000003</v>
      </c>
      <c r="R288" s="33">
        <f t="shared" si="18"/>
        <v>3.1841841296605149</v>
      </c>
      <c r="S288" s="51">
        <v>12.138221830120083</v>
      </c>
      <c r="T288" s="52">
        <v>0.51436810102168617</v>
      </c>
      <c r="U288" s="51">
        <v>34.510464186659561</v>
      </c>
      <c r="V288" s="52">
        <v>0.94344013503382795</v>
      </c>
      <c r="W288" s="52">
        <v>2.0267264193885066</v>
      </c>
      <c r="X288" s="52">
        <v>17.334639988138235</v>
      </c>
      <c r="Y288" s="52">
        <v>10.466699760833114</v>
      </c>
      <c r="Z288" s="52">
        <v>7.4506823916933227</v>
      </c>
      <c r="AA288" s="52">
        <v>4.7214293704335875</v>
      </c>
      <c r="AB288" s="4">
        <v>433</v>
      </c>
      <c r="AC288" s="4">
        <v>0.433</v>
      </c>
      <c r="AD288" s="4">
        <v>72.699999999999989</v>
      </c>
      <c r="AE288" s="4">
        <v>7.2699999999999987E-2</v>
      </c>
      <c r="AF288" s="4">
        <v>6.949938417318843</v>
      </c>
      <c r="AG288" s="32">
        <v>1.5176769999999999</v>
      </c>
      <c r="AH288" s="32">
        <v>1.5219399538106237</v>
      </c>
      <c r="AI288" s="33">
        <v>23.775625767806559</v>
      </c>
      <c r="AJ288" s="33">
        <v>0.41855914502725561</v>
      </c>
      <c r="AK288" s="32">
        <v>1.4266137321402694</v>
      </c>
      <c r="AL288" s="32">
        <v>3.1103868098341134E-2</v>
      </c>
      <c r="AM288" s="32">
        <v>0.12164936768565354</v>
      </c>
      <c r="AN288" s="32">
        <v>0.60595649425618403</v>
      </c>
      <c r="AO288" s="32">
        <v>0.34964945432437167</v>
      </c>
      <c r="AP288" s="32">
        <v>0.25045479188535075</v>
      </c>
      <c r="AQ288" s="32">
        <v>0.21356561261365031</v>
      </c>
    </row>
    <row r="289" spans="1:43" s="3" customFormat="1" ht="15" customHeight="1" x14ac:dyDescent="0.3">
      <c r="A289" s="15">
        <v>42451</v>
      </c>
      <c r="B289" s="1" t="s">
        <v>5</v>
      </c>
      <c r="C289" s="6">
        <v>0</v>
      </c>
      <c r="D289" s="3" t="s">
        <v>2</v>
      </c>
      <c r="E289" s="50">
        <v>14.629999160766602</v>
      </c>
      <c r="F289" s="50">
        <v>4.999995231628418E-2</v>
      </c>
      <c r="G289" s="50">
        <v>8.1999998092651367</v>
      </c>
      <c r="H289" s="50">
        <v>16</v>
      </c>
      <c r="I289" s="4">
        <v>1.52</v>
      </c>
      <c r="J289" s="4">
        <v>0.16493244415518701</v>
      </c>
      <c r="K289" s="4">
        <v>0</v>
      </c>
      <c r="L289" s="4">
        <v>617.81664579555627</v>
      </c>
      <c r="M289" s="4">
        <v>7.4205957326504262</v>
      </c>
      <c r="N289" s="4">
        <v>363.70000000000005</v>
      </c>
      <c r="O289" s="4">
        <v>0.36370000000000002</v>
      </c>
      <c r="P289" s="4">
        <f t="shared" si="19"/>
        <v>23.793669941320744</v>
      </c>
      <c r="Q289" s="33">
        <v>57.759239999999998</v>
      </c>
      <c r="R289" s="33">
        <f t="shared" si="18"/>
        <v>3.379782554337067</v>
      </c>
      <c r="S289" s="51">
        <v>12.883235054974023</v>
      </c>
      <c r="T289" s="52">
        <v>0.51179735363133594</v>
      </c>
      <c r="U289" s="51">
        <v>37.064330660974015</v>
      </c>
      <c r="V289" s="52">
        <v>1.0862197892157528</v>
      </c>
      <c r="W289" s="52">
        <v>2.0729817525260552</v>
      </c>
      <c r="X289" s="52">
        <v>18.327595753033375</v>
      </c>
      <c r="Y289" s="52">
        <v>10.953577979879107</v>
      </c>
      <c r="Z289" s="52">
        <v>7.7376699747171296</v>
      </c>
      <c r="AA289" s="52">
        <v>5.5114710607729593</v>
      </c>
      <c r="AB289" s="4">
        <v>488.75</v>
      </c>
      <c r="AC289" s="4">
        <v>0.48875000000000002</v>
      </c>
      <c r="AD289" s="4">
        <v>72.449999999999989</v>
      </c>
      <c r="AE289" s="4">
        <v>7.2449999999999987E-2</v>
      </c>
      <c r="AF289" s="4">
        <v>7.8889058241676189</v>
      </c>
      <c r="AG289" s="32">
        <v>1.916096</v>
      </c>
      <c r="AH289" s="32">
        <v>1.70230179028133</v>
      </c>
      <c r="AI289" s="33">
        <v>16.814479194604719</v>
      </c>
      <c r="AJ289" s="33">
        <v>0.49730674121340251</v>
      </c>
      <c r="AK289" s="32">
        <v>1.5948777442001918</v>
      </c>
      <c r="AL289" s="32">
        <v>4.6057760433803004E-2</v>
      </c>
      <c r="AM289" s="32">
        <v>0.19719890629815925</v>
      </c>
      <c r="AN289" s="32">
        <v>0.7173776468186559</v>
      </c>
      <c r="AO289" s="32">
        <v>0.40596587290933878</v>
      </c>
      <c r="AP289" s="32">
        <v>0.2858280091599304</v>
      </c>
      <c r="AQ289" s="32">
        <v>0.20459526914550982</v>
      </c>
    </row>
    <row r="290" spans="1:43" s="3" customFormat="1" ht="15" customHeight="1" x14ac:dyDescent="0.3">
      <c r="A290" s="15">
        <v>42451</v>
      </c>
      <c r="B290" s="1" t="s">
        <v>5</v>
      </c>
      <c r="C290" s="6">
        <v>20</v>
      </c>
      <c r="D290" s="3" t="s">
        <v>1</v>
      </c>
      <c r="E290" s="50">
        <v>15.459999084472656</v>
      </c>
      <c r="F290" s="50">
        <v>5.9999942779541016E-2</v>
      </c>
      <c r="G290" s="50">
        <v>8.3399991989135742</v>
      </c>
      <c r="H290" s="50">
        <v>13.299999237060547</v>
      </c>
      <c r="I290" s="4">
        <v>1.4729999999999999</v>
      </c>
      <c r="J290" s="4">
        <v>0.50566777890514403</v>
      </c>
      <c r="K290" s="4">
        <v>0</v>
      </c>
      <c r="L290" s="4">
        <v>641.05695549302766</v>
      </c>
      <c r="M290" s="4">
        <v>7.6997350924267547</v>
      </c>
      <c r="N290" s="4">
        <v>356.70000000000005</v>
      </c>
      <c r="O290" s="4">
        <v>0.35670000000000007</v>
      </c>
      <c r="P290" s="4">
        <f t="shared" si="19"/>
        <v>25.173212154726205</v>
      </c>
      <c r="Q290" s="33">
        <v>72.176019999999994</v>
      </c>
      <c r="R290" s="33">
        <f t="shared" si="18"/>
        <v>4.070269901989894</v>
      </c>
      <c r="S290" s="51">
        <v>12.157431290490846</v>
      </c>
      <c r="T290" s="52">
        <v>0.59004147230294268</v>
      </c>
      <c r="U290" s="51">
        <v>47.346738672535714</v>
      </c>
      <c r="V290" s="52">
        <v>1.5335176242796991</v>
      </c>
      <c r="W290" s="52">
        <v>3.1754496392664748</v>
      </c>
      <c r="X290" s="52">
        <v>23.582955786797573</v>
      </c>
      <c r="Y290" s="52">
        <v>14.454148903878052</v>
      </c>
      <c r="Z290" s="52">
        <v>10.184437826890687</v>
      </c>
      <c r="AA290" s="52">
        <v>7.3350819064478481</v>
      </c>
      <c r="AB290" s="4">
        <v>351.54999999999995</v>
      </c>
      <c r="AC290" s="4">
        <v>0.35154999999999997</v>
      </c>
      <c r="AD290" s="4">
        <v>87.049999999999983</v>
      </c>
      <c r="AE290" s="4">
        <v>8.7049999999999988E-2</v>
      </c>
      <c r="AF290" s="4">
        <v>4.9243879398080601</v>
      </c>
      <c r="AG290" s="32">
        <v>1.2919830000000001</v>
      </c>
      <c r="AH290" s="32">
        <v>1.5957900725359127</v>
      </c>
      <c r="AI290" s="33">
        <v>16.490237847529656</v>
      </c>
      <c r="AJ290" s="33">
        <v>0.47649963201467305</v>
      </c>
      <c r="AK290" s="32">
        <v>1.0601559265645937</v>
      </c>
      <c r="AL290" s="32">
        <v>7.0752119764967798E-3</v>
      </c>
      <c r="AM290" s="32">
        <v>0.17747172098260186</v>
      </c>
      <c r="AN290" s="32">
        <v>0.49807273377369626</v>
      </c>
      <c r="AO290" s="32">
        <v>0.27547910802333631</v>
      </c>
      <c r="AP290" s="32">
        <v>0.22144178559413769</v>
      </c>
      <c r="AQ290" s="32">
        <v>0.19553499730112919</v>
      </c>
    </row>
    <row r="291" spans="1:43" s="3" customFormat="1" ht="15" customHeight="1" x14ac:dyDescent="0.3">
      <c r="A291" s="15">
        <v>42451</v>
      </c>
      <c r="B291" s="1" t="s">
        <v>5</v>
      </c>
      <c r="C291" s="6">
        <v>20</v>
      </c>
      <c r="D291" s="3" t="s">
        <v>2</v>
      </c>
      <c r="E291" s="50">
        <v>14.959999084472656</v>
      </c>
      <c r="F291" s="50">
        <v>5.9999942779541016E-2</v>
      </c>
      <c r="G291" s="50">
        <v>7.9899997711181641</v>
      </c>
      <c r="H291" s="50">
        <v>13.5</v>
      </c>
      <c r="I291" s="4">
        <v>0.97599999999999998</v>
      </c>
      <c r="J291" s="4">
        <v>0.50566777890514403</v>
      </c>
      <c r="K291" s="4">
        <v>0</v>
      </c>
      <c r="L291" s="4">
        <v>652.49266343940246</v>
      </c>
      <c r="M291" s="4">
        <v>7.8370893805706627</v>
      </c>
      <c r="N291" s="4">
        <v>359.79999999999995</v>
      </c>
      <c r="O291" s="4">
        <v>0.35979999999999995</v>
      </c>
      <c r="P291" s="4">
        <f t="shared" si="19"/>
        <v>25.401513998876354</v>
      </c>
      <c r="Q291" s="33">
        <v>61.305860000000003</v>
      </c>
      <c r="R291" s="33">
        <f t="shared" si="18"/>
        <v>3.3966691851180144</v>
      </c>
      <c r="S291" s="51">
        <v>12.210487938014964</v>
      </c>
      <c r="T291" s="52">
        <v>0.50531520940636321</v>
      </c>
      <c r="U291" s="51">
        <v>40.91922187616607</v>
      </c>
      <c r="V291" s="52">
        <v>1.7626162847289557</v>
      </c>
      <c r="W291" s="52">
        <v>2.7455879277555741</v>
      </c>
      <c r="X291" s="52">
        <v>19.46940186781821</v>
      </c>
      <c r="Y291" s="52">
        <v>11.748921076209971</v>
      </c>
      <c r="Z291" s="52">
        <v>8.3849747514900965</v>
      </c>
      <c r="AA291" s="52">
        <v>5.5515419460978128</v>
      </c>
      <c r="AB291" s="4">
        <v>382.29999999999995</v>
      </c>
      <c r="AC291" s="4">
        <v>0.38229999999999997</v>
      </c>
      <c r="AD291" s="4">
        <v>105.54999999999998</v>
      </c>
      <c r="AE291" s="4">
        <v>0.10554999999999998</v>
      </c>
      <c r="AF291" s="4">
        <v>4.2847221512671956</v>
      </c>
      <c r="AG291" s="32">
        <v>1.4209509999999999</v>
      </c>
      <c r="AH291" s="32">
        <v>1.6139157729531781</v>
      </c>
      <c r="AI291" s="33">
        <v>19.481351733169948</v>
      </c>
      <c r="AJ291" s="33">
        <v>0.33287351816076727</v>
      </c>
      <c r="AK291" s="32">
        <v>1.2620078551687479</v>
      </c>
      <c r="AL291" s="32">
        <v>0</v>
      </c>
      <c r="AM291" s="32">
        <v>0.18192907217263291</v>
      </c>
      <c r="AN291" s="32">
        <v>0.53190908536830006</v>
      </c>
      <c r="AO291" s="32">
        <v>0.29480158808782236</v>
      </c>
      <c r="AP291" s="32">
        <v>0.22941409898522647</v>
      </c>
      <c r="AQ291" s="32">
        <v>0.18696973088916075</v>
      </c>
    </row>
    <row r="292" spans="1:43" s="3" customFormat="1" ht="15" customHeight="1" x14ac:dyDescent="0.3">
      <c r="A292" s="15">
        <v>42451</v>
      </c>
      <c r="B292" s="1" t="s">
        <v>5</v>
      </c>
      <c r="C292" s="6">
        <v>30</v>
      </c>
      <c r="D292" s="3" t="s">
        <v>1</v>
      </c>
      <c r="E292" s="50">
        <v>16.639999389648438</v>
      </c>
      <c r="F292" s="50">
        <v>0.14999997615814209</v>
      </c>
      <c r="G292" s="50">
        <v>8.9799995422363281</v>
      </c>
      <c r="H292" s="50">
        <v>4.5999999046325684</v>
      </c>
      <c r="I292" s="4">
        <v>5.4909999999999997</v>
      </c>
      <c r="J292" s="4">
        <v>1.7156614118184299</v>
      </c>
      <c r="K292" s="4">
        <v>0</v>
      </c>
      <c r="L292" s="4">
        <v>672.63426517721109</v>
      </c>
      <c r="M292" s="4">
        <v>8.0790101590434809</v>
      </c>
      <c r="N292" s="4">
        <v>361.79999999999995</v>
      </c>
      <c r="O292" s="4">
        <v>0.36179999999999995</v>
      </c>
      <c r="P292" s="4">
        <f t="shared" si="19"/>
        <v>26.04087383177777</v>
      </c>
      <c r="Q292" s="33">
        <v>71.393000000000001</v>
      </c>
      <c r="R292" s="33">
        <f t="shared" si="18"/>
        <v>3.837103728022822</v>
      </c>
      <c r="S292" s="51">
        <v>14.142484081213443</v>
      </c>
      <c r="T292" s="52">
        <v>0.4783258692321305</v>
      </c>
      <c r="U292" s="51">
        <v>42.034935407784069</v>
      </c>
      <c r="V292" s="52">
        <v>1.4164390567423137</v>
      </c>
      <c r="W292" s="52">
        <v>2.7350367806833513</v>
      </c>
      <c r="X292" s="52">
        <v>20.486194189949401</v>
      </c>
      <c r="Y292" s="52">
        <v>12.396523967546186</v>
      </c>
      <c r="Z292" s="52">
        <v>8.5336347410519373</v>
      </c>
      <c r="AA292" s="52">
        <v>5.7301884790593167</v>
      </c>
      <c r="AB292" s="4">
        <v>495.1</v>
      </c>
      <c r="AC292" s="4">
        <v>0.49510000000000004</v>
      </c>
      <c r="AD292" s="4">
        <v>86.649999999999991</v>
      </c>
      <c r="AE292" s="4">
        <v>8.6649999999999991E-2</v>
      </c>
      <c r="AF292" s="4">
        <v>6.7164750810904721</v>
      </c>
      <c r="AG292" s="32">
        <v>1.5752520000000001</v>
      </c>
      <c r="AH292" s="32">
        <v>1.3815390830135326</v>
      </c>
      <c r="AI292" s="33">
        <v>10.471134931208402</v>
      </c>
      <c r="AJ292" s="33">
        <v>0.52733201511318473</v>
      </c>
      <c r="AK292" s="32">
        <v>1.0117136962835949</v>
      </c>
      <c r="AL292" s="32">
        <v>0.1665190902786951</v>
      </c>
      <c r="AM292" s="32">
        <v>0.18928472311192338</v>
      </c>
      <c r="AN292" s="32">
        <v>0.46711090895005514</v>
      </c>
      <c r="AO292" s="32">
        <v>0.25914332425420983</v>
      </c>
      <c r="AP292" s="32">
        <v>0.186630639624531</v>
      </c>
      <c r="AQ292" s="32">
        <v>0.20575933887690637</v>
      </c>
    </row>
    <row r="293" spans="1:43" s="3" customFormat="1" ht="15" customHeight="1" x14ac:dyDescent="0.3">
      <c r="A293" s="15">
        <v>42451</v>
      </c>
      <c r="B293" s="1" t="s">
        <v>5</v>
      </c>
      <c r="C293" s="6">
        <v>30</v>
      </c>
      <c r="D293" s="3" t="s">
        <v>2</v>
      </c>
      <c r="E293" s="50">
        <v>14.939999580383301</v>
      </c>
      <c r="F293" s="50">
        <v>0.12999999523162842</v>
      </c>
      <c r="G293" s="50">
        <v>8.4699993133544922</v>
      </c>
      <c r="H293" s="50">
        <v>5.8999996185302734</v>
      </c>
      <c r="I293" s="4">
        <v>1.1379999999999999</v>
      </c>
      <c r="J293" s="4">
        <v>1.7156614118184299</v>
      </c>
      <c r="K293" s="4">
        <v>0</v>
      </c>
      <c r="L293" s="4">
        <v>670.76520323328748</v>
      </c>
      <c r="M293" s="4">
        <v>8.0565608560350164</v>
      </c>
      <c r="N293" s="4">
        <v>368.9</v>
      </c>
      <c r="O293" s="4">
        <v>0.36889999999999995</v>
      </c>
      <c r="P293" s="4">
        <f t="shared" si="19"/>
        <v>25.468712934910972</v>
      </c>
      <c r="Q293" s="33">
        <v>65.589439999999996</v>
      </c>
      <c r="R293" s="33">
        <f t="shared" si="18"/>
        <v>3.5350071213905343</v>
      </c>
      <c r="S293" s="51">
        <v>13.552373217516344</v>
      </c>
      <c r="T293" s="52">
        <v>0.53927773867717255</v>
      </c>
      <c r="U293" s="51">
        <v>42.097731571339395</v>
      </c>
      <c r="V293" s="52">
        <v>1.4383275050383511</v>
      </c>
      <c r="W293" s="52">
        <v>2.5053767072868554</v>
      </c>
      <c r="X293" s="52">
        <v>20.610946780267664</v>
      </c>
      <c r="Y293" s="52">
        <v>12.27317767493831</v>
      </c>
      <c r="Z293" s="52">
        <v>8.5960715814558952</v>
      </c>
      <c r="AA293" s="52">
        <v>5.6637006305699131</v>
      </c>
      <c r="AB293" s="4">
        <v>369.75</v>
      </c>
      <c r="AC293" s="4">
        <v>0.36975000000000002</v>
      </c>
      <c r="AD293" s="4">
        <v>73</v>
      </c>
      <c r="AE293" s="4">
        <v>7.2999999999999995E-2</v>
      </c>
      <c r="AF293" s="4">
        <v>5.8983982294472206</v>
      </c>
      <c r="AG293" s="32">
        <v>1.2482260000000003</v>
      </c>
      <c r="AH293" s="32">
        <v>1.4658553076402978</v>
      </c>
      <c r="AI293" s="33">
        <v>12.158410091214538</v>
      </c>
      <c r="AJ293" s="33">
        <v>0.3482828538171383</v>
      </c>
      <c r="AK293" s="32">
        <v>1.095574288407708</v>
      </c>
      <c r="AL293" s="32">
        <v>5.5055992369363926E-2</v>
      </c>
      <c r="AM293" s="32">
        <v>0.17453184226767054</v>
      </c>
      <c r="AN293" s="32">
        <v>0.43743752858654589</v>
      </c>
      <c r="AO293" s="32">
        <v>0.24196964724882922</v>
      </c>
      <c r="AP293" s="32">
        <v>0.19074058379276801</v>
      </c>
      <c r="AQ293" s="32">
        <v>0.16924607747135853</v>
      </c>
    </row>
    <row r="294" spans="1:43" s="3" customFormat="1" ht="15" customHeight="1" x14ac:dyDescent="0.3">
      <c r="A294" s="15">
        <v>42451</v>
      </c>
      <c r="B294" s="1" t="s">
        <v>5</v>
      </c>
      <c r="C294" s="6">
        <v>50</v>
      </c>
      <c r="D294" s="3" t="s">
        <v>1</v>
      </c>
      <c r="E294" s="50">
        <v>16.039999008178711</v>
      </c>
      <c r="F294" s="50">
        <v>0.15999996662139893</v>
      </c>
      <c r="G294" s="50">
        <v>9.119999885559082</v>
      </c>
      <c r="H294" s="50">
        <v>5.5</v>
      </c>
      <c r="I294" s="4">
        <v>2.37</v>
      </c>
      <c r="J294" s="4">
        <v>3.3212385261452599</v>
      </c>
      <c r="K294" s="4">
        <v>1.7627023377339099</v>
      </c>
      <c r="L294" s="4">
        <v>606.89738917579189</v>
      </c>
      <c r="M294" s="4">
        <v>7.2894445413904361</v>
      </c>
      <c r="N294" s="4">
        <v>378.70000000000005</v>
      </c>
      <c r="O294" s="4">
        <v>0.37870000000000004</v>
      </c>
      <c r="P294" s="4">
        <f t="shared" si="19"/>
        <v>22.447350753063944</v>
      </c>
      <c r="Q294" s="33">
        <v>63.816130000000001</v>
      </c>
      <c r="R294" s="33">
        <f t="shared" si="18"/>
        <v>3.8013870388421136</v>
      </c>
      <c r="S294" s="51">
        <v>12.847600214212592</v>
      </c>
      <c r="T294" s="52">
        <v>0.54732546303933061</v>
      </c>
      <c r="U294" s="51">
        <v>42.458777631224642</v>
      </c>
      <c r="V294" s="52">
        <v>1.2766186371111874</v>
      </c>
      <c r="W294" s="52">
        <v>2.6649233996829889</v>
      </c>
      <c r="X294" s="52">
        <v>20.112962792996615</v>
      </c>
      <c r="Y294" s="52">
        <v>12.259345487242653</v>
      </c>
      <c r="Z294" s="52">
        <v>8.4928377747035686</v>
      </c>
      <c r="AA294" s="52">
        <v>5.7197044298062938</v>
      </c>
      <c r="AB294" s="4">
        <v>389.75</v>
      </c>
      <c r="AC294" s="4">
        <v>0.38974999999999999</v>
      </c>
      <c r="AD294" s="4">
        <v>76.800000000000011</v>
      </c>
      <c r="AE294" s="4">
        <v>7.6800000000000007E-2</v>
      </c>
      <c r="AF294" s="4">
        <v>5.9255072473302466</v>
      </c>
      <c r="AG294" s="32">
        <v>1.2298020000000001</v>
      </c>
      <c r="AH294" s="32">
        <v>1.3701090442591406</v>
      </c>
      <c r="AI294" s="33">
        <v>13.662618602823336</v>
      </c>
      <c r="AJ294" s="33">
        <v>0.58053195091263099</v>
      </c>
      <c r="AK294" s="32">
        <v>0.92148073272761322</v>
      </c>
      <c r="AL294" s="32">
        <v>2.2090653121446872E-2</v>
      </c>
      <c r="AM294" s="32">
        <v>0.21265955464603892</v>
      </c>
      <c r="AN294" s="32">
        <v>0.42810931113921497</v>
      </c>
      <c r="AO294" s="32">
        <v>0.2364752729170059</v>
      </c>
      <c r="AP294" s="32">
        <v>0.19041526786966317</v>
      </c>
      <c r="AQ294" s="32">
        <v>0.18856322259977723</v>
      </c>
    </row>
    <row r="295" spans="1:43" s="3" customFormat="1" ht="15" customHeight="1" x14ac:dyDescent="0.3">
      <c r="A295" s="15">
        <v>42451</v>
      </c>
      <c r="B295" s="1" t="s">
        <v>5</v>
      </c>
      <c r="C295" s="6">
        <v>50</v>
      </c>
      <c r="D295" s="3" t="s">
        <v>2</v>
      </c>
      <c r="E295" s="50">
        <v>15.159999847412109</v>
      </c>
      <c r="F295" s="50">
        <v>6.369999885559082</v>
      </c>
      <c r="G295" s="50">
        <v>3.4199998378753662</v>
      </c>
      <c r="H295" s="50">
        <v>2.5999999046325684</v>
      </c>
      <c r="I295" s="4">
        <v>5.302999999999999</v>
      </c>
      <c r="J295" s="4">
        <v>3.3212385261452599</v>
      </c>
      <c r="K295" s="4">
        <v>1.7627023377339099</v>
      </c>
      <c r="L295" s="4">
        <v>610.66010598395394</v>
      </c>
      <c r="M295" s="4">
        <v>7.33463853297327</v>
      </c>
      <c r="N295" s="4">
        <v>301</v>
      </c>
      <c r="O295" s="4">
        <v>0.30099999999999999</v>
      </c>
      <c r="P295" s="4">
        <f t="shared" si="19"/>
        <v>28.416997024974229</v>
      </c>
      <c r="Q295" s="33">
        <v>59.302250000000001</v>
      </c>
      <c r="R295" s="33">
        <f t="shared" si="18"/>
        <v>3.510738788863208</v>
      </c>
      <c r="S295" s="51">
        <v>12.357718021417668</v>
      </c>
      <c r="T295" s="52">
        <v>0.49761652587755578</v>
      </c>
      <c r="U295" s="51">
        <v>33.851415561325872</v>
      </c>
      <c r="V295" s="52">
        <v>1.4693757478951122</v>
      </c>
      <c r="W295" s="52">
        <v>2.6603479834507082</v>
      </c>
      <c r="X295" s="52">
        <v>17.560584157815963</v>
      </c>
      <c r="Y295" s="52">
        <v>10.223191026970488</v>
      </c>
      <c r="Z295" s="52">
        <v>7.4941740611524343</v>
      </c>
      <c r="AA295" s="52">
        <v>4.9141308320043358</v>
      </c>
      <c r="AB295" s="4">
        <v>1493.2</v>
      </c>
      <c r="AC295" s="4">
        <v>1.4932000000000001</v>
      </c>
      <c r="AD295" s="4">
        <v>293.54999999999995</v>
      </c>
      <c r="AE295" s="4">
        <v>0.29354999999999998</v>
      </c>
      <c r="AF295" s="4">
        <v>5.9290587744062897</v>
      </c>
      <c r="AG295" s="32">
        <v>1.3380429999999999</v>
      </c>
      <c r="AH295" s="32">
        <v>0.38909724082507363</v>
      </c>
      <c r="AI295" s="33">
        <v>2.6052362483193279</v>
      </c>
      <c r="AJ295" s="33">
        <v>0.81324097952975616</v>
      </c>
      <c r="AK295" s="32">
        <v>0.79453998923178037</v>
      </c>
      <c r="AL295" s="32">
        <v>0.12043548705130834</v>
      </c>
      <c r="AM295" s="32">
        <v>0.54821291407403738</v>
      </c>
      <c r="AN295" s="32">
        <v>0.3781386140781714</v>
      </c>
      <c r="AO295" s="32">
        <v>0.20821861372548489</v>
      </c>
      <c r="AP295" s="32">
        <v>0.22263967160484882</v>
      </c>
      <c r="AQ295" s="32">
        <v>0.45203885988476722</v>
      </c>
    </row>
    <row r="296" spans="1:43" s="3" customFormat="1" ht="15" customHeight="1" x14ac:dyDescent="0.3">
      <c r="A296" s="15">
        <v>42451</v>
      </c>
      <c r="B296" s="1" t="s">
        <v>5</v>
      </c>
      <c r="C296" s="6">
        <v>60</v>
      </c>
      <c r="D296" s="3" t="s">
        <v>1</v>
      </c>
      <c r="E296" s="50">
        <v>15.609999656677246</v>
      </c>
      <c r="F296" s="50">
        <v>1.2599999904632568</v>
      </c>
      <c r="G296" s="50">
        <v>10.019999504089355</v>
      </c>
      <c r="H296" s="50">
        <v>2.7999999523162842</v>
      </c>
      <c r="I296" s="4">
        <v>12.85</v>
      </c>
      <c r="J296" s="4">
        <v>5.9816575874069304</v>
      </c>
      <c r="K296" s="4">
        <v>0.87824352595562405</v>
      </c>
      <c r="L296" s="4">
        <v>631.14600860616952</v>
      </c>
      <c r="M296" s="4">
        <v>7.5806947093687009</v>
      </c>
      <c r="N296" s="4">
        <v>351.79999999999995</v>
      </c>
      <c r="O296" s="4">
        <v>0.35179999999999995</v>
      </c>
      <c r="P296" s="4">
        <f t="shared" si="19"/>
        <v>25.129227238620288</v>
      </c>
      <c r="Q296" s="33">
        <v>63.056139999999999</v>
      </c>
      <c r="R296" s="33">
        <f t="shared" ref="R296:R327" si="20">(Q296/2.303)/(L296*0.012011)</f>
        <v>3.6118061800011629</v>
      </c>
      <c r="S296" s="51">
        <v>12.806237493495676</v>
      </c>
      <c r="T296" s="52">
        <v>0.47080882783995731</v>
      </c>
      <c r="U296" s="51">
        <v>36.639772690095946</v>
      </c>
      <c r="V296" s="52">
        <v>1.1500993123354539</v>
      </c>
      <c r="W296" s="52">
        <v>2.424192893893816</v>
      </c>
      <c r="X296" s="52">
        <v>18.047542425986631</v>
      </c>
      <c r="Y296" s="52">
        <v>10.708174723924799</v>
      </c>
      <c r="Z296" s="52">
        <v>7.843143333009583</v>
      </c>
      <c r="AA296" s="52">
        <v>5.3106423527038249</v>
      </c>
      <c r="AB296" s="4">
        <v>816.25</v>
      </c>
      <c r="AC296" s="4">
        <v>0.81625000000000003</v>
      </c>
      <c r="AD296" s="4">
        <v>175.39999999999998</v>
      </c>
      <c r="AE296" s="4">
        <v>0.17539999999999997</v>
      </c>
      <c r="AF296" s="4">
        <v>5.4930268865045679</v>
      </c>
      <c r="AG296" s="32">
        <v>1.4785259999999998</v>
      </c>
      <c r="AH296" s="32">
        <v>0.78652373660030617</v>
      </c>
      <c r="AI296" s="33">
        <v>4.0119954641996074</v>
      </c>
      <c r="AJ296" s="33">
        <v>0.45451249922320724</v>
      </c>
      <c r="AK296" s="32">
        <v>1.0064371195362749</v>
      </c>
      <c r="AL296" s="32">
        <v>0.1826839206790685</v>
      </c>
      <c r="AM296" s="32">
        <v>0.54750130778388117</v>
      </c>
      <c r="AN296" s="32">
        <v>0.46558750262409404</v>
      </c>
      <c r="AO296" s="32">
        <v>0.24304030035233817</v>
      </c>
      <c r="AP296" s="32">
        <v>0.21914141175455545</v>
      </c>
      <c r="AQ296" s="32">
        <v>0.45288130821361516</v>
      </c>
    </row>
    <row r="297" spans="1:43" s="3" customFormat="1" ht="15" customHeight="1" x14ac:dyDescent="0.3">
      <c r="A297" s="15">
        <v>42451</v>
      </c>
      <c r="B297" s="1" t="s">
        <v>5</v>
      </c>
      <c r="C297" s="6">
        <v>60</v>
      </c>
      <c r="D297" s="3" t="s">
        <v>2</v>
      </c>
      <c r="E297" s="50">
        <v>14.579999923706055</v>
      </c>
      <c r="F297" s="50">
        <v>3.8999998569488525</v>
      </c>
      <c r="G297" s="50">
        <v>9.2899999618530273</v>
      </c>
      <c r="H297" s="50">
        <v>3</v>
      </c>
      <c r="I297" s="4">
        <v>11.254999999999999</v>
      </c>
      <c r="J297" s="4">
        <v>5.9816575874069304</v>
      </c>
      <c r="K297" s="4">
        <v>0.87824352595562405</v>
      </c>
      <c r="L297" s="4">
        <v>596.27324759980502</v>
      </c>
      <c r="M297" s="4">
        <v>7.1618379769212579</v>
      </c>
      <c r="N297" s="4">
        <v>291.10000000000002</v>
      </c>
      <c r="O297" s="4">
        <v>0.29110000000000003</v>
      </c>
      <c r="P297" s="4">
        <f t="shared" si="19"/>
        <v>28.691169285917102</v>
      </c>
      <c r="Q297" s="33">
        <v>62.042819999999999</v>
      </c>
      <c r="R297" s="33">
        <f t="shared" si="20"/>
        <v>3.7616042260119666</v>
      </c>
      <c r="S297" s="51">
        <v>12.79806998814936</v>
      </c>
      <c r="T297" s="52">
        <v>0.55630251993884117</v>
      </c>
      <c r="U297" s="51">
        <v>34.780603043056914</v>
      </c>
      <c r="V297" s="52">
        <v>1.062973995892871</v>
      </c>
      <c r="W297" s="52">
        <v>2.1293389493720944</v>
      </c>
      <c r="X297" s="52">
        <v>17.593756823551942</v>
      </c>
      <c r="Y297" s="52">
        <v>10.075456948028908</v>
      </c>
      <c r="Z297" s="52">
        <v>7.6509494352339535</v>
      </c>
      <c r="AA297" s="52">
        <v>5.1849716040783607</v>
      </c>
      <c r="AB297" s="4">
        <v>1318.65</v>
      </c>
      <c r="AC297" s="4">
        <v>1.3186500000000001</v>
      </c>
      <c r="AD297" s="4">
        <v>251.5</v>
      </c>
      <c r="AE297" s="4">
        <v>0.2515</v>
      </c>
      <c r="AF297" s="4">
        <v>6.143185751309538</v>
      </c>
      <c r="AG297" s="32">
        <v>2.2868790000000003</v>
      </c>
      <c r="AH297" s="32">
        <v>0.75304288476851333</v>
      </c>
      <c r="AI297" s="33">
        <v>2.126794576225381</v>
      </c>
      <c r="AJ297" s="33">
        <v>0.64391345619230544</v>
      </c>
      <c r="AK297" s="32">
        <v>1.4050934456103206</v>
      </c>
      <c r="AL297" s="32">
        <v>0.32887236570349121</v>
      </c>
      <c r="AM297" s="32">
        <v>1.1926687615005012</v>
      </c>
      <c r="AN297" s="32">
        <v>0.70721192120149601</v>
      </c>
      <c r="AO297" s="32">
        <v>0.3483331446290045</v>
      </c>
      <c r="AP297" s="32">
        <v>0.37788402083194295</v>
      </c>
      <c r="AQ297" s="32">
        <v>1.0135647565879082</v>
      </c>
    </row>
    <row r="298" spans="1:43" s="3" customFormat="1" ht="15" customHeight="1" x14ac:dyDescent="0.3">
      <c r="A298" s="15">
        <v>42451</v>
      </c>
      <c r="B298" s="1" t="s">
        <v>5</v>
      </c>
      <c r="C298" s="6">
        <v>70</v>
      </c>
      <c r="D298" s="3" t="s">
        <v>1</v>
      </c>
      <c r="E298" s="50">
        <v>15.619999885559082</v>
      </c>
      <c r="F298" s="50">
        <v>1.4799998998641968</v>
      </c>
      <c r="G298" s="50">
        <v>10.159999847412109</v>
      </c>
      <c r="H298" s="50">
        <v>2.5</v>
      </c>
      <c r="I298" s="4">
        <v>27.093999999999998</v>
      </c>
      <c r="J298" s="4">
        <v>10.3891524000655</v>
      </c>
      <c r="K298" s="4">
        <v>0.67355792327627695</v>
      </c>
      <c r="L298" s="4">
        <v>655.27166343497322</v>
      </c>
      <c r="M298" s="4">
        <v>7.8704679495174634</v>
      </c>
      <c r="N298" s="4">
        <v>341.7</v>
      </c>
      <c r="O298" s="4">
        <v>0.3417</v>
      </c>
      <c r="P298" s="4">
        <f t="shared" si="19"/>
        <v>26.860960461614486</v>
      </c>
      <c r="Q298" s="33">
        <v>62.641599999999997</v>
      </c>
      <c r="R298" s="33">
        <f t="shared" si="20"/>
        <v>3.4559571520353654</v>
      </c>
      <c r="S298" s="51">
        <v>12.881916496104607</v>
      </c>
      <c r="T298" s="52">
        <v>0.5442267726243063</v>
      </c>
      <c r="U298" s="51">
        <v>36.031662902703097</v>
      </c>
      <c r="V298" s="52">
        <v>1.4849961898015682</v>
      </c>
      <c r="W298" s="52">
        <v>2.4994711919789911</v>
      </c>
      <c r="X298" s="52">
        <v>18.10170366459808</v>
      </c>
      <c r="Y298" s="52">
        <v>10.781397601743189</v>
      </c>
      <c r="Z298" s="52">
        <v>7.6919843066436551</v>
      </c>
      <c r="AA298" s="52">
        <v>5.2424834656955053</v>
      </c>
      <c r="AB298" s="4">
        <v>1470.75</v>
      </c>
      <c r="AC298" s="4">
        <v>1.47075</v>
      </c>
      <c r="AD298" s="4">
        <v>258.25</v>
      </c>
      <c r="AE298" s="4">
        <v>0.25824999999999998</v>
      </c>
      <c r="AF298" s="4">
        <v>6.6712720652558497</v>
      </c>
      <c r="AG298" s="32">
        <v>2.355969</v>
      </c>
      <c r="AH298" s="32">
        <v>0.69556348801631818</v>
      </c>
      <c r="AI298" s="33">
        <v>0.49038893511454107</v>
      </c>
      <c r="AJ298" s="33">
        <v>0.72876249730323583</v>
      </c>
      <c r="AK298" s="32">
        <v>5.253372427132482</v>
      </c>
      <c r="AL298" s="32">
        <v>1.3672737937197725</v>
      </c>
      <c r="AM298" s="32">
        <v>4.782674712621878</v>
      </c>
      <c r="AN298" s="32">
        <v>0.87898233630056533</v>
      </c>
      <c r="AO298" s="32">
        <v>0.29402554621328519</v>
      </c>
      <c r="AP298" s="32">
        <v>0.59123313747561324</v>
      </c>
      <c r="AQ298" s="32">
        <v>3.0969792713151714</v>
      </c>
    </row>
    <row r="299" spans="1:43" s="3" customFormat="1" ht="15" customHeight="1" x14ac:dyDescent="0.3">
      <c r="A299" s="15">
        <v>42451</v>
      </c>
      <c r="B299" s="1" t="s">
        <v>5</v>
      </c>
      <c r="C299" s="6">
        <v>70</v>
      </c>
      <c r="D299" s="3" t="s">
        <v>2</v>
      </c>
      <c r="E299" s="50">
        <v>14.239999771118164</v>
      </c>
      <c r="F299" s="50">
        <v>3.5</v>
      </c>
      <c r="G299" s="50">
        <v>9.6999998092651367</v>
      </c>
      <c r="H299" s="50">
        <v>2.3999998569488525</v>
      </c>
      <c r="I299" s="4">
        <v>14.590999999999998</v>
      </c>
      <c r="J299" s="4">
        <v>10.3891524000655</v>
      </c>
      <c r="K299" s="4">
        <v>0.67355792327627695</v>
      </c>
      <c r="L299" s="4">
        <v>657.65717670550725</v>
      </c>
      <c r="M299" s="4">
        <v>7.8991203494098476</v>
      </c>
      <c r="N299" s="4">
        <v>315.7</v>
      </c>
      <c r="O299" s="4">
        <v>0.31569999999999998</v>
      </c>
      <c r="P299" s="4">
        <f t="shared" si="19"/>
        <v>29.178980279106874</v>
      </c>
      <c r="Q299" s="33">
        <v>63.148260000000001</v>
      </c>
      <c r="R299" s="33">
        <f t="shared" si="20"/>
        <v>3.4712725958212016</v>
      </c>
      <c r="S299" s="51">
        <v>13.637550210358871</v>
      </c>
      <c r="T299" s="52">
        <v>0.52087599240873816</v>
      </c>
      <c r="U299" s="51">
        <v>35.020713010165579</v>
      </c>
      <c r="V299" s="52">
        <v>0.95190133776811303</v>
      </c>
      <c r="W299" s="52">
        <v>2.1395956669523524</v>
      </c>
      <c r="X299" s="52">
        <v>17.826935163334941</v>
      </c>
      <c r="Y299" s="52">
        <v>10.566005478403239</v>
      </c>
      <c r="Z299" s="52">
        <v>7.8259322596095329</v>
      </c>
      <c r="AA299" s="52">
        <v>5.3054668768009474</v>
      </c>
      <c r="AB299" s="4">
        <v>869.09999999999991</v>
      </c>
      <c r="AC299" s="4">
        <v>0.86909999999999987</v>
      </c>
      <c r="AD299" s="4">
        <v>172.6</v>
      </c>
      <c r="AE299" s="4">
        <v>0.1726</v>
      </c>
      <c r="AF299" s="4">
        <v>5.8721199753837086</v>
      </c>
      <c r="AG299" s="32">
        <v>1.4255570000000002</v>
      </c>
      <c r="AH299" s="32">
        <v>0.71223104360833067</v>
      </c>
      <c r="AI299" s="33">
        <v>1.1137266372829984</v>
      </c>
      <c r="AJ299" s="33">
        <v>0.54923015908212103</v>
      </c>
      <c r="AK299" s="32">
        <v>2.0964214660562939</v>
      </c>
      <c r="AL299" s="32">
        <v>0.44418723211115524</v>
      </c>
      <c r="AM299" s="32">
        <v>1.8149847472776504</v>
      </c>
      <c r="AN299" s="32">
        <v>0.53898776694822026</v>
      </c>
      <c r="AO299" s="32">
        <v>0.22283639691398621</v>
      </c>
      <c r="AP299" s="32">
        <v>0.31242420458346015</v>
      </c>
      <c r="AQ299" s="32">
        <v>1.0109745483982846</v>
      </c>
    </row>
    <row r="300" spans="1:43" s="3" customFormat="1" ht="15" customHeight="1" x14ac:dyDescent="0.3">
      <c r="A300" s="15">
        <v>42451</v>
      </c>
      <c r="B300" s="1" t="s">
        <v>5</v>
      </c>
      <c r="C300" s="6">
        <v>100</v>
      </c>
      <c r="D300" s="3" t="s">
        <v>1</v>
      </c>
      <c r="E300" s="50">
        <v>15.549999237060547</v>
      </c>
      <c r="F300" s="50">
        <v>2.8899998664855957</v>
      </c>
      <c r="G300" s="50">
        <v>10.169999122619629</v>
      </c>
      <c r="H300" s="50">
        <v>2.5</v>
      </c>
      <c r="I300" s="4">
        <v>23.210999999999999</v>
      </c>
      <c r="J300" s="4">
        <v>15.723130271555901</v>
      </c>
      <c r="K300" s="4">
        <v>0.84495018577657799</v>
      </c>
      <c r="L300" s="4">
        <v>599.74084936418956</v>
      </c>
      <c r="M300" s="4">
        <v>7.2034873417132808</v>
      </c>
      <c r="N300" s="4">
        <v>328.3</v>
      </c>
      <c r="O300" s="4">
        <v>0.32830000000000004</v>
      </c>
      <c r="P300" s="4">
        <f t="shared" ref="P300:P331" si="21">L300/(N300/14.007)</f>
        <v>25.588090396113927</v>
      </c>
      <c r="Q300" s="33">
        <v>64.069460000000007</v>
      </c>
      <c r="R300" s="33">
        <f t="shared" si="20"/>
        <v>3.8620183086742648</v>
      </c>
      <c r="S300" s="51">
        <v>12.890579112996656</v>
      </c>
      <c r="T300" s="52">
        <v>0.52244995531609806</v>
      </c>
      <c r="U300" s="51">
        <v>35.933063063071636</v>
      </c>
      <c r="V300" s="52">
        <v>1.510175657216432</v>
      </c>
      <c r="W300" s="52">
        <v>2.242505384800864</v>
      </c>
      <c r="X300" s="52">
        <v>17.799027445176304</v>
      </c>
      <c r="Y300" s="52">
        <v>10.561445242590469</v>
      </c>
      <c r="Z300" s="52">
        <v>7.716389992616338</v>
      </c>
      <c r="AA300" s="52">
        <v>5.2587636219655511</v>
      </c>
      <c r="AB300" s="4">
        <v>1337.1999999999998</v>
      </c>
      <c r="AC300" s="4">
        <v>1.3371999999999997</v>
      </c>
      <c r="AD300" s="4">
        <v>434.75</v>
      </c>
      <c r="AE300" s="4">
        <v>0.43475000000000003</v>
      </c>
      <c r="AF300" s="4">
        <v>3.6727197115424359</v>
      </c>
      <c r="AG300" s="32">
        <v>2.2845760000000004</v>
      </c>
      <c r="AH300" s="32">
        <v>0.74184863894705388</v>
      </c>
      <c r="AI300" s="33">
        <v>1.120510280922866</v>
      </c>
      <c r="AJ300" s="33">
        <v>0.64464306246537106</v>
      </c>
      <c r="AK300" s="32">
        <v>2.4292291070246352</v>
      </c>
      <c r="AL300" s="32">
        <v>0.65828319787651823</v>
      </c>
      <c r="AM300" s="32">
        <v>1.9672809067884482</v>
      </c>
      <c r="AN300" s="32">
        <v>0.67516892118238481</v>
      </c>
      <c r="AO300" s="32">
        <v>0.28834641635555253</v>
      </c>
      <c r="AP300" s="32">
        <v>0.38136786140376383</v>
      </c>
      <c r="AQ300" s="32">
        <v>1.4642297758954375</v>
      </c>
    </row>
    <row r="301" spans="1:43" s="3" customFormat="1" ht="15" customHeight="1" x14ac:dyDescent="0.3">
      <c r="A301" s="15">
        <v>42451</v>
      </c>
      <c r="B301" s="1" t="s">
        <v>5</v>
      </c>
      <c r="C301" s="6">
        <v>100</v>
      </c>
      <c r="D301" s="3" t="s">
        <v>2</v>
      </c>
      <c r="E301" s="50">
        <v>14.769999504089355</v>
      </c>
      <c r="F301" s="50">
        <v>5.8599996566772461</v>
      </c>
      <c r="G301" s="50">
        <v>9.1499996185302734</v>
      </c>
      <c r="H301" s="50">
        <v>2.7999999523162842</v>
      </c>
      <c r="I301" s="4">
        <v>14.148</v>
      </c>
      <c r="J301" s="4">
        <v>15.723130271555901</v>
      </c>
      <c r="K301" s="4">
        <v>0.84495018577657799</v>
      </c>
      <c r="L301" s="4">
        <v>617.10345110642754</v>
      </c>
      <c r="M301" s="4">
        <v>7.4120295512393009</v>
      </c>
      <c r="N301" s="4">
        <v>317.3</v>
      </c>
      <c r="O301" s="4">
        <v>0.31730000000000003</v>
      </c>
      <c r="P301" s="4">
        <f t="shared" si="21"/>
        <v>27.241626346195179</v>
      </c>
      <c r="Q301" s="33">
        <v>59.532550000000001</v>
      </c>
      <c r="R301" s="33">
        <f t="shared" si="20"/>
        <v>3.4875737908624291</v>
      </c>
      <c r="S301" s="51">
        <v>12.006628489206587</v>
      </c>
      <c r="T301" s="52">
        <v>0.57278131449295699</v>
      </c>
      <c r="U301" s="51">
        <v>33.470115925632385</v>
      </c>
      <c r="V301" s="52">
        <v>1.369745063109945</v>
      </c>
      <c r="W301" s="52">
        <v>2.1221997792259271</v>
      </c>
      <c r="X301" s="52">
        <v>16.846685922503781</v>
      </c>
      <c r="Y301" s="52">
        <v>9.7688805708295749</v>
      </c>
      <c r="Z301" s="52">
        <v>7.4396311400855764</v>
      </c>
      <c r="AA301" s="52">
        <v>4.6049004766388926</v>
      </c>
      <c r="AB301" s="4">
        <v>1091.6500000000001</v>
      </c>
      <c r="AC301" s="4">
        <v>1.09165</v>
      </c>
      <c r="AD301" s="4">
        <v>217.1</v>
      </c>
      <c r="AE301" s="4">
        <v>0.21709999999999999</v>
      </c>
      <c r="AF301" s="4">
        <v>5.8630896416611407</v>
      </c>
      <c r="AG301" s="32">
        <v>1.2298019999999998</v>
      </c>
      <c r="AH301" s="32">
        <v>0.48916777355379465</v>
      </c>
      <c r="AI301" s="33">
        <v>1.753982803908823</v>
      </c>
      <c r="AJ301" s="33">
        <v>0.40881347258963419</v>
      </c>
      <c r="AK301" s="32">
        <v>0.48480185726683056</v>
      </c>
      <c r="AL301" s="32">
        <v>0.1667956536305551</v>
      </c>
      <c r="AM301" s="32">
        <v>0.27400162738866501</v>
      </c>
      <c r="AN301" s="32">
        <v>0.25049065228713169</v>
      </c>
      <c r="AO301" s="32">
        <v>0.14242024607087767</v>
      </c>
      <c r="AP301" s="32">
        <v>0.10909604858865536</v>
      </c>
      <c r="AQ301" s="32">
        <v>0.24001871785862072</v>
      </c>
    </row>
    <row r="302" spans="1:43" s="3" customFormat="1" ht="15" customHeight="1" x14ac:dyDescent="0.3">
      <c r="A302" s="15">
        <v>42451</v>
      </c>
      <c r="B302" s="1" t="s">
        <v>5</v>
      </c>
      <c r="C302" s="6">
        <v>120</v>
      </c>
      <c r="D302" s="3" t="s">
        <v>1</v>
      </c>
      <c r="E302" s="50">
        <v>15.239999771118164</v>
      </c>
      <c r="F302" s="50">
        <v>2.5199999809265137</v>
      </c>
      <c r="G302" s="50">
        <v>10.479999542236328</v>
      </c>
      <c r="H302" s="50">
        <v>3.6999998092651367</v>
      </c>
      <c r="I302" s="4">
        <v>14.280999999999999</v>
      </c>
      <c r="J302" s="4">
        <v>18.417984975243701</v>
      </c>
      <c r="K302" s="4">
        <v>0.74629355011592102</v>
      </c>
      <c r="L302" s="4">
        <v>664.78912359679475</v>
      </c>
      <c r="M302" s="4">
        <v>7.9847821635211016</v>
      </c>
      <c r="N302" s="4">
        <v>328.4</v>
      </c>
      <c r="O302" s="4">
        <v>0.32839999999999997</v>
      </c>
      <c r="P302" s="4">
        <f t="shared" si="21"/>
        <v>28.354754123691549</v>
      </c>
      <c r="Q302" s="33">
        <v>62.733719999999998</v>
      </c>
      <c r="R302" s="33">
        <f t="shared" si="20"/>
        <v>3.4114894360484085</v>
      </c>
      <c r="S302" s="51">
        <v>12.661007567540919</v>
      </c>
      <c r="T302" s="52">
        <v>0.52793395411824018</v>
      </c>
      <c r="U302" s="51">
        <v>34.092409416149295</v>
      </c>
      <c r="V302" s="52">
        <v>1.3841911738661417</v>
      </c>
      <c r="W302" s="52">
        <v>2.3090584623011248</v>
      </c>
      <c r="X302" s="52">
        <v>17.453186391084504</v>
      </c>
      <c r="Y302" s="52">
        <v>10.480332521139083</v>
      </c>
      <c r="Z302" s="52">
        <v>7.6488489801572053</v>
      </c>
      <c r="AA302" s="52">
        <v>4.8052455170372621</v>
      </c>
      <c r="AB302" s="4">
        <v>1000.65</v>
      </c>
      <c r="AC302" s="4">
        <v>1.00065</v>
      </c>
      <c r="AD302" s="4">
        <v>165</v>
      </c>
      <c r="AE302" s="4">
        <v>0.16500000000000001</v>
      </c>
      <c r="AF302" s="4">
        <v>7.0743427259312011</v>
      </c>
      <c r="AG302" s="32">
        <v>1.9414289999999998</v>
      </c>
      <c r="AH302" s="32">
        <v>0.84245240593614146</v>
      </c>
      <c r="AI302" s="33">
        <v>2.1708936884762129</v>
      </c>
      <c r="AJ302" s="33">
        <v>0.53102408503453546</v>
      </c>
      <c r="AK302" s="32">
        <v>1.232223394517211</v>
      </c>
      <c r="AL302" s="32">
        <v>0.27995976489110019</v>
      </c>
      <c r="AM302" s="32">
        <v>0.93317311452927887</v>
      </c>
      <c r="AN302" s="32">
        <v>0.5746231019791338</v>
      </c>
      <c r="AO302" s="32">
        <v>0.28830540491665529</v>
      </c>
      <c r="AP302" s="32">
        <v>0.28207124357299934</v>
      </c>
      <c r="AQ302" s="32">
        <v>0.69878231814357927</v>
      </c>
    </row>
    <row r="303" spans="1:43" s="3" customFormat="1" ht="15" customHeight="1" x14ac:dyDescent="0.3">
      <c r="A303" s="15">
        <v>42451</v>
      </c>
      <c r="B303" s="1" t="s">
        <v>5</v>
      </c>
      <c r="C303" s="6">
        <v>120</v>
      </c>
      <c r="D303" s="3" t="s">
        <v>2</v>
      </c>
      <c r="E303" s="50">
        <v>14.429999351501465</v>
      </c>
      <c r="F303" s="50">
        <v>7</v>
      </c>
      <c r="G303" s="50">
        <v>7.3199996948242188</v>
      </c>
      <c r="H303" s="50">
        <v>3.1999998092651367</v>
      </c>
      <c r="I303" s="4">
        <v>21.524999999999999</v>
      </c>
      <c r="J303" s="4">
        <v>18.417984975243701</v>
      </c>
      <c r="K303" s="4">
        <v>0.74629355011592102</v>
      </c>
      <c r="L303" s="4">
        <v>632.94129178914875</v>
      </c>
      <c r="M303" s="4">
        <v>7.6022578556794649</v>
      </c>
      <c r="N303" s="4">
        <v>312.39999999999998</v>
      </c>
      <c r="O303" s="4">
        <v>0.31239999999999996</v>
      </c>
      <c r="P303" s="4">
        <f t="shared" si="21"/>
        <v>28.379029046384787</v>
      </c>
      <c r="Q303" s="33">
        <v>59.325279999999999</v>
      </c>
      <c r="R303" s="33">
        <f t="shared" si="20"/>
        <v>3.3884670171711315</v>
      </c>
      <c r="S303" s="51">
        <v>11.676400596754307</v>
      </c>
      <c r="T303" s="52">
        <v>0.57321244098928537</v>
      </c>
      <c r="U303" s="51">
        <v>31.905980588494259</v>
      </c>
      <c r="V303" s="52">
        <v>1.0290051610732294</v>
      </c>
      <c r="W303" s="52">
        <v>2.4128120271752169</v>
      </c>
      <c r="X303" s="52">
        <v>16.459759895249793</v>
      </c>
      <c r="Y303" s="52">
        <v>9.2342386102602045</v>
      </c>
      <c r="Z303" s="52">
        <v>7.1556060410136428</v>
      </c>
      <c r="AA303" s="52">
        <v>4.8905596681064534</v>
      </c>
      <c r="AB303" s="4">
        <v>1411.1999999999998</v>
      </c>
      <c r="AC303" s="4">
        <v>1.4111999999999998</v>
      </c>
      <c r="AD303" s="4">
        <v>254.90000000000003</v>
      </c>
      <c r="AE303" s="4">
        <v>0.25490000000000002</v>
      </c>
      <c r="AF303" s="4">
        <v>6.4552636016196736</v>
      </c>
      <c r="AG303" s="32">
        <v>1.3288310000000001</v>
      </c>
      <c r="AH303" s="32">
        <v>0.40887188208616793</v>
      </c>
      <c r="AI303" s="33">
        <v>0.57394491942529802</v>
      </c>
      <c r="AJ303" s="33">
        <v>0.81797797244933124</v>
      </c>
      <c r="AK303" s="32">
        <v>3.7779759710241243</v>
      </c>
      <c r="AL303" s="32">
        <v>0.83302461139336703</v>
      </c>
      <c r="AM303" s="32">
        <v>3.0971352603568922</v>
      </c>
      <c r="AN303" s="32">
        <v>0.60070659700120588</v>
      </c>
      <c r="AO303" s="32">
        <v>0.2210798469863833</v>
      </c>
      <c r="AP303" s="32">
        <v>0.4145455474821691</v>
      </c>
      <c r="AQ303" s="32">
        <v>1.9535349200415442</v>
      </c>
    </row>
    <row r="304" spans="1:43" s="3" customFormat="1" ht="15" customHeight="1" x14ac:dyDescent="0.3">
      <c r="A304" s="15">
        <v>42451</v>
      </c>
      <c r="B304" s="1" t="s">
        <v>5</v>
      </c>
      <c r="C304" s="6">
        <v>140</v>
      </c>
      <c r="D304" s="3" t="s">
        <v>1</v>
      </c>
      <c r="E304" s="50">
        <v>14.839999198913574</v>
      </c>
      <c r="F304" s="50">
        <v>3.1299998760223389</v>
      </c>
      <c r="G304" s="50">
        <v>10.589999198913574</v>
      </c>
      <c r="H304" s="50">
        <v>3</v>
      </c>
      <c r="I304" s="4">
        <v>12.483999999999998</v>
      </c>
      <c r="J304" s="4">
        <v>21.9599252492118</v>
      </c>
      <c r="K304" s="4">
        <v>0.89388815866042803</v>
      </c>
      <c r="L304" s="4">
        <v>613.29154845763594</v>
      </c>
      <c r="M304" s="4">
        <v>7.3662447885246651</v>
      </c>
      <c r="N304" s="4">
        <v>320.10000000000002</v>
      </c>
      <c r="O304" s="4">
        <v>0.3201</v>
      </c>
      <c r="P304" s="4">
        <f t="shared" si="21"/>
        <v>26.836534580587649</v>
      </c>
      <c r="Q304" s="33">
        <v>63.148260000000001</v>
      </c>
      <c r="R304" s="33">
        <f t="shared" si="20"/>
        <v>3.72238512121069</v>
      </c>
      <c r="S304" s="51">
        <v>12.16090944125702</v>
      </c>
      <c r="T304" s="52">
        <v>0.55054128073723796</v>
      </c>
      <c r="U304" s="51">
        <v>34.08772600312394</v>
      </c>
      <c r="V304" s="52">
        <v>1.1834982781026724</v>
      </c>
      <c r="W304" s="52">
        <v>2.0587228935089028</v>
      </c>
      <c r="X304" s="52">
        <v>16.807962974349358</v>
      </c>
      <c r="Y304" s="52">
        <v>9.8856611035879016</v>
      </c>
      <c r="Z304" s="52">
        <v>7.4712534098169199</v>
      </c>
      <c r="AA304" s="52">
        <v>5.2047530712067243</v>
      </c>
      <c r="AB304" s="4">
        <v>907.4</v>
      </c>
      <c r="AC304" s="4">
        <v>0.90739999999999998</v>
      </c>
      <c r="AD304" s="4">
        <v>141.29999999999998</v>
      </c>
      <c r="AE304" s="4">
        <v>0.14129999999999998</v>
      </c>
      <c r="AF304" s="4">
        <v>7.5528222096178919</v>
      </c>
      <c r="AG304" s="32">
        <v>0.77841399999999994</v>
      </c>
      <c r="AH304" s="32">
        <v>0.37249283667621774</v>
      </c>
      <c r="AI304" s="33">
        <v>3.4938183245225161</v>
      </c>
      <c r="AJ304" s="33">
        <v>0.57547956750148122</v>
      </c>
      <c r="AK304" s="32">
        <v>0.75868055647343335</v>
      </c>
      <c r="AL304" s="32">
        <v>0.12805465081853451</v>
      </c>
      <c r="AM304" s="32">
        <v>0.54016941506274552</v>
      </c>
      <c r="AN304" s="32">
        <v>0.36424795833662932</v>
      </c>
      <c r="AO304" s="32">
        <v>0.18003796586535117</v>
      </c>
      <c r="AP304" s="32">
        <v>0.1696631384733186</v>
      </c>
      <c r="AQ304" s="32">
        <v>0.44887263950867007</v>
      </c>
    </row>
    <row r="305" spans="1:43" s="3" customFormat="1" ht="15" customHeight="1" x14ac:dyDescent="0.3">
      <c r="A305" s="15">
        <v>42451</v>
      </c>
      <c r="B305" s="1" t="s">
        <v>5</v>
      </c>
      <c r="C305" s="6">
        <v>140</v>
      </c>
      <c r="D305" s="3" t="s">
        <v>2</v>
      </c>
      <c r="E305" s="50">
        <v>14.209999084472656</v>
      </c>
      <c r="F305" s="50">
        <v>7.619999885559082</v>
      </c>
      <c r="G305" s="50">
        <v>6.7299995422363281</v>
      </c>
      <c r="H305" s="50">
        <v>3.2999999523162842</v>
      </c>
      <c r="I305" s="4">
        <v>21.253</v>
      </c>
      <c r="J305" s="4">
        <v>21.9599252492118</v>
      </c>
      <c r="K305" s="4">
        <v>0.89388815866042803</v>
      </c>
      <c r="L305" s="4">
        <v>629.03101745909805</v>
      </c>
      <c r="M305" s="4">
        <v>7.5552915507012255</v>
      </c>
      <c r="N305" s="4">
        <v>295.95</v>
      </c>
      <c r="O305" s="4">
        <v>0.29594999999999999</v>
      </c>
      <c r="P305" s="4">
        <f t="shared" si="21"/>
        <v>29.771371723431614</v>
      </c>
      <c r="Q305" s="33">
        <v>59.808909999999997</v>
      </c>
      <c r="R305" s="33">
        <f t="shared" si="20"/>
        <v>3.4373259887753309</v>
      </c>
      <c r="S305" s="51">
        <v>11.392482758893014</v>
      </c>
      <c r="T305" s="52">
        <v>0.5286555471519313</v>
      </c>
      <c r="U305" s="51">
        <v>31.689056716404561</v>
      </c>
      <c r="V305" s="52">
        <v>0.90955971254293333</v>
      </c>
      <c r="W305" s="52">
        <v>1.9009337404360411</v>
      </c>
      <c r="X305" s="52">
        <v>16.583181792627652</v>
      </c>
      <c r="Y305" s="52">
        <v>9.2254511354654447</v>
      </c>
      <c r="Z305" s="52">
        <v>7.0976961954733531</v>
      </c>
      <c r="AA305" s="52">
        <v>4.9426568404300966</v>
      </c>
      <c r="AB305" s="4">
        <v>1580.25</v>
      </c>
      <c r="AC305" s="4">
        <v>1.5802499999999999</v>
      </c>
      <c r="AD305" s="4">
        <v>277.5</v>
      </c>
      <c r="AE305" s="4">
        <v>0.27750000000000002</v>
      </c>
      <c r="AF305" s="4">
        <v>6.6387356438725114</v>
      </c>
      <c r="AG305" s="32">
        <v>1.595979</v>
      </c>
      <c r="AH305" s="32">
        <v>0.43853820598006649</v>
      </c>
      <c r="AI305" s="33">
        <v>0.39291062279608446</v>
      </c>
      <c r="AJ305" s="33">
        <v>0.64559208124819023</v>
      </c>
      <c r="AK305" s="32">
        <v>5.0999966096541849</v>
      </c>
      <c r="AL305" s="32">
        <v>1.3042693186783743</v>
      </c>
      <c r="AM305" s="32">
        <v>4.537218811459276</v>
      </c>
      <c r="AN305" s="32">
        <v>0.70459004633223754</v>
      </c>
      <c r="AO305" s="32">
        <v>0.22508572127247667</v>
      </c>
      <c r="AP305" s="32">
        <v>0.51322129041823261</v>
      </c>
      <c r="AQ305" s="32">
        <v>2.7262614574460469</v>
      </c>
    </row>
    <row r="306" spans="1:43" s="3" customFormat="1" ht="15" customHeight="1" x14ac:dyDescent="0.3">
      <c r="A306" s="15">
        <v>42451</v>
      </c>
      <c r="B306" s="1" t="s">
        <v>5</v>
      </c>
      <c r="C306" s="6">
        <v>160</v>
      </c>
      <c r="D306" s="3" t="s">
        <v>1</v>
      </c>
      <c r="E306" s="50">
        <v>15.479999542236328</v>
      </c>
      <c r="F306" s="50">
        <v>6.9899997711181641</v>
      </c>
      <c r="G306" s="50">
        <v>10.839999198913574</v>
      </c>
      <c r="H306" s="50">
        <v>1.8999999761581421</v>
      </c>
      <c r="I306" s="4">
        <v>39.616</v>
      </c>
      <c r="J306" s="4">
        <v>28.444550290590701</v>
      </c>
      <c r="K306" s="4">
        <v>0.28555112546917799</v>
      </c>
      <c r="L306" s="4">
        <v>573.37802525706752</v>
      </c>
      <c r="M306" s="4">
        <v>6.8868434613626377</v>
      </c>
      <c r="N306" s="4">
        <v>312.8</v>
      </c>
      <c r="O306" s="4">
        <v>0.31280000000000002</v>
      </c>
      <c r="P306" s="4">
        <f t="shared" si="21"/>
        <v>25.675530689820153</v>
      </c>
      <c r="Q306" s="33">
        <v>55.847749999999998</v>
      </c>
      <c r="R306" s="33">
        <f t="shared" si="20"/>
        <v>3.5212067961251248</v>
      </c>
      <c r="S306" s="51">
        <v>11.390402789279381</v>
      </c>
      <c r="T306" s="52">
        <v>0.54183934823036717</v>
      </c>
      <c r="U306" s="51">
        <v>30.849039189258487</v>
      </c>
      <c r="V306" s="52">
        <v>1.2025011017873404</v>
      </c>
      <c r="W306" s="52">
        <v>2.0536267070807295</v>
      </c>
      <c r="X306" s="52">
        <v>15.591833247952236</v>
      </c>
      <c r="Y306" s="52">
        <v>8.8223704008863049</v>
      </c>
      <c r="Z306" s="52">
        <v>6.875902143871345</v>
      </c>
      <c r="AA306" s="52">
        <v>4.2965491267108646</v>
      </c>
      <c r="AB306" s="4">
        <v>2154.15</v>
      </c>
      <c r="AC306" s="4">
        <v>2.15415</v>
      </c>
      <c r="AD306" s="4">
        <v>359.59999999999997</v>
      </c>
      <c r="AE306" s="4">
        <v>0.35959999999999998</v>
      </c>
      <c r="AF306" s="4">
        <v>6.9847977551467224</v>
      </c>
      <c r="AG306" s="32">
        <v>2.0404579999999997</v>
      </c>
      <c r="AH306" s="32">
        <v>0.41129912030267152</v>
      </c>
      <c r="AI306" s="33">
        <v>0.39020467521793589</v>
      </c>
      <c r="AJ306" s="33">
        <v>0.81787680876148827</v>
      </c>
      <c r="AK306" s="32">
        <v>7.0063287389233553</v>
      </c>
      <c r="AL306" s="32">
        <v>1.8070593311506147</v>
      </c>
      <c r="AM306" s="32">
        <v>6.138084607395335</v>
      </c>
      <c r="AN306" s="32">
        <v>0.91378572969114535</v>
      </c>
      <c r="AO306" s="32">
        <v>0.24423045247538705</v>
      </c>
      <c r="AP306" s="32">
        <v>0.68031687395751772</v>
      </c>
      <c r="AQ306" s="32">
        <v>3.7256418205435962</v>
      </c>
    </row>
    <row r="307" spans="1:43" s="3" customFormat="1" ht="15" customHeight="1" x14ac:dyDescent="0.3">
      <c r="A307" s="15">
        <v>42451</v>
      </c>
      <c r="B307" s="1" t="s">
        <v>5</v>
      </c>
      <c r="C307" s="6">
        <v>160</v>
      </c>
      <c r="D307" s="3" t="s">
        <v>2</v>
      </c>
      <c r="E307" s="50" t="s">
        <v>21</v>
      </c>
      <c r="F307" s="50" t="s">
        <v>21</v>
      </c>
      <c r="G307" s="50" t="s">
        <v>21</v>
      </c>
      <c r="H307" s="50" t="s">
        <v>21</v>
      </c>
      <c r="I307" s="50" t="s">
        <v>21</v>
      </c>
      <c r="J307" s="4">
        <v>28.444550290590701</v>
      </c>
      <c r="K307" s="4">
        <v>0.28555112546917799</v>
      </c>
      <c r="L307" s="50" t="s">
        <v>21</v>
      </c>
      <c r="M307" s="50" t="s">
        <v>21</v>
      </c>
      <c r="N307" s="50" t="s">
        <v>21</v>
      </c>
      <c r="O307" s="50" t="s">
        <v>21</v>
      </c>
      <c r="P307" s="50" t="s">
        <v>21</v>
      </c>
      <c r="Q307" s="50" t="s">
        <v>21</v>
      </c>
      <c r="R307" s="50" t="s">
        <v>21</v>
      </c>
      <c r="S307" s="57" t="s">
        <v>21</v>
      </c>
      <c r="T307" s="57" t="s">
        <v>21</v>
      </c>
      <c r="U307" s="57" t="s">
        <v>21</v>
      </c>
      <c r="V307" s="57" t="s">
        <v>21</v>
      </c>
      <c r="W307" s="57" t="s">
        <v>21</v>
      </c>
      <c r="X307" s="57" t="s">
        <v>21</v>
      </c>
      <c r="Y307" s="57" t="s">
        <v>21</v>
      </c>
      <c r="Z307" s="57" t="s">
        <v>21</v>
      </c>
      <c r="AA307" s="57" t="s">
        <v>21</v>
      </c>
      <c r="AB307" s="50" t="s">
        <v>21</v>
      </c>
      <c r="AC307" s="50" t="s">
        <v>21</v>
      </c>
      <c r="AD307" s="50" t="s">
        <v>21</v>
      </c>
      <c r="AE307" s="50" t="s">
        <v>21</v>
      </c>
      <c r="AF307" s="50" t="s">
        <v>21</v>
      </c>
      <c r="AG307" s="50" t="s">
        <v>21</v>
      </c>
      <c r="AH307" s="50" t="s">
        <v>21</v>
      </c>
      <c r="AI307" s="50" t="s">
        <v>21</v>
      </c>
      <c r="AJ307" s="50" t="s">
        <v>21</v>
      </c>
      <c r="AK307" s="50" t="s">
        <v>21</v>
      </c>
      <c r="AL307" s="50" t="s">
        <v>21</v>
      </c>
      <c r="AM307" s="50" t="s">
        <v>21</v>
      </c>
      <c r="AN307" s="50" t="s">
        <v>21</v>
      </c>
      <c r="AO307" s="50" t="s">
        <v>21</v>
      </c>
      <c r="AP307" s="50" t="s">
        <v>21</v>
      </c>
      <c r="AQ307" s="50" t="s">
        <v>21</v>
      </c>
    </row>
    <row r="308" spans="1:43" s="3" customFormat="1" ht="15" customHeight="1" x14ac:dyDescent="0.3">
      <c r="A308" s="15">
        <v>42451</v>
      </c>
      <c r="B308" s="1" t="s">
        <v>5</v>
      </c>
      <c r="C308" s="6">
        <v>180</v>
      </c>
      <c r="D308" s="3" t="s">
        <v>1</v>
      </c>
      <c r="E308" s="50">
        <v>14.459999084472656</v>
      </c>
      <c r="F308" s="50">
        <v>8.2099990844726563</v>
      </c>
      <c r="G308" s="50">
        <v>9.7899999618530273</v>
      </c>
      <c r="H308" s="50">
        <v>4.2999997138977051</v>
      </c>
      <c r="I308" s="4">
        <v>95.388000000000005</v>
      </c>
      <c r="J308" s="4">
        <v>37.269545452846302</v>
      </c>
      <c r="K308" s="4">
        <v>0.131273007909254</v>
      </c>
      <c r="L308" s="4">
        <v>546.60557313164986</v>
      </c>
      <c r="M308" s="4">
        <v>6.565279538884246</v>
      </c>
      <c r="N308" s="4">
        <v>302.7</v>
      </c>
      <c r="O308" s="4">
        <v>0.30269999999999997</v>
      </c>
      <c r="P308" s="4">
        <f t="shared" si="21"/>
        <v>25.293373844912519</v>
      </c>
      <c r="Q308" s="33">
        <v>58.334989999999998</v>
      </c>
      <c r="R308" s="33">
        <f t="shared" si="20"/>
        <v>3.8581753983174294</v>
      </c>
      <c r="S308" s="51">
        <v>11.342925533835848</v>
      </c>
      <c r="T308" s="52">
        <v>0.56567762372285135</v>
      </c>
      <c r="U308" s="51">
        <v>30.904499707756333</v>
      </c>
      <c r="V308" s="52">
        <v>1.0973646340412302</v>
      </c>
      <c r="W308" s="52">
        <v>2.1998282073894448</v>
      </c>
      <c r="X308" s="52">
        <v>15.583406350822168</v>
      </c>
      <c r="Y308" s="52">
        <v>8.5263703331166791</v>
      </c>
      <c r="Z308" s="52">
        <v>6.8955002099365945</v>
      </c>
      <c r="AA308" s="52">
        <v>4.825685867612588</v>
      </c>
      <c r="AB308" s="4">
        <v>3816.1</v>
      </c>
      <c r="AC308" s="4">
        <v>3.8161</v>
      </c>
      <c r="AD308" s="4">
        <v>633.04999999999995</v>
      </c>
      <c r="AE308" s="4">
        <v>0.63305</v>
      </c>
      <c r="AF308" s="4">
        <v>7.0366463807229049</v>
      </c>
      <c r="AG308" s="32">
        <v>6.1305860000000001</v>
      </c>
      <c r="AH308" s="32">
        <v>0.69757081837478052</v>
      </c>
      <c r="AI308" s="33">
        <v>0.19258883244105099</v>
      </c>
      <c r="AJ308" s="33">
        <v>0.8803816563737944</v>
      </c>
      <c r="AK308" s="32">
        <v>23.356526219615386</v>
      </c>
      <c r="AL308" s="32">
        <v>6.3715338229294591</v>
      </c>
      <c r="AM308" s="32">
        <v>19.868693149257314</v>
      </c>
      <c r="AN308" s="32">
        <v>2.288796490098814</v>
      </c>
      <c r="AO308" s="32">
        <v>0.42259527407360969</v>
      </c>
      <c r="AP308" s="32">
        <v>1.9093985692244784</v>
      </c>
      <c r="AQ308" s="32">
        <v>12.203583924532406</v>
      </c>
    </row>
    <row r="309" spans="1:43" s="3" customFormat="1" ht="15" customHeight="1" x14ac:dyDescent="0.3">
      <c r="A309" s="15">
        <v>42451</v>
      </c>
      <c r="B309" s="1" t="s">
        <v>5</v>
      </c>
      <c r="C309" s="6">
        <v>180</v>
      </c>
      <c r="D309" s="3" t="s">
        <v>2</v>
      </c>
      <c r="E309" s="50">
        <v>14.219999313354492</v>
      </c>
      <c r="F309" s="50">
        <v>9</v>
      </c>
      <c r="G309" s="50">
        <v>8.3399991989135742</v>
      </c>
      <c r="H309" s="50">
        <v>3.2999999523162842</v>
      </c>
      <c r="I309" s="4">
        <v>40.554000000000002</v>
      </c>
      <c r="J309" s="4">
        <v>37.269545452846302</v>
      </c>
      <c r="K309" s="4">
        <v>0.131273007909254</v>
      </c>
      <c r="L309" s="4">
        <v>553.98120755764899</v>
      </c>
      <c r="M309" s="4">
        <v>6.6538682839749219</v>
      </c>
      <c r="N309" s="4">
        <v>302.8</v>
      </c>
      <c r="O309" s="4">
        <v>0.30280000000000001</v>
      </c>
      <c r="P309" s="4">
        <f t="shared" si="21"/>
        <v>25.626204670607628</v>
      </c>
      <c r="Q309" s="33">
        <v>54.627160000000003</v>
      </c>
      <c r="R309" s="33">
        <f t="shared" si="20"/>
        <v>3.5648436349614698</v>
      </c>
      <c r="S309" s="51">
        <v>10.722681670345677</v>
      </c>
      <c r="T309" s="52">
        <v>0.61137470290484519</v>
      </c>
      <c r="U309" s="51">
        <v>29.411274520472038</v>
      </c>
      <c r="V309" s="52">
        <v>1.1609514945573103</v>
      </c>
      <c r="W309" s="52">
        <v>2.1626528179534099</v>
      </c>
      <c r="X309" s="52">
        <v>15.110822782668048</v>
      </c>
      <c r="Y309" s="52">
        <v>8.2416971956356306</v>
      </c>
      <c r="Z309" s="52">
        <v>6.7418824894382414</v>
      </c>
      <c r="AA309" s="52">
        <v>4.8815284455303134</v>
      </c>
      <c r="AB309" s="4">
        <v>2482.1999999999998</v>
      </c>
      <c r="AC309" s="4">
        <v>2.4821999999999997</v>
      </c>
      <c r="AD309" s="4">
        <v>440.20000000000005</v>
      </c>
      <c r="AE309" s="4">
        <v>0.44020000000000004</v>
      </c>
      <c r="AF309" s="4">
        <v>6.5988118932861992</v>
      </c>
      <c r="AG309" s="32">
        <v>3.1113530000000003</v>
      </c>
      <c r="AH309" s="32">
        <v>0.54427523970671188</v>
      </c>
      <c r="AI309" s="33">
        <v>0.2437232236099586</v>
      </c>
      <c r="AJ309" s="33">
        <v>1.0331818810307458</v>
      </c>
      <c r="AK309" s="32">
        <v>9.9336120370073999</v>
      </c>
      <c r="AL309" s="32">
        <v>2.5155832830296019</v>
      </c>
      <c r="AM309" s="32">
        <v>8.657347030301576</v>
      </c>
      <c r="AN309" s="32">
        <v>1.1185986012277804</v>
      </c>
      <c r="AO309" s="32">
        <v>0.25672487596901916</v>
      </c>
      <c r="AP309" s="32">
        <v>0.89688352775281077</v>
      </c>
      <c r="AQ309" s="32">
        <v>4.8743025647513702</v>
      </c>
    </row>
    <row r="310" spans="1:43" s="3" customFormat="1" ht="15" customHeight="1" x14ac:dyDescent="0.3">
      <c r="A310" s="15">
        <v>42466</v>
      </c>
      <c r="B310" s="1" t="s">
        <v>5</v>
      </c>
      <c r="C310" s="6">
        <v>0</v>
      </c>
      <c r="D310" s="3" t="s">
        <v>1</v>
      </c>
      <c r="E310" s="50">
        <v>15.219999313354492</v>
      </c>
      <c r="F310" s="50">
        <v>4.999995231628418E-2</v>
      </c>
      <c r="G310" s="50">
        <v>8.1399993896484375</v>
      </c>
      <c r="H310" s="50">
        <v>10.899999618530273</v>
      </c>
      <c r="I310" s="4">
        <v>2.452</v>
      </c>
      <c r="J310" s="4">
        <v>0.203057531748848</v>
      </c>
      <c r="K310" s="4">
        <v>0</v>
      </c>
      <c r="L310" s="4">
        <v>618.92332720972161</v>
      </c>
      <c r="M310" s="4">
        <v>7.4338880831159662</v>
      </c>
      <c r="N310" s="4">
        <v>337.6</v>
      </c>
      <c r="O310" s="4">
        <v>0.33760000000000001</v>
      </c>
      <c r="P310" s="4">
        <f t="shared" si="21"/>
        <v>25.679084846642681</v>
      </c>
      <c r="Q310" s="33">
        <v>58.058630000000001</v>
      </c>
      <c r="R310" s="33">
        <f t="shared" si="20"/>
        <v>3.3912267333237884</v>
      </c>
      <c r="S310" s="51">
        <v>12.168296968979048</v>
      </c>
      <c r="T310" s="52">
        <v>0.49012694721590006</v>
      </c>
      <c r="U310" s="51">
        <v>39.99289535222983</v>
      </c>
      <c r="V310" s="52">
        <v>1.1528224474352613</v>
      </c>
      <c r="W310" s="52">
        <v>2.2169146062921623</v>
      </c>
      <c r="X310" s="52">
        <v>20.263548578669571</v>
      </c>
      <c r="Y310" s="52">
        <v>12.307693021140503</v>
      </c>
      <c r="Z310" s="52">
        <v>8.7392261845736989</v>
      </c>
      <c r="AA310" s="52">
        <v>5.5215090235335831</v>
      </c>
      <c r="AB310" s="12">
        <v>437.15</v>
      </c>
      <c r="AC310" s="4">
        <v>0.43714999999999998</v>
      </c>
      <c r="AD310" s="12">
        <v>49.249999999999993</v>
      </c>
      <c r="AE310" s="4">
        <v>4.9249999999999995E-2</v>
      </c>
      <c r="AF310" s="12">
        <v>10.940425938014478</v>
      </c>
      <c r="AG310" s="32">
        <v>1.860824</v>
      </c>
      <c r="AH310" s="32">
        <v>1.8483358115063482</v>
      </c>
      <c r="AI310" s="33">
        <v>10.92483860124741</v>
      </c>
      <c r="AJ310" s="33">
        <v>0.45977085901166376</v>
      </c>
      <c r="AK310" s="32">
        <v>1.5158097832670803</v>
      </c>
      <c r="AL310" s="32">
        <v>9.9251991928328107E-2</v>
      </c>
      <c r="AM310" s="32">
        <v>0.16680218519753537</v>
      </c>
      <c r="AN310" s="32">
        <v>0.66316094833751194</v>
      </c>
      <c r="AO310" s="32">
        <v>0.38485933334192257</v>
      </c>
      <c r="AP310" s="32">
        <v>0.27968077605332503</v>
      </c>
      <c r="AQ310" s="32">
        <v>0.21545151169615226</v>
      </c>
    </row>
    <row r="311" spans="1:43" s="3" customFormat="1" ht="15" customHeight="1" x14ac:dyDescent="0.3">
      <c r="A311" s="15">
        <v>42466</v>
      </c>
      <c r="B311" s="1" t="s">
        <v>5</v>
      </c>
      <c r="C311" s="6">
        <v>0</v>
      </c>
      <c r="D311" s="3" t="s">
        <v>2</v>
      </c>
      <c r="E311" s="50">
        <v>15.279999732971191</v>
      </c>
      <c r="F311" s="50">
        <v>4.999995231628418E-2</v>
      </c>
      <c r="G311" s="50">
        <v>7.7799997329711914</v>
      </c>
      <c r="H311" s="50">
        <v>11.59999942779541</v>
      </c>
      <c r="I311" s="4">
        <v>2.2969999999999997</v>
      </c>
      <c r="J311" s="4">
        <v>0.203057531748848</v>
      </c>
      <c r="K311" s="4">
        <v>0</v>
      </c>
      <c r="L311" s="4">
        <v>637.68772540990221</v>
      </c>
      <c r="M311" s="4">
        <v>7.6592672698983355</v>
      </c>
      <c r="N311" s="4">
        <v>330.6</v>
      </c>
      <c r="O311" s="4">
        <v>0.3306</v>
      </c>
      <c r="P311" s="4">
        <f t="shared" si="21"/>
        <v>27.017822050261643</v>
      </c>
      <c r="Q311" s="33">
        <v>56.584710000000001</v>
      </c>
      <c r="R311" s="33">
        <f t="shared" si="20"/>
        <v>3.2078786565605935</v>
      </c>
      <c r="S311" s="51">
        <v>15.75306664035603</v>
      </c>
      <c r="T311" s="52">
        <v>0.47513774229397732</v>
      </c>
      <c r="U311" s="51">
        <v>40.801854146721382</v>
      </c>
      <c r="V311" s="52">
        <v>1.9528320671429129</v>
      </c>
      <c r="W311" s="52">
        <v>2.531252330646681</v>
      </c>
      <c r="X311" s="52">
        <v>20.835405132733733</v>
      </c>
      <c r="Y311" s="52">
        <v>12.935078481691868</v>
      </c>
      <c r="Z311" s="52">
        <v>9.1000534938120872</v>
      </c>
      <c r="AA311" s="52">
        <v>5.7910324912856952</v>
      </c>
      <c r="AB311" s="12">
        <v>437.6</v>
      </c>
      <c r="AC311" s="4">
        <v>0.43760000000000004</v>
      </c>
      <c r="AD311" s="12">
        <v>65.45</v>
      </c>
      <c r="AE311" s="4">
        <v>6.5450000000000008E-2</v>
      </c>
      <c r="AF311" s="12">
        <v>7.8758337695742267</v>
      </c>
      <c r="AG311" s="32">
        <v>2.171729</v>
      </c>
      <c r="AH311" s="32">
        <v>2.1549360146252283</v>
      </c>
      <c r="AI311" s="33">
        <v>13.666378727910661</v>
      </c>
      <c r="AJ311" s="33">
        <v>0.41542043921517607</v>
      </c>
      <c r="AK311" s="32">
        <v>1.7469493043936317</v>
      </c>
      <c r="AL311" s="32">
        <v>0.10711495308611486</v>
      </c>
      <c r="AM311" s="32">
        <v>0.19963433353733845</v>
      </c>
      <c r="AN311" s="32">
        <v>0.77617870504218567</v>
      </c>
      <c r="AO311" s="32">
        <v>0.43326443771711359</v>
      </c>
      <c r="AP311" s="32">
        <v>0.31436202507901395</v>
      </c>
      <c r="AQ311" s="32">
        <v>0.23663197125275651</v>
      </c>
    </row>
    <row r="312" spans="1:43" s="3" customFormat="1" ht="15" customHeight="1" x14ac:dyDescent="0.3">
      <c r="A312" s="15">
        <v>42466</v>
      </c>
      <c r="B312" s="1" t="s">
        <v>5</v>
      </c>
      <c r="C312" s="6">
        <v>20</v>
      </c>
      <c r="D312" s="3" t="s">
        <v>1</v>
      </c>
      <c r="E312" s="50">
        <v>16.659999847412109</v>
      </c>
      <c r="F312" s="50">
        <v>5.9999942779541016E-2</v>
      </c>
      <c r="G312" s="50">
        <v>8.0599994659423828</v>
      </c>
      <c r="H312" s="50">
        <v>8.6999998092651367</v>
      </c>
      <c r="I312" s="4">
        <v>1.4910000000000001</v>
      </c>
      <c r="J312" s="4">
        <v>0.62255580819980105</v>
      </c>
      <c r="K312" s="4">
        <v>0</v>
      </c>
      <c r="L312" s="4">
        <v>588.87077858505484</v>
      </c>
      <c r="M312" s="4">
        <v>7.0729269215850934</v>
      </c>
      <c r="N312" s="4">
        <v>336.79999999999995</v>
      </c>
      <c r="O312" s="4">
        <v>0.33679999999999993</v>
      </c>
      <c r="P312" s="4">
        <f t="shared" si="21"/>
        <v>24.490240485869545</v>
      </c>
      <c r="Q312" s="33">
        <v>54.972610000000003</v>
      </c>
      <c r="R312" s="33">
        <f t="shared" si="20"/>
        <v>3.3748404676929082</v>
      </c>
      <c r="S312" s="51">
        <v>14.111274461780795</v>
      </c>
      <c r="T312" s="52">
        <v>0.51941755377179233</v>
      </c>
      <c r="U312" s="51">
        <v>42.442375088653584</v>
      </c>
      <c r="V312" s="52">
        <v>1.400699482275213</v>
      </c>
      <c r="W312" s="52">
        <v>2.8681306164956495</v>
      </c>
      <c r="X312" s="52">
        <v>21.215736785954316</v>
      </c>
      <c r="Y312" s="52">
        <v>13.268556627028918</v>
      </c>
      <c r="Z312" s="52">
        <v>9.4078240992956594</v>
      </c>
      <c r="AA312" s="52">
        <v>6.5495029470067969</v>
      </c>
      <c r="AB312" s="12">
        <v>313.29999999999995</v>
      </c>
      <c r="AC312" s="4">
        <v>0.31329999999999997</v>
      </c>
      <c r="AD312" s="12">
        <v>68.7</v>
      </c>
      <c r="AE312" s="4">
        <v>6.8699999999999997E-2</v>
      </c>
      <c r="AF312" s="12">
        <v>5.3182606628058187</v>
      </c>
      <c r="AG312" s="32">
        <v>1.4094360000000001</v>
      </c>
      <c r="AH312" s="32">
        <v>1.9533992977976387</v>
      </c>
      <c r="AI312" s="33">
        <v>10.835753664606035</v>
      </c>
      <c r="AJ312" s="33">
        <v>0.39009944904315619</v>
      </c>
      <c r="AK312" s="32">
        <v>1.2137035813860857</v>
      </c>
      <c r="AL312" s="32">
        <v>0.12289270838689752</v>
      </c>
      <c r="AM312" s="32">
        <v>0.17887365502677022</v>
      </c>
      <c r="AN312" s="32">
        <v>0.51591039607140232</v>
      </c>
      <c r="AO312" s="32">
        <v>0.29734737741603667</v>
      </c>
      <c r="AP312" s="32">
        <v>0.21399701719205391</v>
      </c>
      <c r="AQ312" s="32">
        <v>0.18353204558666561</v>
      </c>
    </row>
    <row r="313" spans="1:43" s="3" customFormat="1" ht="15" customHeight="1" x14ac:dyDescent="0.3">
      <c r="A313" s="15">
        <v>42466</v>
      </c>
      <c r="B313" s="1" t="s">
        <v>5</v>
      </c>
      <c r="C313" s="6">
        <v>20</v>
      </c>
      <c r="D313" s="3" t="s">
        <v>2</v>
      </c>
      <c r="E313" s="50">
        <v>16.289999008178711</v>
      </c>
      <c r="F313" s="50">
        <v>5.9999942779541016E-2</v>
      </c>
      <c r="G313" s="50">
        <v>7.869999885559082</v>
      </c>
      <c r="H313" s="50">
        <v>12</v>
      </c>
      <c r="I313" s="4">
        <v>1.42</v>
      </c>
      <c r="J313" s="4">
        <v>0.62255580819980105</v>
      </c>
      <c r="K313" s="4">
        <v>0</v>
      </c>
      <c r="L313" s="4">
        <v>617.79205287524144</v>
      </c>
      <c r="M313" s="4">
        <v>7.4203003470845239</v>
      </c>
      <c r="N313" s="4">
        <v>337.4</v>
      </c>
      <c r="O313" s="4">
        <v>0.33739999999999998</v>
      </c>
      <c r="P313" s="4">
        <f t="shared" si="21"/>
        <v>25.647342278077971</v>
      </c>
      <c r="Q313" s="33">
        <v>58.74953</v>
      </c>
      <c r="R313" s="33">
        <f t="shared" si="20"/>
        <v>3.4378662327358502</v>
      </c>
      <c r="S313" s="51">
        <v>12.384923953041762</v>
      </c>
      <c r="T313" s="52">
        <v>0.48845903778558214</v>
      </c>
      <c r="U313" s="51">
        <v>42.546165435199867</v>
      </c>
      <c r="V313" s="52">
        <v>1.6981271012584811</v>
      </c>
      <c r="W313" s="52">
        <v>2.5771619092951714</v>
      </c>
      <c r="X313" s="52">
        <v>21.313016432026572</v>
      </c>
      <c r="Y313" s="52">
        <v>12.999113165168167</v>
      </c>
      <c r="Z313" s="52">
        <v>9.231129623848787</v>
      </c>
      <c r="AA313" s="52">
        <v>5.639306250796837</v>
      </c>
      <c r="AB313" s="12">
        <v>366.9</v>
      </c>
      <c r="AC313" s="4">
        <v>0.3669</v>
      </c>
      <c r="AD313" s="12">
        <v>64</v>
      </c>
      <c r="AE313" s="4">
        <v>6.4000000000000001E-2</v>
      </c>
      <c r="AF313" s="12">
        <v>6.6854970183581717</v>
      </c>
      <c r="AG313" s="32">
        <v>1.6950079999999998</v>
      </c>
      <c r="AH313" s="32">
        <v>2.0059961842463885</v>
      </c>
      <c r="AI313" s="33">
        <v>15.748455853454486</v>
      </c>
      <c r="AJ313" s="33">
        <v>0.48544385504169835</v>
      </c>
      <c r="AK313" s="32">
        <v>1.3667395755251417</v>
      </c>
      <c r="AL313" s="32">
        <v>0.11256111542650905</v>
      </c>
      <c r="AM313" s="32">
        <v>0.16427077919652869</v>
      </c>
      <c r="AN313" s="32">
        <v>0.61016205089674835</v>
      </c>
      <c r="AO313" s="32">
        <v>0.34176809593035556</v>
      </c>
      <c r="AP313" s="32">
        <v>0.25252309337372636</v>
      </c>
      <c r="AQ313" s="32">
        <v>0.16908667462027699</v>
      </c>
    </row>
    <row r="314" spans="1:43" s="3" customFormat="1" ht="15" customHeight="1" x14ac:dyDescent="0.3">
      <c r="A314" s="15">
        <v>42466</v>
      </c>
      <c r="B314" s="1" t="s">
        <v>5</v>
      </c>
      <c r="C314" s="6">
        <v>30</v>
      </c>
      <c r="D314" s="3" t="s">
        <v>1</v>
      </c>
      <c r="E314" s="50">
        <v>17.039999008178711</v>
      </c>
      <c r="F314" s="50">
        <v>5.9999942779541016E-2</v>
      </c>
      <c r="G314" s="50">
        <v>9</v>
      </c>
      <c r="H314" s="50">
        <v>9.0999994277954102</v>
      </c>
      <c r="I314" s="4">
        <v>3.3730000000000002</v>
      </c>
      <c r="J314" s="4">
        <v>1.93129298915018</v>
      </c>
      <c r="K314" s="4">
        <v>4.0322786098234403E-3</v>
      </c>
      <c r="L314" s="4">
        <v>649.12343335627702</v>
      </c>
      <c r="M314" s="4">
        <v>7.7966215580422435</v>
      </c>
      <c r="N314" s="4">
        <v>332.6</v>
      </c>
      <c r="O314" s="4">
        <v>0.33260000000000001</v>
      </c>
      <c r="P314" s="4">
        <f t="shared" si="21"/>
        <v>27.336957098681211</v>
      </c>
      <c r="Q314" s="33">
        <v>58.40408</v>
      </c>
      <c r="R314" s="33">
        <f t="shared" si="20"/>
        <v>3.2526909009506904</v>
      </c>
      <c r="S314" s="51">
        <v>13.564458413576107</v>
      </c>
      <c r="T314" s="52">
        <v>0.48959953300293757</v>
      </c>
      <c r="U314" s="51">
        <v>43.731081306408441</v>
      </c>
      <c r="V314" s="52">
        <v>1.7025966487850022</v>
      </c>
      <c r="W314" s="52">
        <v>2.6587015686215665</v>
      </c>
      <c r="X314" s="52">
        <v>21.209445421319206</v>
      </c>
      <c r="Y314" s="52">
        <v>12.870571068164633</v>
      </c>
      <c r="Z314" s="52">
        <v>9.220996219368093</v>
      </c>
      <c r="AA314" s="52">
        <v>6.0877454936637418</v>
      </c>
      <c r="AB314" s="12">
        <v>317.59999999999997</v>
      </c>
      <c r="AC314" s="4">
        <v>0.31759999999999999</v>
      </c>
      <c r="AD314" s="12">
        <v>160</v>
      </c>
      <c r="AE314" s="4">
        <v>0.16</v>
      </c>
      <c r="AF314" s="12">
        <v>2.3148692864873865</v>
      </c>
      <c r="AG314" s="32">
        <v>1.6558569999999997</v>
      </c>
      <c r="AH314" s="32">
        <v>2.2638539042821155</v>
      </c>
      <c r="AI314" s="33">
        <v>9.6236778388461062</v>
      </c>
      <c r="AJ314" s="33">
        <v>0.65383310849100662</v>
      </c>
      <c r="AK314" s="32">
        <v>1.1661876364950592</v>
      </c>
      <c r="AL314" s="32">
        <v>8.8679143868886728E-2</v>
      </c>
      <c r="AM314" s="32">
        <v>0.51024718743792696</v>
      </c>
      <c r="AN314" s="32">
        <v>0.52489480871811522</v>
      </c>
      <c r="AO314" s="32">
        <v>0.29371971845215372</v>
      </c>
      <c r="AP314" s="32">
        <v>0.24645836269953317</v>
      </c>
      <c r="AQ314" s="32">
        <v>0.34059104386697431</v>
      </c>
    </row>
    <row r="315" spans="1:43" s="3" customFormat="1" ht="15" customHeight="1" x14ac:dyDescent="0.3">
      <c r="A315" s="15">
        <v>42466</v>
      </c>
      <c r="B315" s="1" t="s">
        <v>5</v>
      </c>
      <c r="C315" s="6">
        <v>30</v>
      </c>
      <c r="D315" s="3" t="s">
        <v>2</v>
      </c>
      <c r="E315" s="50">
        <v>15.149999618530273</v>
      </c>
      <c r="F315" s="50">
        <v>6.9999992847442627E-2</v>
      </c>
      <c r="G315" s="50">
        <v>8.6499996185302734</v>
      </c>
      <c r="H315" s="50">
        <v>9.6999998092651367</v>
      </c>
      <c r="I315" s="4">
        <v>1.7189999999999999</v>
      </c>
      <c r="J315" s="4">
        <v>1.93129298915018</v>
      </c>
      <c r="K315" s="4">
        <v>4.0322786098234403E-3</v>
      </c>
      <c r="L315" s="4">
        <v>655.61596431938017</v>
      </c>
      <c r="M315" s="4">
        <v>7.8746033474400745</v>
      </c>
      <c r="N315" s="4">
        <v>353.79999999999995</v>
      </c>
      <c r="O315" s="4">
        <v>0.35379999999999995</v>
      </c>
      <c r="P315" s="4">
        <f t="shared" si="21"/>
        <v>25.9559435054312</v>
      </c>
      <c r="Q315" s="33">
        <v>58.219839999999998</v>
      </c>
      <c r="R315" s="33">
        <f t="shared" si="20"/>
        <v>3.2103204294370178</v>
      </c>
      <c r="S315" s="51">
        <v>12.752741657386096</v>
      </c>
      <c r="T315" s="52">
        <v>0.53078616072185481</v>
      </c>
      <c r="U315" s="51">
        <v>40.905883937710982</v>
      </c>
      <c r="V315" s="52">
        <v>1.4399466229638311</v>
      </c>
      <c r="W315" s="52">
        <v>2.6323128475662414</v>
      </c>
      <c r="X315" s="52">
        <v>20.681577963166699</v>
      </c>
      <c r="Y315" s="52">
        <v>12.544456406698982</v>
      </c>
      <c r="Z315" s="52">
        <v>8.9974136603254458</v>
      </c>
      <c r="AA315" s="52">
        <v>6.6472470969247102</v>
      </c>
      <c r="AB315" s="12">
        <v>359.4</v>
      </c>
      <c r="AC315" s="4">
        <v>0.3594</v>
      </c>
      <c r="AD315" s="12">
        <v>48.650000000000006</v>
      </c>
      <c r="AE315" s="4">
        <v>4.8650000000000006E-2</v>
      </c>
      <c r="AF315" s="12">
        <v>8.7978544345310805</v>
      </c>
      <c r="AG315" s="32">
        <v>1.7019169999999999</v>
      </c>
      <c r="AH315" s="32">
        <v>2.0562047857540344</v>
      </c>
      <c r="AI315" s="33">
        <v>12.353012245447136</v>
      </c>
      <c r="AJ315" s="33">
        <v>0.45791060917868415</v>
      </c>
      <c r="AK315" s="32">
        <v>1.1855564823337477</v>
      </c>
      <c r="AL315" s="32">
        <v>0.1028686881143466</v>
      </c>
      <c r="AM315" s="32">
        <v>0.13533881198680808</v>
      </c>
      <c r="AN315" s="32">
        <v>0.58012010709496065</v>
      </c>
      <c r="AO315" s="32">
        <v>0.3228098503131252</v>
      </c>
      <c r="AP315" s="32">
        <v>0.23831271193989989</v>
      </c>
      <c r="AQ315" s="32">
        <v>0.17840854209024162</v>
      </c>
    </row>
    <row r="316" spans="1:43" s="3" customFormat="1" ht="15" customHeight="1" x14ac:dyDescent="0.3">
      <c r="A316" s="15">
        <v>42466</v>
      </c>
      <c r="B316" s="1" t="s">
        <v>5</v>
      </c>
      <c r="C316" s="6">
        <v>50</v>
      </c>
      <c r="D316" s="3" t="s">
        <v>1</v>
      </c>
      <c r="E316" s="50">
        <v>17.079999923706055</v>
      </c>
      <c r="F316" s="50">
        <v>7.9999983310699463E-2</v>
      </c>
      <c r="G316" s="50">
        <v>9.369999885559082</v>
      </c>
      <c r="H316" s="50">
        <v>11.199999809265137</v>
      </c>
      <c r="I316" s="4">
        <v>6.7979999999999992</v>
      </c>
      <c r="J316" s="4">
        <v>3.6860354332598102</v>
      </c>
      <c r="K316" s="4">
        <v>2.8296521476899898E-3</v>
      </c>
      <c r="L316" s="4">
        <v>613.95555730613512</v>
      </c>
      <c r="M316" s="4">
        <v>7.3742201988039886</v>
      </c>
      <c r="N316" s="4">
        <v>354.1</v>
      </c>
      <c r="O316" s="4">
        <v>0.35410000000000003</v>
      </c>
      <c r="P316" s="4">
        <f t="shared" si="21"/>
        <v>24.286008164888543</v>
      </c>
      <c r="Q316" s="33">
        <v>58.956800000000001</v>
      </c>
      <c r="R316" s="33">
        <f t="shared" si="20"/>
        <v>3.4715535080105169</v>
      </c>
      <c r="S316" s="51">
        <v>13.682924237197803</v>
      </c>
      <c r="T316" s="52">
        <v>0.47881376722561408</v>
      </c>
      <c r="U316" s="51">
        <v>42.593532143188341</v>
      </c>
      <c r="V316" s="52">
        <v>1.560888527960179</v>
      </c>
      <c r="W316" s="52">
        <v>2.5308268354774337</v>
      </c>
      <c r="X316" s="52">
        <v>20.988429858549889</v>
      </c>
      <c r="Y316" s="52">
        <v>12.81247025606298</v>
      </c>
      <c r="Z316" s="52">
        <v>9.1865981689603906</v>
      </c>
      <c r="AA316" s="52">
        <v>6.3280655631733538</v>
      </c>
      <c r="AB316" s="12">
        <v>595.45000000000005</v>
      </c>
      <c r="AC316" s="4">
        <v>0.59545000000000003</v>
      </c>
      <c r="AD316" s="12">
        <v>76.299999999999983</v>
      </c>
      <c r="AE316" s="4">
        <v>7.6299999999999979E-2</v>
      </c>
      <c r="AF316" s="12">
        <v>9.2548665675870971</v>
      </c>
      <c r="AG316" s="32">
        <v>2.7267519999999998</v>
      </c>
      <c r="AH316" s="32">
        <v>1.9884121252833988</v>
      </c>
      <c r="AI316" s="33">
        <v>8.0566648822420461</v>
      </c>
      <c r="AJ316" s="33">
        <v>0.42774418511035106</v>
      </c>
      <c r="AK316" s="32">
        <v>1.6085179092148418</v>
      </c>
      <c r="AL316" s="32">
        <v>0.17689975895945606</v>
      </c>
      <c r="AM316" s="32">
        <v>0.3321581857649043</v>
      </c>
      <c r="AN316" s="32">
        <v>0.75296341081601448</v>
      </c>
      <c r="AO316" s="32">
        <v>0.42365855938031205</v>
      </c>
      <c r="AP316" s="32">
        <v>0.31809913972905035</v>
      </c>
      <c r="AQ316" s="32">
        <v>0.36005728467850801</v>
      </c>
    </row>
    <row r="317" spans="1:43" s="3" customFormat="1" ht="15" customHeight="1" x14ac:dyDescent="0.3">
      <c r="A317" s="15">
        <v>42466</v>
      </c>
      <c r="B317" s="1" t="s">
        <v>5</v>
      </c>
      <c r="C317" s="6">
        <v>50</v>
      </c>
      <c r="D317" s="3" t="s">
        <v>2</v>
      </c>
      <c r="E317" s="50">
        <v>15.34999942779541</v>
      </c>
      <c r="F317" s="50">
        <v>8.9999973773956299E-2</v>
      </c>
      <c r="G317" s="50">
        <v>9.1999998092651367</v>
      </c>
      <c r="H317" s="50">
        <v>9.2999992370605469</v>
      </c>
      <c r="I317" s="4">
        <v>3.218</v>
      </c>
      <c r="J317" s="4">
        <v>3.6860354332598102</v>
      </c>
      <c r="K317" s="4">
        <v>2.8296521476899898E-3</v>
      </c>
      <c r="L317" s="4">
        <v>655.61596431938017</v>
      </c>
      <c r="M317" s="4">
        <v>7.8746033474400745</v>
      </c>
      <c r="N317" s="4">
        <v>354.6</v>
      </c>
      <c r="O317" s="4">
        <v>0.35460000000000003</v>
      </c>
      <c r="P317" s="4">
        <f t="shared" si="21"/>
        <v>25.897385257251994</v>
      </c>
      <c r="Q317" s="33">
        <v>63.49371</v>
      </c>
      <c r="R317" s="33">
        <f t="shared" si="20"/>
        <v>3.5011287278314311</v>
      </c>
      <c r="S317" s="51">
        <v>14.7994285272715</v>
      </c>
      <c r="T317" s="52">
        <v>0.59303294308948806</v>
      </c>
      <c r="U317" s="51">
        <v>43.424097811548961</v>
      </c>
      <c r="V317" s="52">
        <v>1.5429327376935351</v>
      </c>
      <c r="W317" s="52">
        <v>2.5940524273486543</v>
      </c>
      <c r="X317" s="52">
        <v>21.915764729582467</v>
      </c>
      <c r="Y317" s="52">
        <v>13.350608874076469</v>
      </c>
      <c r="Z317" s="52">
        <v>9.5039877953027538</v>
      </c>
      <c r="AA317" s="52">
        <v>5.7016057469161749</v>
      </c>
      <c r="AB317" s="12">
        <v>472.8</v>
      </c>
      <c r="AC317" s="4">
        <v>0.4728</v>
      </c>
      <c r="AD317" s="12">
        <v>121.4</v>
      </c>
      <c r="AE317" s="4">
        <v>0.12140000000000001</v>
      </c>
      <c r="AF317" s="12">
        <v>4.5417658744174236</v>
      </c>
      <c r="AG317" s="32">
        <v>2.116457</v>
      </c>
      <c r="AH317" s="32">
        <v>1.9437394247038917</v>
      </c>
      <c r="AI317" s="33">
        <v>13.436586099370587</v>
      </c>
      <c r="AJ317" s="33">
        <v>0.38854913724855594</v>
      </c>
      <c r="AK317" s="32">
        <v>1.4263897065107045</v>
      </c>
      <c r="AL317" s="32">
        <v>8.2827635194387225E-2</v>
      </c>
      <c r="AM317" s="32">
        <v>0.17280611176948923</v>
      </c>
      <c r="AN317" s="32">
        <v>0.61883550016189326</v>
      </c>
      <c r="AO317" s="32">
        <v>0.34508432075141238</v>
      </c>
      <c r="AP317" s="32">
        <v>0.24264373567726905</v>
      </c>
      <c r="AQ317" s="32">
        <v>0.21730568748263535</v>
      </c>
    </row>
    <row r="318" spans="1:43" s="3" customFormat="1" ht="15" customHeight="1" x14ac:dyDescent="0.3">
      <c r="A318" s="15">
        <v>42466</v>
      </c>
      <c r="B318" s="1" t="s">
        <v>5</v>
      </c>
      <c r="C318" s="6">
        <v>60</v>
      </c>
      <c r="D318" s="3" t="s">
        <v>1</v>
      </c>
      <c r="E318" s="50">
        <v>16.039999008178711</v>
      </c>
      <c r="F318" s="50">
        <v>0.39999997615814209</v>
      </c>
      <c r="G318" s="50">
        <v>10.059999465942383</v>
      </c>
      <c r="H318" s="50">
        <v>16</v>
      </c>
      <c r="I318" s="4">
        <v>32.096000000000004</v>
      </c>
      <c r="J318" s="4">
        <v>6.2941747041802003</v>
      </c>
      <c r="K318" s="4">
        <v>6.67556147340145E-3</v>
      </c>
      <c r="L318" s="4">
        <v>660.58373422296665</v>
      </c>
      <c r="M318" s="4">
        <v>7.9342712317520521</v>
      </c>
      <c r="N318" s="4">
        <v>307.11</v>
      </c>
      <c r="O318" s="4">
        <v>0.30710999999999999</v>
      </c>
      <c r="P318" s="4">
        <f t="shared" si="21"/>
        <v>30.128606575041822</v>
      </c>
      <c r="Q318" s="33">
        <v>62.227060000000002</v>
      </c>
      <c r="R318" s="33">
        <f t="shared" si="20"/>
        <v>3.4054797486464832</v>
      </c>
      <c r="S318" s="51">
        <v>12.34867649259748</v>
      </c>
      <c r="T318" s="52">
        <v>0.49531131151710112</v>
      </c>
      <c r="U318" s="51">
        <v>40.480816187100388</v>
      </c>
      <c r="V318" s="52">
        <v>1.5117543677201921</v>
      </c>
      <c r="W318" s="52">
        <v>2.7592751398484059</v>
      </c>
      <c r="X318" s="52">
        <v>20.836730898394428</v>
      </c>
      <c r="Y318" s="52">
        <v>12.226781560358447</v>
      </c>
      <c r="Z318" s="52">
        <v>8.9700249029075128</v>
      </c>
      <c r="AA318" s="52">
        <v>6.218935570361972</v>
      </c>
      <c r="AB318" s="12">
        <v>1425.85</v>
      </c>
      <c r="AC318" s="4">
        <v>1.4258499999999998</v>
      </c>
      <c r="AD318" s="12">
        <v>258.95</v>
      </c>
      <c r="AE318" s="4">
        <v>0.25895000000000001</v>
      </c>
      <c r="AF318" s="12">
        <v>6.4213678032897228</v>
      </c>
      <c r="AG318" s="32">
        <v>5.2692640000000006</v>
      </c>
      <c r="AH318" s="32">
        <v>1.604656871339903</v>
      </c>
      <c r="AI318" s="33">
        <v>6.8937740482179457</v>
      </c>
      <c r="AJ318" s="33">
        <v>0.47428160753720849</v>
      </c>
      <c r="AK318" s="32">
        <v>2.8387542744597871</v>
      </c>
      <c r="AL318" s="32">
        <v>0.27852936340323581</v>
      </c>
      <c r="AM318" s="32">
        <v>0.7244862754802629</v>
      </c>
      <c r="AN318" s="32">
        <v>1.3109148895906995</v>
      </c>
      <c r="AO318" s="32">
        <v>0.72634399324685683</v>
      </c>
      <c r="AP318" s="32">
        <v>0.54336591908223164</v>
      </c>
      <c r="AQ318" s="32">
        <v>0.73101398566188269</v>
      </c>
    </row>
    <row r="319" spans="1:43" s="3" customFormat="1" ht="15" customHeight="1" x14ac:dyDescent="0.3">
      <c r="A319" s="15">
        <v>42466</v>
      </c>
      <c r="B319" s="1" t="s">
        <v>5</v>
      </c>
      <c r="C319" s="6">
        <v>60</v>
      </c>
      <c r="D319" s="3" t="s">
        <v>2</v>
      </c>
      <c r="E319" s="50">
        <v>15.429999351501465</v>
      </c>
      <c r="F319" s="50">
        <v>0.41999995708465576</v>
      </c>
      <c r="G319" s="50">
        <v>9.3899993896484375</v>
      </c>
      <c r="H319" s="50">
        <v>18.5</v>
      </c>
      <c r="I319" s="4">
        <v>25.743000000000002</v>
      </c>
      <c r="J319" s="4">
        <v>6.2941747041802003</v>
      </c>
      <c r="K319" s="4">
        <v>6.67556147340145E-3</v>
      </c>
      <c r="L319" s="4">
        <v>644.67211477930107</v>
      </c>
      <c r="M319" s="4">
        <v>7.7431567706141848</v>
      </c>
      <c r="N319" s="4">
        <v>307.10000000000002</v>
      </c>
      <c r="O319" s="4">
        <v>0.30710000000000004</v>
      </c>
      <c r="P319" s="4">
        <f t="shared" si="21"/>
        <v>29.403849924173461</v>
      </c>
      <c r="Q319" s="33">
        <v>63.539769999999997</v>
      </c>
      <c r="R319" s="33">
        <f t="shared" si="20"/>
        <v>3.5631462486599719</v>
      </c>
      <c r="S319" s="51">
        <v>14.473844208614521</v>
      </c>
      <c r="T319" s="52">
        <v>0.58180190254008235</v>
      </c>
      <c r="U319" s="51">
        <v>42.673611677353442</v>
      </c>
      <c r="V319" s="52">
        <v>1.5117022540141167</v>
      </c>
      <c r="W319" s="52">
        <v>2.4640019569335587</v>
      </c>
      <c r="X319" s="52">
        <v>21.412286067158519</v>
      </c>
      <c r="Y319" s="52">
        <v>13.103362063290673</v>
      </c>
      <c r="Z319" s="52">
        <v>9.3026185479443662</v>
      </c>
      <c r="AA319" s="52">
        <v>6.008722544805865</v>
      </c>
      <c r="AB319" s="12">
        <v>1491.6</v>
      </c>
      <c r="AC319" s="4">
        <v>1.4915999999999998</v>
      </c>
      <c r="AD319" s="12">
        <v>184.19999999999996</v>
      </c>
      <c r="AE319" s="4">
        <v>0.18419999999999995</v>
      </c>
      <c r="AF319" s="12">
        <v>9.443407061442322</v>
      </c>
      <c r="AG319" s="32">
        <v>6.4780099999999994</v>
      </c>
      <c r="AH319" s="32">
        <v>1.8857985672144966</v>
      </c>
      <c r="AI319" s="33">
        <v>9.2648439835646847</v>
      </c>
      <c r="AJ319" s="33">
        <v>0.34168990919328318</v>
      </c>
      <c r="AK319" s="32">
        <v>3.6384654010115929</v>
      </c>
      <c r="AL319" s="32">
        <v>0.50806393787037107</v>
      </c>
      <c r="AM319" s="32">
        <v>0.65226455239069514</v>
      </c>
      <c r="AN319" s="32">
        <v>1.7465421704890367</v>
      </c>
      <c r="AO319" s="32">
        <v>0.97377110506981512</v>
      </c>
      <c r="AP319" s="32">
        <v>0.65837636442296199</v>
      </c>
      <c r="AQ319" s="32">
        <v>0.63295041567189214</v>
      </c>
    </row>
    <row r="320" spans="1:43" s="3" customFormat="1" ht="15" customHeight="1" x14ac:dyDescent="0.3">
      <c r="A320" s="15">
        <v>42466</v>
      </c>
      <c r="B320" s="1" t="s">
        <v>5</v>
      </c>
      <c r="C320" s="6">
        <v>70</v>
      </c>
      <c r="D320" s="3" t="s">
        <v>1</v>
      </c>
      <c r="E320" s="50">
        <v>16.549999237060547</v>
      </c>
      <c r="F320" s="50">
        <v>0.40999996662139893</v>
      </c>
      <c r="G320" s="50">
        <v>9.9399995803833008</v>
      </c>
      <c r="H320" s="50">
        <v>15</v>
      </c>
      <c r="I320" s="4">
        <v>29.661000000000001</v>
      </c>
      <c r="J320" s="4">
        <v>10.825218770477001</v>
      </c>
      <c r="K320" s="4">
        <v>6.9721111990009202E-2</v>
      </c>
      <c r="L320" s="4">
        <v>635.08087585653504</v>
      </c>
      <c r="M320" s="4">
        <v>7.6279563999128426</v>
      </c>
      <c r="N320" s="4">
        <v>312.17</v>
      </c>
      <c r="O320" s="4">
        <v>0.31217</v>
      </c>
      <c r="P320" s="4">
        <f t="shared" si="21"/>
        <v>28.495940763438142</v>
      </c>
      <c r="Q320" s="33">
        <v>65.290049999999994</v>
      </c>
      <c r="R320" s="33">
        <f t="shared" si="20"/>
        <v>3.7165917729057716</v>
      </c>
      <c r="S320" s="51">
        <v>13.37620864447096</v>
      </c>
      <c r="T320" s="52">
        <v>0.51441856662982632</v>
      </c>
      <c r="U320" s="51">
        <v>43.143509443044863</v>
      </c>
      <c r="V320" s="52">
        <v>1.4492216183770661</v>
      </c>
      <c r="W320" s="52">
        <v>2.6682694815075521</v>
      </c>
      <c r="X320" s="52">
        <v>22.082733520385904</v>
      </c>
      <c r="Y320" s="52">
        <v>13.155311279657454</v>
      </c>
      <c r="Z320" s="52">
        <v>9.467002061759402</v>
      </c>
      <c r="AA320" s="52">
        <v>5.4429874787917933</v>
      </c>
      <c r="AB320" s="12">
        <v>1381.1999999999998</v>
      </c>
      <c r="AC320" s="4">
        <v>1.3811999999999998</v>
      </c>
      <c r="AD320" s="12">
        <v>238.04999999999998</v>
      </c>
      <c r="AE320" s="4">
        <v>0.23804999999999998</v>
      </c>
      <c r="AF320" s="12">
        <v>6.9604439349493514</v>
      </c>
      <c r="AG320" s="32">
        <v>5.0182370000000009</v>
      </c>
      <c r="AH320" s="32">
        <v>1.5776136692730964</v>
      </c>
      <c r="AI320" s="33">
        <v>7.8474961521716162</v>
      </c>
      <c r="AJ320" s="33">
        <v>0.40722684524806452</v>
      </c>
      <c r="AK320" s="32">
        <v>2.9739754757853976</v>
      </c>
      <c r="AL320" s="32">
        <v>0.25328191257851046</v>
      </c>
      <c r="AM320" s="32">
        <v>0.62580371357087006</v>
      </c>
      <c r="AN320" s="32">
        <v>1.3688606943462425</v>
      </c>
      <c r="AO320" s="32">
        <v>0.75299241073058953</v>
      </c>
      <c r="AP320" s="32">
        <v>0.53208141348543414</v>
      </c>
      <c r="AQ320" s="32">
        <v>0.69561564129891862</v>
      </c>
    </row>
    <row r="321" spans="1:43" s="3" customFormat="1" ht="15" customHeight="1" x14ac:dyDescent="0.3">
      <c r="A321" s="15">
        <v>42466</v>
      </c>
      <c r="B321" s="1" t="s">
        <v>5</v>
      </c>
      <c r="C321" s="6">
        <v>70</v>
      </c>
      <c r="D321" s="3" t="s">
        <v>2</v>
      </c>
      <c r="E321" s="50">
        <v>15.5</v>
      </c>
      <c r="F321" s="50">
        <v>0.61999994516372681</v>
      </c>
      <c r="G321" s="50">
        <v>9.4499998092651367</v>
      </c>
      <c r="H321" s="50">
        <v>20.799999237060547</v>
      </c>
      <c r="I321" s="4">
        <v>40.420999999999992</v>
      </c>
      <c r="J321" s="4">
        <v>10.825218770477001</v>
      </c>
      <c r="K321" s="4">
        <v>6.9721111990009202E-2</v>
      </c>
      <c r="L321" s="4">
        <v>639.60597319445537</v>
      </c>
      <c r="M321" s="4">
        <v>7.6823073440386036</v>
      </c>
      <c r="N321" s="4">
        <v>310.8</v>
      </c>
      <c r="O321" s="4">
        <v>0.31080000000000002</v>
      </c>
      <c r="P321" s="4">
        <f t="shared" si="21"/>
        <v>28.825485413560926</v>
      </c>
      <c r="Q321" s="33">
        <v>62.36524</v>
      </c>
      <c r="R321" s="33">
        <f t="shared" si="20"/>
        <v>3.5249826370216524</v>
      </c>
      <c r="S321" s="51">
        <v>14.20650067763494</v>
      </c>
      <c r="T321" s="52">
        <v>0.53090430692194079</v>
      </c>
      <c r="U321" s="51">
        <v>40.682486265264217</v>
      </c>
      <c r="V321" s="52">
        <v>1.5535707510568157</v>
      </c>
      <c r="W321" s="52">
        <v>2.5082905849750037</v>
      </c>
      <c r="X321" s="52">
        <v>21.050325618099066</v>
      </c>
      <c r="Y321" s="52">
        <v>12.545277943698334</v>
      </c>
      <c r="Z321" s="52">
        <v>9.0494400416949166</v>
      </c>
      <c r="AA321" s="52">
        <v>5.3511043601473309</v>
      </c>
      <c r="AB321" s="12">
        <v>1900.9499999999998</v>
      </c>
      <c r="AC321" s="4">
        <v>1.9009499999999999</v>
      </c>
      <c r="AD321" s="12">
        <v>292.89999999999998</v>
      </c>
      <c r="AE321" s="4">
        <v>0.29289999999999999</v>
      </c>
      <c r="AF321" s="12">
        <v>7.6225637709532279</v>
      </c>
      <c r="AG321" s="32">
        <v>7.7588070000000009</v>
      </c>
      <c r="AH321" s="32">
        <v>1.7722717588574137</v>
      </c>
      <c r="AI321" s="33">
        <v>7.353483055561556</v>
      </c>
      <c r="AJ321" s="33">
        <v>0.39597170318072716</v>
      </c>
      <c r="AK321" s="32">
        <v>3.9870041736816955</v>
      </c>
      <c r="AL321" s="32">
        <v>0.37630233707127719</v>
      </c>
      <c r="AM321" s="32">
        <v>0.96825072196961104</v>
      </c>
      <c r="AN321" s="32">
        <v>1.9011813154698984</v>
      </c>
      <c r="AO321" s="32">
        <v>1.0775804700095848</v>
      </c>
      <c r="AP321" s="32">
        <v>0.82586158029505152</v>
      </c>
      <c r="AQ321" s="32">
        <v>1.0268099783263702</v>
      </c>
    </row>
    <row r="322" spans="1:43" s="3" customFormat="1" ht="15" customHeight="1" x14ac:dyDescent="0.3">
      <c r="A322" s="15">
        <v>42466</v>
      </c>
      <c r="B322" s="1" t="s">
        <v>5</v>
      </c>
      <c r="C322" s="6">
        <v>100</v>
      </c>
      <c r="D322" s="3" t="s">
        <v>1</v>
      </c>
      <c r="E322" s="50">
        <v>16.239999771118164</v>
      </c>
      <c r="F322" s="50">
        <v>1.9399999380111694</v>
      </c>
      <c r="G322" s="50">
        <v>10.879999160766602</v>
      </c>
      <c r="H322" s="50">
        <v>7.2999997138977051</v>
      </c>
      <c r="I322" s="4">
        <v>94.753999999999991</v>
      </c>
      <c r="J322" s="4">
        <v>19.3818635416863</v>
      </c>
      <c r="K322" s="4">
        <v>0.23755658564614901</v>
      </c>
      <c r="L322" s="4">
        <v>639.45841567256673</v>
      </c>
      <c r="M322" s="4">
        <v>7.6805350306431981</v>
      </c>
      <c r="N322" s="4">
        <v>319.52</v>
      </c>
      <c r="O322" s="4">
        <v>0.31951999999999997</v>
      </c>
      <c r="P322" s="4">
        <f t="shared" si="21"/>
        <v>28.032342352045703</v>
      </c>
      <c r="Q322" s="33">
        <v>62.641599999999997</v>
      </c>
      <c r="R322" s="33">
        <f t="shared" si="20"/>
        <v>3.5414199520579701</v>
      </c>
      <c r="S322" s="51">
        <v>12.666087527434335</v>
      </c>
      <c r="T322" s="52">
        <v>0.53185308866958048</v>
      </c>
      <c r="U322" s="51">
        <v>40.455408295704501</v>
      </c>
      <c r="V322" s="52">
        <v>1.7994292420499707</v>
      </c>
      <c r="W322" s="52">
        <v>2.9810587933116084</v>
      </c>
      <c r="X322" s="52">
        <v>20.768654361141984</v>
      </c>
      <c r="Y322" s="52">
        <v>11.923642997822878</v>
      </c>
      <c r="Z322" s="52">
        <v>9.1752895065597482</v>
      </c>
      <c r="AA322" s="52">
        <v>6.1258886077166075</v>
      </c>
      <c r="AB322" s="12">
        <v>2972.7999999999997</v>
      </c>
      <c r="AC322" s="4">
        <v>2.9727999999999999</v>
      </c>
      <c r="AD322" s="12">
        <v>558.4</v>
      </c>
      <c r="AE322" s="4">
        <v>0.55840000000000001</v>
      </c>
      <c r="AF322" s="12">
        <v>6.2620287392850216</v>
      </c>
      <c r="AG322" s="32">
        <v>5.6584709999999996</v>
      </c>
      <c r="AH322" s="32">
        <v>0.82649354144241116</v>
      </c>
      <c r="AI322" s="33">
        <v>1.1599523601596378</v>
      </c>
      <c r="AJ322" s="33">
        <v>0.49660550637443374</v>
      </c>
      <c r="AK322" s="32">
        <v>5.1649450087500464</v>
      </c>
      <c r="AL322" s="32">
        <v>1.5889662995831682</v>
      </c>
      <c r="AM322" s="32">
        <v>4.6236728293317038</v>
      </c>
      <c r="AN322" s="32">
        <v>1.4796663474610803</v>
      </c>
      <c r="AO322" s="32">
        <v>0.62470014055704171</v>
      </c>
      <c r="AP322" s="32">
        <v>0.77134531356390246</v>
      </c>
      <c r="AQ322" s="32">
        <v>3.1549758532292329</v>
      </c>
    </row>
    <row r="323" spans="1:43" s="3" customFormat="1" ht="15" customHeight="1" x14ac:dyDescent="0.3">
      <c r="A323" s="15">
        <v>42466</v>
      </c>
      <c r="B323" s="1" t="s">
        <v>5</v>
      </c>
      <c r="C323" s="6">
        <v>100</v>
      </c>
      <c r="D323" s="3" t="s">
        <v>2</v>
      </c>
      <c r="E323" s="50">
        <v>15.869999885559082</v>
      </c>
      <c r="F323" s="50">
        <v>2.7799999713897705</v>
      </c>
      <c r="G323" s="50">
        <v>9.2199993133544922</v>
      </c>
      <c r="H323" s="50">
        <v>7.8999996185302734</v>
      </c>
      <c r="I323" s="4">
        <v>58.018999999999991</v>
      </c>
      <c r="J323" s="4">
        <v>19.3818635416863</v>
      </c>
      <c r="K323" s="4">
        <v>0.23755658564614901</v>
      </c>
      <c r="L323" s="4">
        <v>652.07458379405114</v>
      </c>
      <c r="M323" s="4">
        <v>7.8320678259503476</v>
      </c>
      <c r="N323" s="4">
        <v>302.64999999999998</v>
      </c>
      <c r="O323" s="4">
        <v>0.30264999999999997</v>
      </c>
      <c r="P323" s="4">
        <f t="shared" si="21"/>
        <v>30.178783066919788</v>
      </c>
      <c r="Q323" s="33">
        <v>61.996760000000002</v>
      </c>
      <c r="R323" s="33">
        <f t="shared" si="20"/>
        <v>3.4371510306390269</v>
      </c>
      <c r="S323" s="51">
        <v>11.695388958914185</v>
      </c>
      <c r="T323" s="52">
        <v>0.51564404753197934</v>
      </c>
      <c r="U323" s="51">
        <v>38.832807688839516</v>
      </c>
      <c r="V323" s="52">
        <v>1.6682462158796345</v>
      </c>
      <c r="W323" s="52">
        <v>2.8872884356079869</v>
      </c>
      <c r="X323" s="52">
        <v>19.96191432653977</v>
      </c>
      <c r="Y323" s="52">
        <v>11.561881065327759</v>
      </c>
      <c r="Z323" s="52">
        <v>8.8278427812986529</v>
      </c>
      <c r="AA323" s="52">
        <v>6.4850636994891273</v>
      </c>
      <c r="AB323" s="12">
        <v>2433.8999999999996</v>
      </c>
      <c r="AC323" s="4">
        <v>2.4338999999999995</v>
      </c>
      <c r="AD323" s="12">
        <v>412.4</v>
      </c>
      <c r="AE323" s="4">
        <v>0.41239999999999999</v>
      </c>
      <c r="AF323" s="12">
        <v>6.8794849513281928</v>
      </c>
      <c r="AG323" s="32">
        <v>4.1891569999999998</v>
      </c>
      <c r="AH323" s="32">
        <v>0.74736020378815904</v>
      </c>
      <c r="AI323" s="33">
        <v>1.792818882833515</v>
      </c>
      <c r="AJ323" s="33">
        <v>0.63131381090568828</v>
      </c>
      <c r="AK323" s="32">
        <v>2.8670907316729877</v>
      </c>
      <c r="AL323" s="32">
        <v>0.90411278968719389</v>
      </c>
      <c r="AM323" s="32">
        <v>2.4000264032143797</v>
      </c>
      <c r="AN323" s="32">
        <v>1.2108711446916214</v>
      </c>
      <c r="AO323" s="32">
        <v>0.57856435219875124</v>
      </c>
      <c r="AP323" s="32">
        <v>0.63929189799888575</v>
      </c>
      <c r="AQ323" s="32">
        <v>2.0686073117925754</v>
      </c>
    </row>
    <row r="324" spans="1:43" s="3" customFormat="1" ht="15" customHeight="1" x14ac:dyDescent="0.3">
      <c r="A324" s="15">
        <v>42466</v>
      </c>
      <c r="B324" s="1" t="s">
        <v>5</v>
      </c>
      <c r="C324" s="6">
        <v>120</v>
      </c>
      <c r="D324" s="3" t="s">
        <v>1</v>
      </c>
      <c r="E324" s="50">
        <v>16.059999465942383</v>
      </c>
      <c r="F324" s="50">
        <v>3.7299997806549072</v>
      </c>
      <c r="G324" s="50">
        <v>10.119999885559082</v>
      </c>
      <c r="H324" s="50">
        <v>11.699999809265137</v>
      </c>
      <c r="I324" s="4">
        <v>108.20000000000002</v>
      </c>
      <c r="J324" s="4">
        <v>25.8590102946233</v>
      </c>
      <c r="K324" s="4">
        <v>6.9265811379525893E-2</v>
      </c>
      <c r="L324" s="4">
        <v>602.24932723629763</v>
      </c>
      <c r="M324" s="4">
        <v>7.2336166694351709</v>
      </c>
      <c r="N324" s="4">
        <v>302.39999999999998</v>
      </c>
      <c r="O324" s="4">
        <v>0.3024</v>
      </c>
      <c r="P324" s="4">
        <f t="shared" si="21"/>
        <v>27.895854254625732</v>
      </c>
      <c r="Q324" s="33">
        <v>57.413789999999999</v>
      </c>
      <c r="R324" s="33">
        <f t="shared" si="20"/>
        <v>3.4464087799038192</v>
      </c>
      <c r="S324" s="51">
        <v>11.928916845751408</v>
      </c>
      <c r="T324" s="52">
        <v>0.54667812365603596</v>
      </c>
      <c r="U324" s="51">
        <v>37.357097816202803</v>
      </c>
      <c r="V324" s="52">
        <v>1.4814906765815798</v>
      </c>
      <c r="W324" s="52">
        <v>2.403143981770139</v>
      </c>
      <c r="X324" s="52">
        <v>18.447703684638409</v>
      </c>
      <c r="Y324" s="52">
        <v>10.49964699861723</v>
      </c>
      <c r="Z324" s="52">
        <v>8.2003590545482901</v>
      </c>
      <c r="AA324" s="52">
        <v>5.6299788613075261</v>
      </c>
      <c r="AB324" s="12">
        <v>5210.9999999999991</v>
      </c>
      <c r="AC324" s="4">
        <v>5.2109999999999994</v>
      </c>
      <c r="AD324" s="12">
        <v>485.09999999999997</v>
      </c>
      <c r="AE324" s="4">
        <v>0.48509999999999998</v>
      </c>
      <c r="AF324" s="12">
        <v>12.527250453318224</v>
      </c>
      <c r="AG324" s="32">
        <v>7.4962650000000002</v>
      </c>
      <c r="AH324" s="32">
        <v>0.62464018422567658</v>
      </c>
      <c r="AI324" s="33">
        <v>1.0481789100009526</v>
      </c>
      <c r="AJ324" s="33">
        <v>0.68099587355174906</v>
      </c>
      <c r="AK324" s="32">
        <v>5.7101791469491507</v>
      </c>
      <c r="AL324" s="32">
        <v>1.7315679382479678</v>
      </c>
      <c r="AM324" s="32">
        <v>5.2096151546732754</v>
      </c>
      <c r="AN324" s="32">
        <v>1.7127219601164743</v>
      </c>
      <c r="AO324" s="32">
        <v>0.7431250468114281</v>
      </c>
      <c r="AP324" s="32">
        <v>1.0225276517443926</v>
      </c>
      <c r="AQ324" s="32">
        <v>3.7449343587843629</v>
      </c>
    </row>
    <row r="325" spans="1:43" s="3" customFormat="1" ht="15" customHeight="1" x14ac:dyDescent="0.3">
      <c r="A325" s="15">
        <v>42466</v>
      </c>
      <c r="B325" s="1" t="s">
        <v>5</v>
      </c>
      <c r="C325" s="6">
        <v>120</v>
      </c>
      <c r="D325" s="3" t="s">
        <v>2</v>
      </c>
      <c r="E325" s="50">
        <v>15.889999389648438</v>
      </c>
      <c r="F325" s="50">
        <v>4.0799999237060547</v>
      </c>
      <c r="G325" s="50">
        <v>8.9599990844726563</v>
      </c>
      <c r="H325" s="50">
        <v>11.09999942779541</v>
      </c>
      <c r="I325" s="4">
        <v>72.48</v>
      </c>
      <c r="J325" s="4">
        <v>25.8590102946233</v>
      </c>
      <c r="K325" s="4">
        <v>6.9265811379525893E-2</v>
      </c>
      <c r="L325" s="4">
        <v>633.26099975324098</v>
      </c>
      <c r="M325" s="4">
        <v>7.6060978680361764</v>
      </c>
      <c r="N325" s="4">
        <v>280.24</v>
      </c>
      <c r="O325" s="4">
        <v>0.28023999999999999</v>
      </c>
      <c r="P325" s="4">
        <f t="shared" si="21"/>
        <v>31.651751439993028</v>
      </c>
      <c r="Q325" s="33">
        <v>59.141039999999997</v>
      </c>
      <c r="R325" s="33">
        <f t="shared" si="20"/>
        <v>3.3762384399387608</v>
      </c>
      <c r="S325" s="51">
        <v>11.354233824065666</v>
      </c>
      <c r="T325" s="52">
        <v>0.57620442646352288</v>
      </c>
      <c r="U325" s="51">
        <v>36.064530774446865</v>
      </c>
      <c r="V325" s="52">
        <v>1.7454136762553634</v>
      </c>
      <c r="W325" s="52">
        <v>2.2399101232957674</v>
      </c>
      <c r="X325" s="52">
        <v>18.19658461234096</v>
      </c>
      <c r="Y325" s="52">
        <v>10.141891352544315</v>
      </c>
      <c r="Z325" s="52">
        <v>7.8550924142729555</v>
      </c>
      <c r="AA325" s="52">
        <v>5.3066002884040975</v>
      </c>
      <c r="AB325" s="12">
        <v>3641.25</v>
      </c>
      <c r="AC325" s="4">
        <v>3.6412499999999999</v>
      </c>
      <c r="AD325" s="12">
        <v>440.54999999999995</v>
      </c>
      <c r="AE325" s="4">
        <v>0.44054999999999994</v>
      </c>
      <c r="AF325" s="12">
        <v>9.7765340049650753</v>
      </c>
      <c r="AG325" s="32">
        <v>6.4852480000000003</v>
      </c>
      <c r="AH325" s="32">
        <v>0.7733607964297976</v>
      </c>
      <c r="AI325" s="33">
        <v>2.1858586379231664</v>
      </c>
      <c r="AJ325" s="33">
        <v>0.49622316440779379</v>
      </c>
      <c r="AK325" s="32">
        <v>2.966666570869585</v>
      </c>
      <c r="AL325" s="32">
        <v>1.0758971609666441</v>
      </c>
      <c r="AM325" s="32">
        <v>2.5947921564875784</v>
      </c>
      <c r="AN325" s="32">
        <v>1.5979626859434242</v>
      </c>
      <c r="AO325" s="32">
        <v>0.82335251850621538</v>
      </c>
      <c r="AP325" s="32">
        <v>0.77416274817866892</v>
      </c>
      <c r="AQ325" s="32">
        <v>2.1308296731345751</v>
      </c>
    </row>
    <row r="326" spans="1:43" s="3" customFormat="1" ht="15" customHeight="1" x14ac:dyDescent="0.3">
      <c r="A326" s="15">
        <v>42466</v>
      </c>
      <c r="B326" s="1" t="s">
        <v>5</v>
      </c>
      <c r="C326" s="6">
        <v>140</v>
      </c>
      <c r="D326" s="3" t="s">
        <v>1</v>
      </c>
      <c r="E326" s="50">
        <v>16.039999008178711</v>
      </c>
      <c r="F326" s="50">
        <v>4.6399998664855957</v>
      </c>
      <c r="G326" s="50">
        <v>9.9499998092651367</v>
      </c>
      <c r="H326" s="50">
        <v>9.1999998092651367</v>
      </c>
      <c r="I326" s="4">
        <v>55.961250000000007</v>
      </c>
      <c r="J326" s="4">
        <v>32.436735240139399</v>
      </c>
      <c r="K326" s="4">
        <v>0.413657247262465</v>
      </c>
      <c r="L326" s="4">
        <v>612.40620332630363</v>
      </c>
      <c r="M326" s="4">
        <v>7.355610908152233</v>
      </c>
      <c r="N326" s="4">
        <v>304.8</v>
      </c>
      <c r="O326" s="4">
        <v>0.30480000000000002</v>
      </c>
      <c r="P326" s="4">
        <f t="shared" si="21"/>
        <v>28.14295830049716</v>
      </c>
      <c r="Q326" s="33">
        <v>56.953189999999999</v>
      </c>
      <c r="R326" s="33">
        <f t="shared" si="20"/>
        <v>3.362059291715894</v>
      </c>
      <c r="S326" s="51">
        <v>11.254984972949822</v>
      </c>
      <c r="T326" s="52">
        <v>0.54912738595650945</v>
      </c>
      <c r="U326" s="51">
        <v>35.294098109713062</v>
      </c>
      <c r="V326" s="52">
        <v>1.8142685669895697</v>
      </c>
      <c r="W326" s="52">
        <v>2.6530406784402567</v>
      </c>
      <c r="X326" s="52">
        <v>18.62998223215774</v>
      </c>
      <c r="Y326" s="52">
        <v>10.452020421427274</v>
      </c>
      <c r="Z326" s="52">
        <v>8.3123667592387243</v>
      </c>
      <c r="AA326" s="52">
        <v>5.3953761005231682</v>
      </c>
      <c r="AB326" s="12">
        <v>3562.4</v>
      </c>
      <c r="AC326" s="4">
        <v>3.5624000000000002</v>
      </c>
      <c r="AD326" s="12">
        <v>551.29999999999995</v>
      </c>
      <c r="AE326" s="4">
        <v>0.5512999999999999</v>
      </c>
      <c r="AF326" s="12">
        <v>7.5356488247222098</v>
      </c>
      <c r="AG326" s="32">
        <v>5.840408</v>
      </c>
      <c r="AH326" s="32">
        <v>0.71187963170896018</v>
      </c>
      <c r="AI326" s="33">
        <v>1.4728777980521208</v>
      </c>
      <c r="AJ326" s="33">
        <v>0.77066814415531748</v>
      </c>
      <c r="AK326" s="32">
        <v>3.8813998613633358</v>
      </c>
      <c r="AL326" s="32">
        <v>1.1162459027432443</v>
      </c>
      <c r="AM326" s="32">
        <v>3.238723567358103</v>
      </c>
      <c r="AN326" s="32">
        <v>1.3277723351683657</v>
      </c>
      <c r="AO326" s="32">
        <v>0.62233538234934405</v>
      </c>
      <c r="AP326" s="32">
        <v>0.75486756295794455</v>
      </c>
      <c r="AQ326" s="32">
        <v>2.6851684373106632</v>
      </c>
    </row>
    <row r="327" spans="1:43" s="3" customFormat="1" ht="15" customHeight="1" x14ac:dyDescent="0.3">
      <c r="A327" s="15">
        <v>42466</v>
      </c>
      <c r="B327" s="1" t="s">
        <v>5</v>
      </c>
      <c r="C327" s="6">
        <v>140</v>
      </c>
      <c r="D327" s="3" t="s">
        <v>2</v>
      </c>
      <c r="E327" s="50">
        <v>14.719999313354492</v>
      </c>
      <c r="F327" s="50">
        <v>6.5299997329711914</v>
      </c>
      <c r="G327" s="50">
        <v>9.1399993896484375</v>
      </c>
      <c r="H327" s="50">
        <v>10.5</v>
      </c>
      <c r="I327" s="4">
        <v>52.327999999999989</v>
      </c>
      <c r="J327" s="4">
        <v>32.436735240139399</v>
      </c>
      <c r="K327" s="4">
        <v>0.413657247262465</v>
      </c>
      <c r="L327" s="4">
        <v>601.06886706118792</v>
      </c>
      <c r="M327" s="4">
        <v>7.2194381622719277</v>
      </c>
      <c r="N327" s="4">
        <v>304.04000000000002</v>
      </c>
      <c r="O327" s="4">
        <v>0.30404000000000003</v>
      </c>
      <c r="P327" s="4">
        <f t="shared" si="21"/>
        <v>27.690999937265026</v>
      </c>
      <c r="Q327" s="33">
        <v>56.078049999999998</v>
      </c>
      <c r="R327" s="33">
        <f t="shared" si="20"/>
        <v>3.3728386409971201</v>
      </c>
      <c r="S327" s="51">
        <v>10.198339274866456</v>
      </c>
      <c r="T327" s="52">
        <v>0.52787482688917986</v>
      </c>
      <c r="U327" s="51">
        <v>32.476234127192953</v>
      </c>
      <c r="V327" s="52">
        <v>1.4590336766198644</v>
      </c>
      <c r="W327" s="52">
        <v>2.1919381662469637</v>
      </c>
      <c r="X327" s="52">
        <v>17.428481899084161</v>
      </c>
      <c r="Y327" s="52">
        <v>9.4934763664244173</v>
      </c>
      <c r="Z327" s="52">
        <v>7.6922072737059031</v>
      </c>
      <c r="AA327" s="52">
        <v>4.8714970439954923</v>
      </c>
      <c r="AB327" s="12">
        <v>3679.3</v>
      </c>
      <c r="AC327" s="4">
        <v>3.6793</v>
      </c>
      <c r="AD327" s="12">
        <v>466.65</v>
      </c>
      <c r="AE327" s="4">
        <v>0.46664999999999995</v>
      </c>
      <c r="AF327" s="12">
        <v>9.2074443015128953</v>
      </c>
      <c r="AG327" s="32">
        <v>5.0850239999999998</v>
      </c>
      <c r="AH327" s="32">
        <v>0.60011415214850639</v>
      </c>
      <c r="AI327" s="33">
        <v>1.9728216221068851</v>
      </c>
      <c r="AJ327" s="33">
        <v>0.70829637883934782</v>
      </c>
      <c r="AK327" s="32">
        <v>2.8537960557858222</v>
      </c>
      <c r="AL327" s="32">
        <v>0.87705251912634363</v>
      </c>
      <c r="AM327" s="32">
        <v>2.4501939311902792</v>
      </c>
      <c r="AN327" s="32">
        <v>1.242469748382687</v>
      </c>
      <c r="AO327" s="32">
        <v>0.65012968651809899</v>
      </c>
      <c r="AP327" s="32">
        <v>0.67668253367321252</v>
      </c>
      <c r="AQ327" s="32">
        <v>2.0215025168663936</v>
      </c>
    </row>
    <row r="328" spans="1:43" s="3" customFormat="1" ht="15" customHeight="1" x14ac:dyDescent="0.3">
      <c r="A328" s="15">
        <v>42466</v>
      </c>
      <c r="B328" s="1" t="s">
        <v>5</v>
      </c>
      <c r="C328" s="6">
        <v>160</v>
      </c>
      <c r="D328" s="3" t="s">
        <v>1</v>
      </c>
      <c r="E328" s="50">
        <v>16.079999923706055</v>
      </c>
      <c r="F328" s="50">
        <v>6.4399995803833008</v>
      </c>
      <c r="G328" s="50">
        <v>9.1999998092651367</v>
      </c>
      <c r="H328" s="50">
        <v>10.399999618530273</v>
      </c>
      <c r="I328" s="4">
        <v>49.224000000000004</v>
      </c>
      <c r="J328" s="4">
        <v>37.795158826293097</v>
      </c>
      <c r="K328" s="4">
        <v>9.4573666907426301E-2</v>
      </c>
      <c r="L328" s="4">
        <v>607.46302634303197</v>
      </c>
      <c r="M328" s="4">
        <v>7.2962384094061559</v>
      </c>
      <c r="N328" s="4">
        <v>285.5</v>
      </c>
      <c r="O328" s="4">
        <v>0.28549999999999998</v>
      </c>
      <c r="P328" s="4">
        <f t="shared" si="21"/>
        <v>29.802923327449555</v>
      </c>
      <c r="Q328" s="33">
        <v>54.949579999999997</v>
      </c>
      <c r="R328" s="33">
        <f t="shared" ref="R328:R353" si="22">(Q328/2.303)/(L328*0.012011)</f>
        <v>3.2701782289953942</v>
      </c>
      <c r="S328" s="51">
        <v>12.139697649568436</v>
      </c>
      <c r="T328" s="52">
        <v>0.5890651358907093</v>
      </c>
      <c r="U328" s="51">
        <v>33.482980825050866</v>
      </c>
      <c r="V328" s="52">
        <v>1.2866274216864875</v>
      </c>
      <c r="W328" s="52">
        <v>2.6507624936677097</v>
      </c>
      <c r="X328" s="52">
        <v>17.688280962437226</v>
      </c>
      <c r="Y328" s="52">
        <v>9.6892179010613564</v>
      </c>
      <c r="Z328" s="52">
        <v>7.8064613031309147</v>
      </c>
      <c r="AA328" s="52">
        <v>5.6289082199967275</v>
      </c>
      <c r="AB328" s="12">
        <v>3578.2499999999995</v>
      </c>
      <c r="AC328" s="4">
        <v>3.5782499999999997</v>
      </c>
      <c r="AD328" s="12">
        <v>414.59999999999997</v>
      </c>
      <c r="AE328" s="4">
        <v>0.41459999999999997</v>
      </c>
      <c r="AF328" s="12">
        <v>10.073720516749653</v>
      </c>
      <c r="AG328" s="32">
        <v>4.3733970000000006</v>
      </c>
      <c r="AH328" s="32">
        <v>0.53070635086983875</v>
      </c>
      <c r="AI328" s="33">
        <v>1.3050095023411847</v>
      </c>
      <c r="AJ328" s="33">
        <v>0.72372433922119173</v>
      </c>
      <c r="AK328" s="32">
        <v>3.2752442521307645</v>
      </c>
      <c r="AL328" s="32">
        <v>0.95135332152854246</v>
      </c>
      <c r="AM328" s="32">
        <v>2.8702909877846809</v>
      </c>
      <c r="AN328" s="32">
        <v>1.0666346063055585</v>
      </c>
      <c r="AO328" s="32">
        <v>0.49966047321656498</v>
      </c>
      <c r="AP328" s="32">
        <v>0.6726812177218604</v>
      </c>
      <c r="AQ328" s="32">
        <v>2.3357727931194847</v>
      </c>
    </row>
    <row r="329" spans="1:43" s="3" customFormat="1" ht="15" customHeight="1" x14ac:dyDescent="0.3">
      <c r="A329" s="15">
        <v>42466</v>
      </c>
      <c r="B329" s="1" t="s">
        <v>5</v>
      </c>
      <c r="C329" s="6">
        <v>160</v>
      </c>
      <c r="D329" s="3" t="s">
        <v>2</v>
      </c>
      <c r="E329" s="50">
        <v>15.799999237060547</v>
      </c>
      <c r="F329" s="50">
        <v>7.0499997138977051</v>
      </c>
      <c r="G329" s="50">
        <v>8.75</v>
      </c>
      <c r="H329" s="50">
        <v>10.699999809265137</v>
      </c>
      <c r="I329" s="4">
        <v>53.783000000000001</v>
      </c>
      <c r="J329" s="4">
        <v>37.795158826293097</v>
      </c>
      <c r="K329" s="4">
        <v>9.4573666907426301E-2</v>
      </c>
      <c r="L329" s="4">
        <v>615.18520332187427</v>
      </c>
      <c r="M329" s="4">
        <v>7.388989477099031</v>
      </c>
      <c r="N329" s="4">
        <v>304.25</v>
      </c>
      <c r="O329" s="4">
        <v>0.30425000000000002</v>
      </c>
      <c r="P329" s="4">
        <f t="shared" si="21"/>
        <v>28.321772039209506</v>
      </c>
      <c r="Q329" s="33">
        <v>53.429600000000001</v>
      </c>
      <c r="R329" s="33">
        <f t="shared" si="22"/>
        <v>3.1398068804813724</v>
      </c>
      <c r="S329" s="51">
        <v>11.158693460491801</v>
      </c>
      <c r="T329" s="52">
        <v>0.6063633453055236</v>
      </c>
      <c r="U329" s="51">
        <v>32.468886038734219</v>
      </c>
      <c r="V329" s="52">
        <v>1.5150000763072078</v>
      </c>
      <c r="W329" s="52">
        <v>2.2966466211045029</v>
      </c>
      <c r="X329" s="52">
        <v>16.981185014305478</v>
      </c>
      <c r="Y329" s="52">
        <v>9.1851023554099225</v>
      </c>
      <c r="Z329" s="52">
        <v>7.5208754561840641</v>
      </c>
      <c r="AA329" s="52">
        <v>5.233360793783814</v>
      </c>
      <c r="AB329" s="12">
        <v>3846.6999999999994</v>
      </c>
      <c r="AC329" s="4">
        <v>3.8466999999999993</v>
      </c>
      <c r="AD329" s="12">
        <v>387.65</v>
      </c>
      <c r="AE329" s="4">
        <v>0.38764999999999999</v>
      </c>
      <c r="AF329" s="12">
        <v>11.739908355907527</v>
      </c>
      <c r="AG329" s="32">
        <v>5.2255070000000003</v>
      </c>
      <c r="AH329" s="32">
        <v>0.58985624041386142</v>
      </c>
      <c r="AI329" s="33">
        <v>1.7240924427256763</v>
      </c>
      <c r="AJ329" s="33">
        <v>0.59489386627846685</v>
      </c>
      <c r="AK329" s="32">
        <v>2.710981782688807</v>
      </c>
      <c r="AL329" s="32">
        <v>0.99158514264114228</v>
      </c>
      <c r="AM329" s="32">
        <v>2.3685665426671973</v>
      </c>
      <c r="AN329" s="32">
        <v>1.1845910766414436</v>
      </c>
      <c r="AO329" s="32">
        <v>0.62337839564996067</v>
      </c>
      <c r="AP329" s="32">
        <v>0.68723865218929592</v>
      </c>
      <c r="AQ329" s="32">
        <v>2.0061151952253167</v>
      </c>
    </row>
    <row r="330" spans="1:43" s="3" customFormat="1" ht="15" customHeight="1" x14ac:dyDescent="0.3">
      <c r="A330" s="15">
        <v>42466</v>
      </c>
      <c r="B330" s="1" t="s">
        <v>5</v>
      </c>
      <c r="C330" s="6">
        <v>180</v>
      </c>
      <c r="D330" s="3" t="s">
        <v>1</v>
      </c>
      <c r="E330" s="50">
        <v>15.449999809265137</v>
      </c>
      <c r="F330" s="50">
        <v>8.4399995803833008</v>
      </c>
      <c r="G330" s="50">
        <v>9.5199995040893555</v>
      </c>
      <c r="H330" s="50">
        <v>11.59999942779541</v>
      </c>
      <c r="I330" s="4">
        <v>17.445</v>
      </c>
      <c r="J330" s="4">
        <v>49.359149159162499</v>
      </c>
      <c r="K330" s="4">
        <v>6.4794878012782803E-2</v>
      </c>
      <c r="L330" s="4">
        <v>595.0927874246953</v>
      </c>
      <c r="M330" s="4">
        <v>7.1476594697580147</v>
      </c>
      <c r="N330" s="4">
        <v>298.05</v>
      </c>
      <c r="O330" s="4">
        <v>0.29805000000000004</v>
      </c>
      <c r="P330" s="4">
        <f t="shared" si="21"/>
        <v>27.966665571070983</v>
      </c>
      <c r="Q330" s="33">
        <v>52.76173</v>
      </c>
      <c r="R330" s="33">
        <f t="shared" si="22"/>
        <v>3.2052450311788032</v>
      </c>
      <c r="S330" s="51">
        <v>10.856452533950893</v>
      </c>
      <c r="T330" s="52">
        <v>0.52079195269432776</v>
      </c>
      <c r="U330" s="51">
        <v>31.911682668014489</v>
      </c>
      <c r="V330" s="52">
        <v>1.5840110160040499</v>
      </c>
      <c r="W330" s="52">
        <v>2.3441914213221451</v>
      </c>
      <c r="X330" s="52">
        <v>16.659236998130176</v>
      </c>
      <c r="Y330" s="52">
        <v>8.8406161588281318</v>
      </c>
      <c r="Z330" s="52">
        <v>7.4779392922690153</v>
      </c>
      <c r="AA330" s="52">
        <v>5.3265631305733434</v>
      </c>
      <c r="AB330" s="12">
        <v>1870.4999999999998</v>
      </c>
      <c r="AC330" s="4">
        <v>1.8704999999999998</v>
      </c>
      <c r="AD330" s="12">
        <v>164.7</v>
      </c>
      <c r="AE330" s="4">
        <v>0.16469999999999999</v>
      </c>
      <c r="AF330" s="12">
        <v>13.244332494848758</v>
      </c>
      <c r="AG330" s="32">
        <v>2.0657909999999999</v>
      </c>
      <c r="AH330" s="32">
        <v>0.47955092221331203</v>
      </c>
      <c r="AI330" s="33">
        <v>2.9605612404287496</v>
      </c>
      <c r="AJ330" s="33">
        <v>0.66992713929403958</v>
      </c>
      <c r="AK330" s="32">
        <v>1.2582771747239603</v>
      </c>
      <c r="AL330" s="32">
        <v>0.41736794621192563</v>
      </c>
      <c r="AM330" s="32">
        <v>0.84792319035184449</v>
      </c>
      <c r="AN330" s="32">
        <v>0.64915034042082798</v>
      </c>
      <c r="AO330" s="32">
        <v>0.33755082959626231</v>
      </c>
      <c r="AP330" s="32">
        <v>0.31454758328934362</v>
      </c>
      <c r="AQ330" s="32">
        <v>0.67253845200121043</v>
      </c>
    </row>
    <row r="331" spans="1:43" s="3" customFormat="1" ht="15" customHeight="1" x14ac:dyDescent="0.3">
      <c r="A331" s="15">
        <v>42466</v>
      </c>
      <c r="B331" s="1" t="s">
        <v>5</v>
      </c>
      <c r="C331" s="6">
        <v>180</v>
      </c>
      <c r="D331" s="3" t="s">
        <v>2</v>
      </c>
      <c r="E331" s="50">
        <v>15.579999923706055</v>
      </c>
      <c r="F331" s="50">
        <v>8.8299999237060547</v>
      </c>
      <c r="G331" s="50">
        <v>8.8099994659423828</v>
      </c>
      <c r="H331" s="50">
        <v>13.699999809265137</v>
      </c>
      <c r="I331" s="4">
        <v>24.360999999999997</v>
      </c>
      <c r="J331" s="4">
        <v>49.359149159162499</v>
      </c>
      <c r="K331" s="4">
        <v>6.4794878012782803E-2</v>
      </c>
      <c r="L331" s="4">
        <v>558.20340695251843</v>
      </c>
      <c r="M331" s="4">
        <v>6.704581120906699</v>
      </c>
      <c r="N331" s="4">
        <v>286.54000000000002</v>
      </c>
      <c r="O331" s="4">
        <v>0.28654000000000002</v>
      </c>
      <c r="P331" s="4">
        <f t="shared" si="21"/>
        <v>27.286784118042593</v>
      </c>
      <c r="Q331" s="33">
        <v>50.942360000000001</v>
      </c>
      <c r="R331" s="33">
        <f t="shared" si="22"/>
        <v>3.2992366862448503</v>
      </c>
      <c r="S331" s="51">
        <v>11.054383623132923</v>
      </c>
      <c r="T331" s="52">
        <v>0.62254394110998501</v>
      </c>
      <c r="U331" s="51">
        <v>32.48407009548702</v>
      </c>
      <c r="V331" s="52">
        <v>1.2777336661461507</v>
      </c>
      <c r="W331" s="52">
        <v>2.2960602966382631</v>
      </c>
      <c r="X331" s="52">
        <v>16.413189002879825</v>
      </c>
      <c r="Y331" s="52">
        <v>8.6363664683236383</v>
      </c>
      <c r="Z331" s="52">
        <v>7.2931484606430788</v>
      </c>
      <c r="AA331" s="52">
        <v>4.8728285835611418</v>
      </c>
      <c r="AB331" s="12">
        <v>3066</v>
      </c>
      <c r="AC331" s="4">
        <v>3.0659999999999998</v>
      </c>
      <c r="AD331" s="12">
        <v>445</v>
      </c>
      <c r="AE331" s="4">
        <v>0.44500000000000001</v>
      </c>
      <c r="AF331" s="12">
        <v>8.0467307538720334</v>
      </c>
      <c r="AG331" s="32">
        <v>3.4199550000000003</v>
      </c>
      <c r="AH331" s="32">
        <v>0.48434442270058714</v>
      </c>
      <c r="AI331" s="33">
        <v>2.9530809467336208</v>
      </c>
      <c r="AJ331" s="33">
        <v>0.75130848787447113</v>
      </c>
      <c r="AK331" s="32">
        <v>1.8861937106905269</v>
      </c>
      <c r="AL331" s="32">
        <v>0.49319535402194142</v>
      </c>
      <c r="AM331" s="32">
        <v>1.0847001915251417</v>
      </c>
      <c r="AN331" s="32">
        <v>0.97056801027612738</v>
      </c>
      <c r="AO331" s="32">
        <v>0.53808443249066273</v>
      </c>
      <c r="AP331" s="32">
        <v>0.56580675453224172</v>
      </c>
      <c r="AQ331" s="32">
        <v>1.0340495433048276</v>
      </c>
    </row>
    <row r="332" spans="1:43" s="3" customFormat="1" ht="15" customHeight="1" x14ac:dyDescent="0.3">
      <c r="A332" s="15">
        <v>42479</v>
      </c>
      <c r="B332" s="1" t="s">
        <v>5</v>
      </c>
      <c r="C332" s="6">
        <v>0</v>
      </c>
      <c r="D332" s="3" t="s">
        <v>1</v>
      </c>
      <c r="E332" s="50">
        <v>18.529998779296875</v>
      </c>
      <c r="F332" s="50">
        <v>5.9999942779541016E-2</v>
      </c>
      <c r="G332" s="50">
        <v>8.4099998474121094</v>
      </c>
      <c r="H332" s="50">
        <v>9.3999996185302734</v>
      </c>
      <c r="I332" s="4">
        <v>1.8379999999999996</v>
      </c>
      <c r="J332" s="4">
        <v>0.28249571357434899</v>
      </c>
      <c r="K332" s="4">
        <v>0</v>
      </c>
      <c r="L332" s="4">
        <v>603.89747044422052</v>
      </c>
      <c r="M332" s="4">
        <v>7.2534125175055326</v>
      </c>
      <c r="N332" s="4">
        <v>361.79999999999995</v>
      </c>
      <c r="O332" s="4">
        <v>0.36179999999999995</v>
      </c>
      <c r="P332" s="4">
        <f t="shared" ref="P332:P353" si="23">L332/(N332/14.007)</f>
        <v>23.379745352438359</v>
      </c>
      <c r="Q332" s="33">
        <v>51.149630000000002</v>
      </c>
      <c r="R332" s="33">
        <f t="shared" si="22"/>
        <v>3.0620070134433872</v>
      </c>
      <c r="S332" s="51">
        <v>13.672653875178719</v>
      </c>
      <c r="T332" s="52">
        <v>0.60363929502364944</v>
      </c>
      <c r="U332" s="51">
        <v>36.780027564501232</v>
      </c>
      <c r="V332" s="52">
        <v>1.8283297056164021</v>
      </c>
      <c r="W332" s="52">
        <v>2.4808792887904385</v>
      </c>
      <c r="X332" s="52">
        <v>18.451512602748274</v>
      </c>
      <c r="Y332" s="52">
        <v>11.317864557379279</v>
      </c>
      <c r="Z332" s="52">
        <v>8.0473575562548199</v>
      </c>
      <c r="AA332" s="52">
        <v>5.500905139413657</v>
      </c>
      <c r="AB332" s="4">
        <v>507.20000000000005</v>
      </c>
      <c r="AC332" s="4">
        <v>0.5072000000000001</v>
      </c>
      <c r="AD332" s="4">
        <v>48.6</v>
      </c>
      <c r="AE332" s="4">
        <v>4.8600000000000004E-2</v>
      </c>
      <c r="AF332" s="4">
        <v>12.376108798309215</v>
      </c>
      <c r="AG332" s="32">
        <v>0.39150999999999997</v>
      </c>
      <c r="AH332" s="32">
        <v>0.33517350157728698</v>
      </c>
      <c r="AI332" s="33">
        <v>7.9178540269775279</v>
      </c>
      <c r="AJ332" s="33">
        <v>0.50139672232772825</v>
      </c>
      <c r="AK332" s="32">
        <v>0.46934618843543696</v>
      </c>
      <c r="AL332" s="32">
        <v>5.2931291180500648E-2</v>
      </c>
      <c r="AM332" s="32">
        <v>5.7848028503214369E-3</v>
      </c>
      <c r="AN332" s="32">
        <v>0.20821854589411329</v>
      </c>
      <c r="AO332" s="32">
        <v>0.13979977135976662</v>
      </c>
      <c r="AP332" s="32">
        <v>8.644350956462199E-2</v>
      </c>
      <c r="AQ332" s="32">
        <v>6.190646891900619E-2</v>
      </c>
    </row>
    <row r="333" spans="1:43" s="3" customFormat="1" ht="15" customHeight="1" x14ac:dyDescent="0.3">
      <c r="A333" s="15">
        <v>42479</v>
      </c>
      <c r="B333" s="1" t="s">
        <v>5</v>
      </c>
      <c r="C333" s="6">
        <v>0</v>
      </c>
      <c r="D333" s="3" t="s">
        <v>2</v>
      </c>
      <c r="E333" s="50">
        <v>17.669998168945313</v>
      </c>
      <c r="F333" s="50">
        <v>5.9999942779541016E-2</v>
      </c>
      <c r="G333" s="50">
        <v>8.1499996185302734</v>
      </c>
      <c r="H333" s="50">
        <v>10.299999237060547</v>
      </c>
      <c r="I333" s="4">
        <v>1.6359999999999999</v>
      </c>
      <c r="J333" s="4">
        <v>0.28249571357434899</v>
      </c>
      <c r="K333" s="4">
        <v>0</v>
      </c>
      <c r="L333" s="4">
        <v>648.05726415650804</v>
      </c>
      <c r="M333" s="4">
        <v>7.7838157997838175</v>
      </c>
      <c r="N333" s="4">
        <v>372.4</v>
      </c>
      <c r="O333" s="4">
        <v>0.37239999999999995</v>
      </c>
      <c r="P333" s="4">
        <f t="shared" si="23"/>
        <v>24.375236570999487</v>
      </c>
      <c r="Q333" s="33">
        <v>50.781149999999997</v>
      </c>
      <c r="R333" s="33">
        <f t="shared" si="22"/>
        <v>2.8328008482179654</v>
      </c>
      <c r="S333" s="51">
        <v>12.628725659202926</v>
      </c>
      <c r="T333" s="52">
        <v>0.53487802059444933</v>
      </c>
      <c r="U333" s="51">
        <v>37.597378111342394</v>
      </c>
      <c r="V333" s="52">
        <v>1.6980703478714008</v>
      </c>
      <c r="W333" s="52">
        <v>2.6199821416074363</v>
      </c>
      <c r="X333" s="52">
        <v>18.696161328227632</v>
      </c>
      <c r="Y333" s="52">
        <v>11.369225010722072</v>
      </c>
      <c r="Z333" s="52">
        <v>8.1297361072237244</v>
      </c>
      <c r="AA333" s="52">
        <v>5.1192042283199664</v>
      </c>
      <c r="AB333" s="4">
        <v>494.34999999999997</v>
      </c>
      <c r="AC333" s="4">
        <v>0.49434999999999996</v>
      </c>
      <c r="AD333" s="4">
        <v>46.1</v>
      </c>
      <c r="AE333" s="4">
        <v>4.6100000000000002E-2</v>
      </c>
      <c r="AF333" s="4">
        <v>12.864963914657178</v>
      </c>
      <c r="AG333" s="32">
        <v>2.572451</v>
      </c>
      <c r="AH333" s="32">
        <v>2.2595327197329831</v>
      </c>
      <c r="AI333" s="33">
        <v>11.762739855582131</v>
      </c>
      <c r="AJ333" s="33">
        <v>0.47640464060900994</v>
      </c>
      <c r="AK333" s="32">
        <v>1.8627295393595718</v>
      </c>
      <c r="AL333" s="32">
        <v>4.3623591805946375E-2</v>
      </c>
      <c r="AM333" s="32">
        <v>0.19367606089986114</v>
      </c>
      <c r="AN333" s="32">
        <v>0.84884335064083283</v>
      </c>
      <c r="AO333" s="32">
        <v>0.49836051384191921</v>
      </c>
      <c r="AP333" s="32">
        <v>0.35338279918645948</v>
      </c>
      <c r="AQ333" s="32">
        <v>0.38226622796619047</v>
      </c>
    </row>
    <row r="334" spans="1:43" s="3" customFormat="1" ht="15" customHeight="1" x14ac:dyDescent="0.3">
      <c r="A334" s="15">
        <v>42479</v>
      </c>
      <c r="B334" s="1" t="s">
        <v>5</v>
      </c>
      <c r="C334" s="6">
        <v>20</v>
      </c>
      <c r="D334" s="3" t="s">
        <v>1</v>
      </c>
      <c r="E334" s="50">
        <v>17.309999465942383</v>
      </c>
      <c r="F334" s="50">
        <v>6.9999992847442627E-2</v>
      </c>
      <c r="G334" s="50">
        <v>8.1499996185302734</v>
      </c>
      <c r="H334" s="50">
        <v>7.0999999046325684</v>
      </c>
      <c r="I334" s="4">
        <v>1.8049999999999997</v>
      </c>
      <c r="J334" s="4">
        <v>0.86610595456922501</v>
      </c>
      <c r="K334" s="4">
        <v>0</v>
      </c>
      <c r="L334" s="4">
        <v>606.18647547648231</v>
      </c>
      <c r="M334" s="4">
        <v>7.2809057569480284</v>
      </c>
      <c r="N334" s="4">
        <v>366.20000000000005</v>
      </c>
      <c r="O334" s="4">
        <v>0.36620000000000003</v>
      </c>
      <c r="P334" s="4">
        <f t="shared" si="23"/>
        <v>23.186384385579156</v>
      </c>
      <c r="Q334" s="33">
        <v>56.101080000000003</v>
      </c>
      <c r="R334" s="33">
        <f t="shared" si="22"/>
        <v>3.3457375789754895</v>
      </c>
      <c r="S334" s="51">
        <v>14.14240874485761</v>
      </c>
      <c r="T334" s="52">
        <v>0.51021849659115648</v>
      </c>
      <c r="U334" s="51">
        <v>39.663213550347272</v>
      </c>
      <c r="V334" s="52">
        <v>2.189178277371302</v>
      </c>
      <c r="W334" s="52">
        <v>2.6497667586282057</v>
      </c>
      <c r="X334" s="52">
        <v>20.016191457067105</v>
      </c>
      <c r="Y334" s="52">
        <v>12.114941581509147</v>
      </c>
      <c r="Z334" s="52">
        <v>8.6885795069637251</v>
      </c>
      <c r="AA334" s="52">
        <v>6.6003059450588344</v>
      </c>
      <c r="AB334" s="4">
        <v>431.15</v>
      </c>
      <c r="AC334" s="4">
        <v>0.43114999999999998</v>
      </c>
      <c r="AD334" s="4">
        <v>51.8</v>
      </c>
      <c r="AE334" s="4">
        <v>5.1799999999999999E-2</v>
      </c>
      <c r="AF334" s="4">
        <v>9.7221836664785979</v>
      </c>
      <c r="AG334" s="32">
        <v>1.241317</v>
      </c>
      <c r="AH334" s="32">
        <v>1.2501449611504118</v>
      </c>
      <c r="AI334" s="33">
        <v>10.347196912332704</v>
      </c>
      <c r="AJ334" s="33">
        <v>0.57278987414577365</v>
      </c>
      <c r="AK334" s="32">
        <v>1.1626296671130671</v>
      </c>
      <c r="AL334" s="32">
        <v>1.6922243736611775E-2</v>
      </c>
      <c r="AM334" s="32">
        <v>0.11143103911132672</v>
      </c>
      <c r="AN334" s="32">
        <v>0.51203201275437704</v>
      </c>
      <c r="AO334" s="32">
        <v>0.29200636948146419</v>
      </c>
      <c r="AP334" s="32">
        <v>0.23107410588461155</v>
      </c>
      <c r="AQ334" s="32">
        <v>0.21442813229499053</v>
      </c>
    </row>
    <row r="335" spans="1:43" s="3" customFormat="1" ht="15" customHeight="1" x14ac:dyDescent="0.3">
      <c r="A335" s="15">
        <v>42479</v>
      </c>
      <c r="B335" s="1" t="s">
        <v>5</v>
      </c>
      <c r="C335" s="6">
        <v>20</v>
      </c>
      <c r="D335" s="3" t="s">
        <v>2</v>
      </c>
      <c r="E335" s="50">
        <v>16.899999618530273</v>
      </c>
      <c r="F335" s="50">
        <v>6.9999992847442627E-2</v>
      </c>
      <c r="G335" s="50">
        <v>7.8899998664855957</v>
      </c>
      <c r="H335" s="50">
        <v>7.7999997138977051</v>
      </c>
      <c r="I335" s="4">
        <v>1.6379999999999999</v>
      </c>
      <c r="J335" s="4">
        <v>0.86610595456922501</v>
      </c>
      <c r="K335" s="4">
        <v>0</v>
      </c>
      <c r="L335" s="4">
        <v>621.66940839133213</v>
      </c>
      <c r="M335" s="4">
        <v>7.4668712641882893</v>
      </c>
      <c r="N335" s="4">
        <v>375.6</v>
      </c>
      <c r="O335" s="4">
        <v>0.37560000000000004</v>
      </c>
      <c r="P335" s="4">
        <f t="shared" si="23"/>
        <v>23.183502138810937</v>
      </c>
      <c r="Q335" s="33">
        <v>58.933770000000003</v>
      </c>
      <c r="R335" s="33">
        <f t="shared" si="22"/>
        <v>3.4271382342871881</v>
      </c>
      <c r="S335" s="51">
        <v>5.9151646925071635</v>
      </c>
      <c r="T335" s="52">
        <v>0.49997547078966631</v>
      </c>
      <c r="U335" s="51">
        <v>40.986370031971802</v>
      </c>
      <c r="V335" s="52">
        <v>4.7691252312045815</v>
      </c>
      <c r="W335" s="52">
        <v>7.8674329196306383</v>
      </c>
      <c r="X335" s="52">
        <v>20.618271436746795</v>
      </c>
      <c r="Y335" s="52">
        <v>12.379400477336535</v>
      </c>
      <c r="Z335" s="52">
        <v>13.235151087182995</v>
      </c>
      <c r="AA335" s="52">
        <v>8.1271176645240537</v>
      </c>
      <c r="AB335" s="4">
        <v>439</v>
      </c>
      <c r="AC335" s="4">
        <v>0.439</v>
      </c>
      <c r="AD335" s="4">
        <v>55.25</v>
      </c>
      <c r="AE335" s="4">
        <v>5.525E-2</v>
      </c>
      <c r="AF335" s="4">
        <v>9.3749288492098728</v>
      </c>
      <c r="AG335" s="32">
        <v>1.167621</v>
      </c>
      <c r="AH335" s="32">
        <v>1.1548974943052392</v>
      </c>
      <c r="AI335" s="33">
        <v>16.352148158328504</v>
      </c>
      <c r="AJ335" s="33">
        <v>0.54189536219727663</v>
      </c>
      <c r="AK335" s="32">
        <v>1.2721903911556411</v>
      </c>
      <c r="AL335" s="32">
        <v>5.8926694759839811E-3</v>
      </c>
      <c r="AM335" s="32">
        <v>0.10070548884472363</v>
      </c>
      <c r="AN335" s="32">
        <v>0.54786883755001858</v>
      </c>
      <c r="AO335" s="32">
        <v>0.30226314396913551</v>
      </c>
      <c r="AP335" s="32">
        <v>0.23256658984215486</v>
      </c>
      <c r="AQ335" s="32">
        <v>0.1535532839199073</v>
      </c>
    </row>
    <row r="336" spans="1:43" s="3" customFormat="1" ht="15" customHeight="1" x14ac:dyDescent="0.3">
      <c r="A336" s="15">
        <v>42479</v>
      </c>
      <c r="B336" s="1" t="s">
        <v>5</v>
      </c>
      <c r="C336" s="6">
        <v>30</v>
      </c>
      <c r="D336" s="3" t="s">
        <v>1</v>
      </c>
      <c r="E336" s="50">
        <v>17.589998245239258</v>
      </c>
      <c r="F336" s="50">
        <v>7.9999983310699463E-2</v>
      </c>
      <c r="G336" s="50">
        <v>8.5999994277954102</v>
      </c>
      <c r="H336" s="50">
        <v>4.8999996185302734</v>
      </c>
      <c r="I336" s="4">
        <v>7.0939999999999985</v>
      </c>
      <c r="J336" s="4">
        <v>2.6278567443043799</v>
      </c>
      <c r="K336" s="4">
        <v>0</v>
      </c>
      <c r="L336" s="4">
        <v>627.76484875814174</v>
      </c>
      <c r="M336" s="4">
        <v>7.5400835984340402</v>
      </c>
      <c r="N336" s="4">
        <v>366.5</v>
      </c>
      <c r="O336" s="4">
        <v>0.36649999999999999</v>
      </c>
      <c r="P336" s="4">
        <f t="shared" si="23"/>
        <v>23.992093414884835</v>
      </c>
      <c r="Q336" s="33">
        <v>54.465949999999999</v>
      </c>
      <c r="R336" s="33">
        <f t="shared" si="22"/>
        <v>3.1365699983633792</v>
      </c>
      <c r="S336" s="51">
        <v>12.57327455865388</v>
      </c>
      <c r="T336" s="52">
        <v>0.51490262011618293</v>
      </c>
      <c r="U336" s="51">
        <v>35.525281556106691</v>
      </c>
      <c r="V336" s="52">
        <v>1.639470533315972</v>
      </c>
      <c r="W336" s="52">
        <v>2.9216466764501785</v>
      </c>
      <c r="X336" s="52">
        <v>18.459080935690679</v>
      </c>
      <c r="Y336" s="52">
        <v>10.957307613181372</v>
      </c>
      <c r="Z336" s="52">
        <v>7.9583800131260043</v>
      </c>
      <c r="AA336" s="52">
        <v>5.0861453920938287</v>
      </c>
      <c r="AB336" s="4">
        <v>534.69999999999993</v>
      </c>
      <c r="AC336" s="4">
        <v>0.53469999999999995</v>
      </c>
      <c r="AD336" s="4">
        <v>84.050000000000011</v>
      </c>
      <c r="AE336" s="4">
        <v>8.4050000000000014E-2</v>
      </c>
      <c r="AF336" s="4">
        <v>7.4246614421541146</v>
      </c>
      <c r="AG336" s="32">
        <v>1.1468940000000001</v>
      </c>
      <c r="AH336" s="32">
        <v>0.93136338133532837</v>
      </c>
      <c r="AI336" s="33">
        <v>12.806773480559603</v>
      </c>
      <c r="AJ336" s="33">
        <v>0.43226586137749445</v>
      </c>
      <c r="AK336" s="32">
        <v>1.0109106535881507</v>
      </c>
      <c r="AL336" s="32">
        <v>0</v>
      </c>
      <c r="AM336" s="32">
        <v>8.0465597888857293E-2</v>
      </c>
      <c r="AN336" s="32">
        <v>0.47925513487129107</v>
      </c>
      <c r="AO336" s="32">
        <v>0.27428985625895169</v>
      </c>
      <c r="AP336" s="32">
        <v>0.20802780430280693</v>
      </c>
      <c r="AQ336" s="32">
        <v>0.1442712555238993</v>
      </c>
    </row>
    <row r="337" spans="1:43" s="3" customFormat="1" ht="15" customHeight="1" x14ac:dyDescent="0.3">
      <c r="A337" s="15">
        <v>42479</v>
      </c>
      <c r="B337" s="1" t="s">
        <v>5</v>
      </c>
      <c r="C337" s="6">
        <v>30</v>
      </c>
      <c r="D337" s="3" t="s">
        <v>2</v>
      </c>
      <c r="E337" s="50">
        <v>16.369998931884766</v>
      </c>
      <c r="F337" s="50">
        <v>7.9999983310699463E-2</v>
      </c>
      <c r="G337" s="50">
        <v>8.1499996185302734</v>
      </c>
      <c r="H337" s="50">
        <v>5.0999999046325684</v>
      </c>
      <c r="I337" s="4">
        <v>2.032</v>
      </c>
      <c r="J337" s="4">
        <v>2.6278567443043799</v>
      </c>
      <c r="K337" s="4">
        <v>0</v>
      </c>
      <c r="L337" s="4">
        <v>670.89587616379492</v>
      </c>
      <c r="M337" s="4">
        <v>8.0581303686033401</v>
      </c>
      <c r="N337" s="4">
        <v>346.9</v>
      </c>
      <c r="O337" s="4">
        <v>0.34689999999999999</v>
      </c>
      <c r="P337" s="4">
        <f t="shared" si="23"/>
        <v>27.089185752165683</v>
      </c>
      <c r="Q337" s="33">
        <v>53.8902</v>
      </c>
      <c r="R337" s="33">
        <f t="shared" si="22"/>
        <v>2.9038994071345305</v>
      </c>
      <c r="S337" s="51">
        <v>11.847065163612834</v>
      </c>
      <c r="T337" s="52">
        <v>0.55422115996213317</v>
      </c>
      <c r="U337" s="51">
        <v>37.323134415935804</v>
      </c>
      <c r="V337" s="52">
        <v>1.776551119351325</v>
      </c>
      <c r="W337" s="52">
        <v>2.9537558611706456</v>
      </c>
      <c r="X337" s="52">
        <v>19.378779351692611</v>
      </c>
      <c r="Y337" s="52">
        <v>11.746213193967492</v>
      </c>
      <c r="Z337" s="52">
        <v>8.591753850842732</v>
      </c>
      <c r="AA337" s="52">
        <v>5.7208847193337924</v>
      </c>
      <c r="AB337" s="4">
        <v>362.29999999999995</v>
      </c>
      <c r="AC337" s="4">
        <v>0.36229999999999996</v>
      </c>
      <c r="AD337" s="4">
        <v>42.199999999999996</v>
      </c>
      <c r="AE337" s="4">
        <v>4.2199999999999994E-2</v>
      </c>
      <c r="AF337" s="4">
        <v>10.012023141504173</v>
      </c>
      <c r="AG337" s="32">
        <v>1.1814390000000001</v>
      </c>
      <c r="AH337" s="32">
        <v>1.4159536295887392</v>
      </c>
      <c r="AI337" s="33">
        <v>6.6807969898413013</v>
      </c>
      <c r="AJ337" s="33">
        <v>0.35429867625905359</v>
      </c>
      <c r="AK337" s="32">
        <v>1.1636611814953814</v>
      </c>
      <c r="AL337" s="32">
        <v>9.6390909383024886E-2</v>
      </c>
      <c r="AM337" s="32">
        <v>0.25137099830533249</v>
      </c>
      <c r="AN337" s="32">
        <v>0.52321393395526883</v>
      </c>
      <c r="AO337" s="32">
        <v>0.27709509909232605</v>
      </c>
      <c r="AP337" s="32">
        <v>0.21514539716464551</v>
      </c>
      <c r="AQ337" s="32">
        <v>0.27437153813742149</v>
      </c>
    </row>
    <row r="338" spans="1:43" s="3" customFormat="1" ht="15" customHeight="1" x14ac:dyDescent="0.3">
      <c r="A338" s="15">
        <v>42479</v>
      </c>
      <c r="B338" s="1" t="s">
        <v>5</v>
      </c>
      <c r="C338" s="6">
        <v>50</v>
      </c>
      <c r="D338" s="3" t="s">
        <v>1</v>
      </c>
      <c r="E338" s="50">
        <v>18.099998474121094</v>
      </c>
      <c r="F338" s="50">
        <v>7.9999983310699463E-2</v>
      </c>
      <c r="G338" s="50">
        <v>9.6499996185302734</v>
      </c>
      <c r="H338" s="50">
        <v>4.7999997138977051</v>
      </c>
      <c r="I338" s="4">
        <v>11.899999999999999</v>
      </c>
      <c r="J338" s="4">
        <v>5.3175499255236902</v>
      </c>
      <c r="K338" s="4">
        <v>6.9813825044192201E-2</v>
      </c>
      <c r="L338" s="4">
        <v>587.66868195706058</v>
      </c>
      <c r="M338" s="4">
        <v>7.0584885389862535</v>
      </c>
      <c r="N338" s="4">
        <v>356.79999999999995</v>
      </c>
      <c r="O338" s="4">
        <v>0.35679999999999995</v>
      </c>
      <c r="P338" s="4">
        <f t="shared" si="23"/>
        <v>23.070278105864766</v>
      </c>
      <c r="Q338" s="33">
        <v>55.640479999999997</v>
      </c>
      <c r="R338" s="33">
        <f t="shared" si="22"/>
        <v>3.4228291037885392</v>
      </c>
      <c r="S338" s="51">
        <v>11.404818451136871</v>
      </c>
      <c r="T338" s="52">
        <v>0.51232354980957917</v>
      </c>
      <c r="U338" s="51">
        <v>38.000876957950915</v>
      </c>
      <c r="V338" s="52">
        <v>1.9660964243556918</v>
      </c>
      <c r="W338" s="52">
        <v>2.7501590391501294</v>
      </c>
      <c r="X338" s="52">
        <v>19.5745880946425</v>
      </c>
      <c r="Y338" s="52">
        <v>11.610450116388307</v>
      </c>
      <c r="Z338" s="52">
        <v>8.6434639307299221</v>
      </c>
      <c r="AA338" s="52">
        <v>6.1654653658562166</v>
      </c>
      <c r="AB338" s="4">
        <v>634.35</v>
      </c>
      <c r="AC338" s="4">
        <v>0.63434999999999997</v>
      </c>
      <c r="AD338" s="4">
        <v>104.6</v>
      </c>
      <c r="AE338" s="4">
        <v>0.1046</v>
      </c>
      <c r="AF338" s="4">
        <v>7.0792618667648863</v>
      </c>
      <c r="AG338" s="32">
        <v>1.388709</v>
      </c>
      <c r="AH338" s="32">
        <v>0.95057933317569165</v>
      </c>
      <c r="AI338" s="33">
        <v>4.9264433301119883</v>
      </c>
      <c r="AJ338" s="33">
        <v>0.37136759773667388</v>
      </c>
      <c r="AK338" s="32">
        <v>1.1481089393647208</v>
      </c>
      <c r="AL338" s="32">
        <v>7.9226514288261135E-2</v>
      </c>
      <c r="AM338" s="32">
        <v>0.3086990117293596</v>
      </c>
      <c r="AN338" s="32">
        <v>0.52534242298353717</v>
      </c>
      <c r="AO338" s="32">
        <v>0.27160370790214727</v>
      </c>
      <c r="AP338" s="32">
        <v>0.2310860193785684</v>
      </c>
      <c r="AQ338" s="32">
        <v>0.37543233186729313</v>
      </c>
    </row>
    <row r="339" spans="1:43" s="3" customFormat="1" ht="15" customHeight="1" x14ac:dyDescent="0.3">
      <c r="A339" s="15">
        <v>42479</v>
      </c>
      <c r="B339" s="1" t="s">
        <v>5</v>
      </c>
      <c r="C339" s="6">
        <v>50</v>
      </c>
      <c r="D339" s="3" t="s">
        <v>2</v>
      </c>
      <c r="E339" s="50">
        <v>16.039999008178711</v>
      </c>
      <c r="F339" s="50">
        <v>0.28999996185302734</v>
      </c>
      <c r="G339" s="50">
        <v>9.5</v>
      </c>
      <c r="H339" s="50">
        <v>5.5999999046325684</v>
      </c>
      <c r="I339" s="4">
        <v>8.145999999999999</v>
      </c>
      <c r="J339" s="4">
        <v>5.3175499255236902</v>
      </c>
      <c r="K339" s="4">
        <v>6.9813825044192201E-2</v>
      </c>
      <c r="L339" s="4">
        <v>628.7936150647763</v>
      </c>
      <c r="M339" s="4">
        <v>7.5524401105430279</v>
      </c>
      <c r="N339" s="4">
        <v>354.4</v>
      </c>
      <c r="O339" s="4">
        <v>0.35439999999999999</v>
      </c>
      <c r="P339" s="4">
        <f t="shared" si="23"/>
        <v>24.85189663152461</v>
      </c>
      <c r="Q339" s="33">
        <v>59.670729999999999</v>
      </c>
      <c r="R339" s="33">
        <f t="shared" si="22"/>
        <v>3.4306793063913541</v>
      </c>
      <c r="S339" s="51">
        <v>13.105280417335074</v>
      </c>
      <c r="T339" s="52">
        <v>0.54455235070729535</v>
      </c>
      <c r="U339" s="51">
        <v>41.716997064379754</v>
      </c>
      <c r="V339" s="52">
        <v>2.0607877237855106</v>
      </c>
      <c r="W339" s="52">
        <v>2.636633051354905</v>
      </c>
      <c r="X339" s="52">
        <v>20.422340952616022</v>
      </c>
      <c r="Y339" s="52">
        <v>12.282911968236981</v>
      </c>
      <c r="Z339" s="52">
        <v>9.0817377708812224</v>
      </c>
      <c r="AA339" s="52">
        <v>6.5207171740688139</v>
      </c>
      <c r="AB339" s="4">
        <v>564.25</v>
      </c>
      <c r="AC339" s="4">
        <v>0.56425000000000003</v>
      </c>
      <c r="AD339" s="4">
        <v>89.6</v>
      </c>
      <c r="AE339" s="4">
        <v>8.9599999999999999E-2</v>
      </c>
      <c r="AF339" s="4">
        <v>7.3733712721861338</v>
      </c>
      <c r="AG339" s="32">
        <v>1.1422880000000002</v>
      </c>
      <c r="AH339" s="32">
        <v>0.87904297740363324</v>
      </c>
      <c r="AI339" s="33">
        <v>6.4315253480238148</v>
      </c>
      <c r="AJ339" s="33">
        <v>0.5652708275718461</v>
      </c>
      <c r="AK339" s="32">
        <v>0.96095455272457853</v>
      </c>
      <c r="AL339" s="32">
        <v>9.7594935448129763E-2</v>
      </c>
      <c r="AM339" s="32">
        <v>0.24926962778154763</v>
      </c>
      <c r="AN339" s="32">
        <v>0.48055033748462761</v>
      </c>
      <c r="AO339" s="32">
        <v>0.25286452614353039</v>
      </c>
      <c r="AP339" s="32">
        <v>0.21124857319057108</v>
      </c>
      <c r="AQ339" s="32">
        <v>0.30529322923949709</v>
      </c>
    </row>
    <row r="340" spans="1:43" s="3" customFormat="1" ht="15" customHeight="1" x14ac:dyDescent="0.3">
      <c r="A340" s="15">
        <v>42479</v>
      </c>
      <c r="B340" s="1" t="s">
        <v>5</v>
      </c>
      <c r="C340" s="6">
        <v>60</v>
      </c>
      <c r="D340" s="3" t="s">
        <v>1</v>
      </c>
      <c r="E340" s="50">
        <v>17.299999237060547</v>
      </c>
      <c r="F340" s="50">
        <v>0.30999994277954102</v>
      </c>
      <c r="G340" s="50">
        <v>11.319999694824219</v>
      </c>
      <c r="H340" s="50">
        <v>5.5</v>
      </c>
      <c r="I340" s="4">
        <v>33.313000000000002</v>
      </c>
      <c r="J340" s="4">
        <v>9.9606899570071903</v>
      </c>
      <c r="K340" s="4">
        <v>1.0010043592207301</v>
      </c>
      <c r="L340" s="4">
        <v>674.85662644433785</v>
      </c>
      <c r="M340" s="4">
        <v>8.1057029402229421</v>
      </c>
      <c r="N340" s="4">
        <v>356.8</v>
      </c>
      <c r="O340" s="4">
        <v>0.35680000000000001</v>
      </c>
      <c r="P340" s="4">
        <f t="shared" si="23"/>
        <v>26.493040265150896</v>
      </c>
      <c r="Q340" s="33">
        <v>62.042819999999999</v>
      </c>
      <c r="R340" s="33">
        <f t="shared" si="22"/>
        <v>3.3235858997886041</v>
      </c>
      <c r="S340" s="51">
        <v>11.92057823396245</v>
      </c>
      <c r="T340" s="52">
        <v>0.55109030144184623</v>
      </c>
      <c r="U340" s="51">
        <v>39.926481263960838</v>
      </c>
      <c r="V340" s="52">
        <v>1.5570946809815081</v>
      </c>
      <c r="W340" s="52">
        <v>2.4718584732268516</v>
      </c>
      <c r="X340" s="52">
        <v>20.768215687365913</v>
      </c>
      <c r="Y340" s="52">
        <v>12.243254992853961</v>
      </c>
      <c r="Z340" s="52">
        <v>9.1544072158716236</v>
      </c>
      <c r="AA340" s="52">
        <v>6.0566680207390746</v>
      </c>
      <c r="AB340" s="4">
        <v>1292</v>
      </c>
      <c r="AC340" s="4">
        <v>1.292</v>
      </c>
      <c r="AD340" s="4">
        <v>210.35000000000002</v>
      </c>
      <c r="AE340" s="4">
        <v>0.21035000000000001</v>
      </c>
      <c r="AF340" s="4">
        <v>7.1802283805805276</v>
      </c>
      <c r="AG340" s="32">
        <v>1.8608240000000003</v>
      </c>
      <c r="AH340" s="32">
        <v>0.62538699690402488</v>
      </c>
      <c r="AI340" s="33">
        <v>2.9058547461423876</v>
      </c>
      <c r="AJ340" s="33">
        <v>0.50942551973874006</v>
      </c>
      <c r="AK340" s="32">
        <v>1.2500379741479022</v>
      </c>
      <c r="AL340" s="32">
        <v>0.24230299047152348</v>
      </c>
      <c r="AM340" s="32">
        <v>0.8655806767575408</v>
      </c>
      <c r="AN340" s="32">
        <v>0.73381811794060725</v>
      </c>
      <c r="AO340" s="32">
        <v>0.34705081014181394</v>
      </c>
      <c r="AP340" s="32">
        <v>0.33539146847643447</v>
      </c>
      <c r="AQ340" s="32">
        <v>0.88289094237677279</v>
      </c>
    </row>
    <row r="341" spans="1:43" s="3" customFormat="1" ht="15" customHeight="1" x14ac:dyDescent="0.3">
      <c r="A341" s="15">
        <v>42479</v>
      </c>
      <c r="B341" s="1" t="s">
        <v>5</v>
      </c>
      <c r="C341" s="6">
        <v>60</v>
      </c>
      <c r="D341" s="3" t="s">
        <v>2</v>
      </c>
      <c r="E341" s="50">
        <v>15.549999237060547</v>
      </c>
      <c r="F341" s="50">
        <v>3.2999999523162842</v>
      </c>
      <c r="G341" s="50">
        <v>8.1599998474121094</v>
      </c>
      <c r="H341" s="50">
        <v>9.0999994277954102</v>
      </c>
      <c r="I341" s="4">
        <v>43.855000000000004</v>
      </c>
      <c r="J341" s="4">
        <v>9.9606899570071903</v>
      </c>
      <c r="K341" s="4">
        <v>1.0010043592207301</v>
      </c>
      <c r="L341" s="4">
        <v>637.7953202478285</v>
      </c>
      <c r="M341" s="4">
        <v>7.6605595914966678</v>
      </c>
      <c r="N341" s="4">
        <v>319.2</v>
      </c>
      <c r="O341" s="4">
        <v>0.31919999999999998</v>
      </c>
      <c r="P341" s="4">
        <f t="shared" si="23"/>
        <v>27.987465697717209</v>
      </c>
      <c r="Q341" s="33">
        <v>59.785879999999999</v>
      </c>
      <c r="R341" s="33">
        <f t="shared" si="22"/>
        <v>3.388786379106818</v>
      </c>
      <c r="S341" s="51">
        <v>12.162134783161331</v>
      </c>
      <c r="T341" s="52">
        <v>0.53038904065722381</v>
      </c>
      <c r="U341" s="51">
        <v>39.633625329548408</v>
      </c>
      <c r="V341" s="52">
        <v>1.8320106759151229</v>
      </c>
      <c r="W341" s="52">
        <v>2.7223018464908475</v>
      </c>
      <c r="X341" s="52">
        <v>19.130075760970325</v>
      </c>
      <c r="Y341" s="52">
        <v>10.590176823408848</v>
      </c>
      <c r="Z341" s="52">
        <v>8.5947588573626685</v>
      </c>
      <c r="AA341" s="52">
        <v>5.7389787714434082</v>
      </c>
      <c r="AB341" s="4">
        <v>3175.4</v>
      </c>
      <c r="AC341" s="4">
        <v>3.1754000000000002</v>
      </c>
      <c r="AD341" s="4">
        <v>430.35</v>
      </c>
      <c r="AE341" s="4">
        <v>0.43035000000000001</v>
      </c>
      <c r="AF341" s="4">
        <v>8.5958267940210433</v>
      </c>
      <c r="AG341" s="32">
        <v>1.3817999999999999</v>
      </c>
      <c r="AH341" s="32">
        <v>0.18895257290420103</v>
      </c>
      <c r="AI341" s="33">
        <v>4.5664896876355492</v>
      </c>
      <c r="AJ341" s="33">
        <v>0.53626296378618443</v>
      </c>
      <c r="AK341" s="32">
        <v>1.2305588358456461</v>
      </c>
      <c r="AL341" s="32">
        <v>0.32524794494702003</v>
      </c>
      <c r="AM341" s="32">
        <v>0.34818737714093706</v>
      </c>
      <c r="AN341" s="32">
        <v>0.59274579511662429</v>
      </c>
      <c r="AO341" s="32">
        <v>0.43036228127244341</v>
      </c>
      <c r="AP341" s="32">
        <v>0.218873277988653</v>
      </c>
      <c r="AQ341" s="32">
        <v>0.36313335620932535</v>
      </c>
    </row>
    <row r="342" spans="1:43" s="3" customFormat="1" ht="15" customHeight="1" x14ac:dyDescent="0.3">
      <c r="A342" s="15">
        <v>42479</v>
      </c>
      <c r="B342" s="1" t="s">
        <v>5</v>
      </c>
      <c r="C342" s="6">
        <v>70</v>
      </c>
      <c r="D342" s="3" t="s">
        <v>1</v>
      </c>
      <c r="E342" s="50">
        <v>17.649999618530273</v>
      </c>
      <c r="F342" s="50">
        <v>1.059999942779541</v>
      </c>
      <c r="G342" s="50">
        <v>12</v>
      </c>
      <c r="H342" s="50">
        <v>5.6999998092651367</v>
      </c>
      <c r="I342" s="4">
        <v>52.524000000000001</v>
      </c>
      <c r="J342" s="4">
        <v>14.823924710219799</v>
      </c>
      <c r="K342" s="4">
        <v>1.0292953786528101</v>
      </c>
      <c r="L342" s="4">
        <v>691.18829156216123</v>
      </c>
      <c r="M342" s="4">
        <v>8.3018625699531192</v>
      </c>
      <c r="N342" s="4">
        <v>362.4</v>
      </c>
      <c r="O342" s="4">
        <v>0.3624</v>
      </c>
      <c r="P342" s="4">
        <f t="shared" si="23"/>
        <v>26.714885209467969</v>
      </c>
      <c r="Q342" s="33">
        <v>62.157969999999999</v>
      </c>
      <c r="R342" s="33">
        <f t="shared" si="22"/>
        <v>3.251077667520629</v>
      </c>
      <c r="S342" s="51">
        <v>11.626187714166408</v>
      </c>
      <c r="T342" s="52">
        <v>0.52644905894168592</v>
      </c>
      <c r="U342" s="51">
        <v>39.997436210524015</v>
      </c>
      <c r="V342" s="52">
        <v>1.3740518332547444</v>
      </c>
      <c r="W342" s="52">
        <v>2.5501966384610038</v>
      </c>
      <c r="X342" s="52">
        <v>20.335765568486579</v>
      </c>
      <c r="Y342" s="52">
        <v>11.648226810894425</v>
      </c>
      <c r="Z342" s="52">
        <v>9.1482059899362191</v>
      </c>
      <c r="AA342" s="52">
        <v>5.7297613222740775</v>
      </c>
      <c r="AB342" s="4">
        <v>2022.05</v>
      </c>
      <c r="AC342" s="4">
        <v>2.0220500000000001</v>
      </c>
      <c r="AD342" s="4">
        <v>351.34999999999997</v>
      </c>
      <c r="AE342" s="4">
        <v>0.35134999999999994</v>
      </c>
      <c r="AF342" s="4">
        <v>6.7237583055090093</v>
      </c>
      <c r="AG342" s="32">
        <v>4.8362999999999996</v>
      </c>
      <c r="AH342" s="32">
        <v>1.0385499863999406</v>
      </c>
      <c r="AI342" s="33">
        <v>2.3488708463310335</v>
      </c>
      <c r="AJ342" s="33">
        <v>0.48141052062428585</v>
      </c>
      <c r="AK342" s="32">
        <v>2.71997681838941</v>
      </c>
      <c r="AL342" s="32">
        <v>1.1500486925981974</v>
      </c>
      <c r="AM342" s="32">
        <v>2.4551563695401146</v>
      </c>
      <c r="AN342" s="32">
        <v>1.5292039412765155</v>
      </c>
      <c r="AO342" s="32">
        <v>0.71457662257013532</v>
      </c>
      <c r="AP342" s="32">
        <v>0.64280506360281908</v>
      </c>
      <c r="AQ342" s="32">
        <v>2.0226334945306319</v>
      </c>
    </row>
    <row r="343" spans="1:43" s="3" customFormat="1" ht="15" customHeight="1" x14ac:dyDescent="0.3">
      <c r="A343" s="15">
        <v>42479</v>
      </c>
      <c r="B343" s="1" t="s">
        <v>5</v>
      </c>
      <c r="C343" s="6">
        <v>70</v>
      </c>
      <c r="D343" s="3" t="s">
        <v>2</v>
      </c>
      <c r="E343" s="50">
        <v>15.539999961853027</v>
      </c>
      <c r="F343" s="50">
        <v>3.6599998474121094</v>
      </c>
      <c r="G343" s="50">
        <v>8.5399999618530273</v>
      </c>
      <c r="H343" s="50">
        <v>6.6999998092651367</v>
      </c>
      <c r="I343" s="4">
        <v>44.845000000000006</v>
      </c>
      <c r="J343" s="4">
        <v>14.823924710219799</v>
      </c>
      <c r="K343" s="4">
        <v>1.0292953786528101</v>
      </c>
      <c r="L343" s="4">
        <v>747.43608937740464</v>
      </c>
      <c r="M343" s="4">
        <v>8.9774548695120071</v>
      </c>
      <c r="N343" s="4">
        <v>347</v>
      </c>
      <c r="O343" s="4">
        <v>0.34699999999999998</v>
      </c>
      <c r="P343" s="4">
        <f t="shared" si="23"/>
        <v>30.171000875819328</v>
      </c>
      <c r="Q343" s="33">
        <v>59.601640000000003</v>
      </c>
      <c r="R343" s="33">
        <f t="shared" si="22"/>
        <v>2.8827769536207959</v>
      </c>
      <c r="S343" s="51">
        <v>13.004962671592956</v>
      </c>
      <c r="T343" s="52">
        <v>0.62349200235468283</v>
      </c>
      <c r="U343" s="51">
        <v>36.842368453194936</v>
      </c>
      <c r="V343" s="52">
        <v>1.8980739883979907</v>
      </c>
      <c r="W343" s="52">
        <v>2.645374068443568</v>
      </c>
      <c r="X343" s="52">
        <v>19.550569698753755</v>
      </c>
      <c r="Y343" s="52">
        <v>11.011919994851427</v>
      </c>
      <c r="Z343" s="52">
        <v>8.8197892314304056</v>
      </c>
      <c r="AA343" s="52">
        <v>5.9542205493357674</v>
      </c>
      <c r="AB343" s="4">
        <v>3227</v>
      </c>
      <c r="AC343" s="4">
        <v>3.2269999999999999</v>
      </c>
      <c r="AD343" s="4">
        <v>453.8</v>
      </c>
      <c r="AE343" s="4">
        <v>0.45380000000000004</v>
      </c>
      <c r="AF343" s="4">
        <v>8.3021490801268811</v>
      </c>
      <c r="AG343" s="32">
        <v>4.8086639999999994</v>
      </c>
      <c r="AH343" s="32">
        <v>0.64704059497985733</v>
      </c>
      <c r="AI343" s="33">
        <v>2.5631941715627673</v>
      </c>
      <c r="AJ343" s="33">
        <v>0.47440189959943718</v>
      </c>
      <c r="AK343" s="32">
        <v>2.6788283114586688</v>
      </c>
      <c r="AL343" s="32">
        <v>0.72754580206547381</v>
      </c>
      <c r="AM343" s="32">
        <v>2.1788992542189547</v>
      </c>
      <c r="AN343" s="32">
        <v>1.5298886170303174</v>
      </c>
      <c r="AO343" s="32">
        <v>0.74851723353965705</v>
      </c>
      <c r="AP343" s="32">
        <v>0.67603601648551992</v>
      </c>
      <c r="AQ343" s="32">
        <v>1.818057284444903</v>
      </c>
    </row>
    <row r="344" spans="1:43" s="3" customFormat="1" ht="15" customHeight="1" x14ac:dyDescent="0.3">
      <c r="A344" s="15">
        <v>42479</v>
      </c>
      <c r="B344" s="1" t="s">
        <v>5</v>
      </c>
      <c r="C344" s="6">
        <v>100</v>
      </c>
      <c r="D344" s="3" t="s">
        <v>1</v>
      </c>
      <c r="E344" s="50">
        <v>17.759998321533203</v>
      </c>
      <c r="F344" s="50">
        <v>2.1499998569488525</v>
      </c>
      <c r="G344" s="50">
        <v>11.439999580383301</v>
      </c>
      <c r="H344" s="50">
        <v>3.1999998092651367</v>
      </c>
      <c r="I344" s="4">
        <v>28.532000000000004</v>
      </c>
      <c r="J344" s="4">
        <v>23.2719417981302</v>
      </c>
      <c r="K344" s="4">
        <v>1.0865874366763899</v>
      </c>
      <c r="L344" s="4">
        <v>671.61601257843904</v>
      </c>
      <c r="M344" s="4">
        <v>8.0667799270796312</v>
      </c>
      <c r="N344" s="4">
        <v>376.2</v>
      </c>
      <c r="O344" s="4">
        <v>0.37619999999999998</v>
      </c>
      <c r="P344" s="4">
        <f t="shared" si="23"/>
        <v>25.006181520962773</v>
      </c>
      <c r="Q344" s="33">
        <v>60.960410000000003</v>
      </c>
      <c r="R344" s="33">
        <f t="shared" si="22"/>
        <v>3.2813588866038126</v>
      </c>
      <c r="S344" s="51">
        <v>11.911034143830394</v>
      </c>
      <c r="T344" s="52">
        <v>0.52263443310154112</v>
      </c>
      <c r="U344" s="51">
        <v>37.805131229000246</v>
      </c>
      <c r="V344" s="52">
        <v>1.7438741048147806</v>
      </c>
      <c r="W344" s="52">
        <v>3.0088622417046493</v>
      </c>
      <c r="X344" s="52">
        <v>19.69486736597969</v>
      </c>
      <c r="Y344" s="52">
        <v>11.100256551565449</v>
      </c>
      <c r="Z344" s="52">
        <v>8.9106000037116697</v>
      </c>
      <c r="AA344" s="52">
        <v>5.4028048222837119</v>
      </c>
      <c r="AB344" s="4">
        <v>2091.6</v>
      </c>
      <c r="AC344" s="4">
        <v>2.0916000000000001</v>
      </c>
      <c r="AD344" s="4">
        <v>272.85000000000002</v>
      </c>
      <c r="AE344" s="4">
        <v>0.27285000000000004</v>
      </c>
      <c r="AF344" s="4">
        <v>9.0883259802035568</v>
      </c>
      <c r="AG344" s="32">
        <v>1.6259180000000002</v>
      </c>
      <c r="AH344" s="32">
        <v>0.33754063874545803</v>
      </c>
      <c r="AI344" s="33">
        <v>3.7048469440510621</v>
      </c>
      <c r="AJ344" s="33">
        <v>0.49958569092146771</v>
      </c>
      <c r="AK344" s="32">
        <v>1.8921028880103921</v>
      </c>
      <c r="AL344" s="32">
        <v>0.34883656834271337</v>
      </c>
      <c r="AM344" s="32">
        <v>1.3126161847287423</v>
      </c>
      <c r="AN344" s="32">
        <v>1.0422085587896812</v>
      </c>
      <c r="AO344" s="32">
        <v>0.46638846786626625</v>
      </c>
      <c r="AP344" s="32">
        <v>0.36740441436469029</v>
      </c>
      <c r="AQ344" s="32">
        <v>1.0461256778871419</v>
      </c>
    </row>
    <row r="345" spans="1:43" s="3" customFormat="1" ht="15" customHeight="1" x14ac:dyDescent="0.3">
      <c r="A345" s="15">
        <v>42479</v>
      </c>
      <c r="B345" s="1" t="s">
        <v>5</v>
      </c>
      <c r="C345" s="6">
        <v>100</v>
      </c>
      <c r="D345" s="3" t="s">
        <v>2</v>
      </c>
      <c r="E345" s="50">
        <v>14.929999351501465</v>
      </c>
      <c r="F345" s="50">
        <v>5.9899997711181641</v>
      </c>
      <c r="G345" s="50">
        <v>8.6899995803833008</v>
      </c>
      <c r="H345" s="50">
        <v>3.5999999046325684</v>
      </c>
      <c r="I345" s="4">
        <v>15.870000000000001</v>
      </c>
      <c r="J345" s="4">
        <v>23.2719417981302</v>
      </c>
      <c r="K345" s="4">
        <v>1.0865874366763899</v>
      </c>
      <c r="L345" s="4">
        <v>659.88807668280526</v>
      </c>
      <c r="M345" s="4">
        <v>7.9259156890371729</v>
      </c>
      <c r="N345" s="4">
        <v>336.3</v>
      </c>
      <c r="O345" s="4">
        <v>0.33629999999999999</v>
      </c>
      <c r="P345" s="4">
        <f t="shared" si="23"/>
        <v>27.484544424906488</v>
      </c>
      <c r="Q345" s="33">
        <v>47.925429999999999</v>
      </c>
      <c r="R345" s="33">
        <f t="shared" si="22"/>
        <v>2.6255641387636257</v>
      </c>
      <c r="S345" s="51">
        <v>10.576422446267348</v>
      </c>
      <c r="T345" s="52">
        <v>0.48916706026073281</v>
      </c>
      <c r="U345" s="51">
        <v>31.35702740415757</v>
      </c>
      <c r="V345" s="52">
        <v>1.4471829107043208</v>
      </c>
      <c r="W345" s="52">
        <v>2.5732936792703005</v>
      </c>
      <c r="X345" s="52">
        <v>15.427917360241171</v>
      </c>
      <c r="Y345" s="52">
        <v>8.258221823514198</v>
      </c>
      <c r="Z345" s="52">
        <v>6.7034407742343696</v>
      </c>
      <c r="AA345" s="52">
        <v>4.8493086646895955</v>
      </c>
      <c r="AB345" s="4">
        <v>1727.6</v>
      </c>
      <c r="AC345" s="4">
        <v>1.7275999999999998</v>
      </c>
      <c r="AD345" s="4">
        <v>315.75</v>
      </c>
      <c r="AE345" s="4">
        <v>0.31574999999999998</v>
      </c>
      <c r="AF345" s="4">
        <v>6.4086558765725172</v>
      </c>
      <c r="AG345" s="32">
        <v>1.851612</v>
      </c>
      <c r="AH345" s="32">
        <v>0.46538550590414457</v>
      </c>
      <c r="AI345" s="33">
        <v>3.6082009856235313</v>
      </c>
      <c r="AJ345" s="33">
        <v>0.60269233610953876</v>
      </c>
      <c r="AK345" s="32">
        <v>1.8757617046184687</v>
      </c>
      <c r="AL345" s="32">
        <v>0.37211179592671206</v>
      </c>
      <c r="AM345" s="32">
        <v>0.97566525477584576</v>
      </c>
      <c r="AN345" s="32">
        <v>0.90847552826596467</v>
      </c>
      <c r="AO345" s="32">
        <v>0.43714846240445088</v>
      </c>
      <c r="AP345" s="32">
        <v>0.32543793164424611</v>
      </c>
      <c r="AQ345" s="32">
        <v>0.86114868410052559</v>
      </c>
    </row>
    <row r="346" spans="1:43" s="3" customFormat="1" ht="15" customHeight="1" x14ac:dyDescent="0.3">
      <c r="A346" s="15">
        <v>42479</v>
      </c>
      <c r="B346" s="1" t="s">
        <v>5</v>
      </c>
      <c r="C346" s="6">
        <v>120</v>
      </c>
      <c r="D346" s="3" t="s">
        <v>1</v>
      </c>
      <c r="E346" s="50">
        <v>16.819999694824219</v>
      </c>
      <c r="F346" s="50">
        <v>2.7399997711181641</v>
      </c>
      <c r="G346" s="50">
        <v>10.669999122619629</v>
      </c>
      <c r="H346" s="50">
        <v>3.1999998092651367</v>
      </c>
      <c r="I346" s="4">
        <v>12.931000000000001</v>
      </c>
      <c r="J346" s="4">
        <v>29.083589387810701</v>
      </c>
      <c r="K346" s="4">
        <v>0.70714414065422104</v>
      </c>
      <c r="L346" s="4">
        <v>756.36063708745928</v>
      </c>
      <c r="M346" s="4">
        <v>9.0846476120574735</v>
      </c>
      <c r="N346" s="4">
        <v>325.3</v>
      </c>
      <c r="O346" s="4">
        <v>0.32530000000000003</v>
      </c>
      <c r="P346" s="4">
        <f t="shared" si="23"/>
        <v>32.567917133981069</v>
      </c>
      <c r="Q346" s="33">
        <v>62.227060000000002</v>
      </c>
      <c r="R346" s="33">
        <f t="shared" si="22"/>
        <v>2.9742485513844343</v>
      </c>
      <c r="S346" s="51">
        <v>10.986579264232194</v>
      </c>
      <c r="T346" s="52">
        <v>0.53410690201413946</v>
      </c>
      <c r="U346" s="51">
        <v>37.565995661150801</v>
      </c>
      <c r="V346" s="52">
        <v>2.0346908265973358</v>
      </c>
      <c r="W346" s="52">
        <v>2.9973490139072436</v>
      </c>
      <c r="X346" s="52">
        <v>19.639155121266523</v>
      </c>
      <c r="Y346" s="52">
        <v>10.917381800191407</v>
      </c>
      <c r="Z346" s="52">
        <v>8.6050379075182519</v>
      </c>
      <c r="AA346" s="52">
        <v>5.4382046342828518</v>
      </c>
      <c r="AB346" s="4">
        <v>1864.6999999999998</v>
      </c>
      <c r="AC346" s="4">
        <v>1.8646999999999998</v>
      </c>
      <c r="AD346" s="4">
        <v>268.29999999999995</v>
      </c>
      <c r="AE346" s="4">
        <v>0.26829999999999993</v>
      </c>
      <c r="AF346" s="4">
        <v>8.1007340610483816</v>
      </c>
      <c r="AG346" s="32">
        <v>1.8677330000000001</v>
      </c>
      <c r="AH346" s="32">
        <v>0.43492250764198004</v>
      </c>
      <c r="AI346" s="33">
        <v>4.5884276915585369</v>
      </c>
      <c r="AJ346" s="33">
        <v>0.43785455404373247</v>
      </c>
      <c r="AK346" s="32">
        <v>2.0027388530792294</v>
      </c>
      <c r="AL346" s="32">
        <v>0.36140854142984447</v>
      </c>
      <c r="AM346" s="32">
        <v>1.002741384006189</v>
      </c>
      <c r="AN346" s="32">
        <v>1.0406132435020115</v>
      </c>
      <c r="AO346" s="32">
        <v>0.48447224115383336</v>
      </c>
      <c r="AP346" s="32">
        <v>0.33362116766697181</v>
      </c>
      <c r="AQ346" s="32">
        <v>0.94878935267128206</v>
      </c>
    </row>
    <row r="347" spans="1:43" s="3" customFormat="1" ht="15" customHeight="1" x14ac:dyDescent="0.3">
      <c r="A347" s="15">
        <v>42479</v>
      </c>
      <c r="B347" s="1" t="s">
        <v>5</v>
      </c>
      <c r="C347" s="6">
        <v>120</v>
      </c>
      <c r="D347" s="3" t="s">
        <v>2</v>
      </c>
      <c r="E347" s="50">
        <v>14.559999465942383</v>
      </c>
      <c r="F347" s="50">
        <v>6.6299996376037598</v>
      </c>
      <c r="G347" s="50">
        <v>8.4599990844726563</v>
      </c>
      <c r="H347" s="50">
        <v>3.5999999046325684</v>
      </c>
      <c r="I347" s="4">
        <v>13.918000000000001</v>
      </c>
      <c r="J347" s="4">
        <v>29.083589387810701</v>
      </c>
      <c r="K347" s="4">
        <v>0.70714414065422104</v>
      </c>
      <c r="L347" s="4">
        <v>627.94488286180285</v>
      </c>
      <c r="M347" s="4">
        <v>7.5422459880531134</v>
      </c>
      <c r="N347" s="4">
        <v>261.8</v>
      </c>
      <c r="O347" s="4">
        <v>0.26180000000000003</v>
      </c>
      <c r="P347" s="4">
        <f t="shared" si="23"/>
        <v>33.596730230119448</v>
      </c>
      <c r="Q347" s="33">
        <v>53.567779999999999</v>
      </c>
      <c r="R347" s="33">
        <f t="shared" si="22"/>
        <v>3.0839619971085197</v>
      </c>
      <c r="S347" s="51">
        <v>10.671480378046139</v>
      </c>
      <c r="T347" s="52">
        <v>0.54250986404300572</v>
      </c>
      <c r="U347" s="51">
        <v>32.08023766243199</v>
      </c>
      <c r="V347" s="52">
        <v>1.4756412686058058</v>
      </c>
      <c r="W347" s="52">
        <v>2.3929075622331033</v>
      </c>
      <c r="X347" s="52">
        <v>17.114472587427276</v>
      </c>
      <c r="Y347" s="52">
        <v>9.1768114303237596</v>
      </c>
      <c r="Z347" s="52">
        <v>7.6183851333989354</v>
      </c>
      <c r="AA347" s="52">
        <v>4.9730112950610224</v>
      </c>
      <c r="AB347" s="4">
        <v>1735.3999999999999</v>
      </c>
      <c r="AC347" s="4">
        <v>1.7353999999999998</v>
      </c>
      <c r="AD347" s="4">
        <v>262.09999999999997</v>
      </c>
      <c r="AE347" s="4">
        <v>0.26209999999999994</v>
      </c>
      <c r="AF347" s="4">
        <v>7.7214441384981232</v>
      </c>
      <c r="AG347" s="32">
        <v>1.798643</v>
      </c>
      <c r="AH347" s="32">
        <v>0.45004033652183939</v>
      </c>
      <c r="AI347" s="33">
        <v>3.7454716705972189</v>
      </c>
      <c r="AJ347" s="33">
        <v>0.54892943850041021</v>
      </c>
      <c r="AK347" s="32">
        <v>1.7132285268527143</v>
      </c>
      <c r="AL347" s="32">
        <v>0.47757532329775626</v>
      </c>
      <c r="AM347" s="32">
        <v>0.79980883450591433</v>
      </c>
      <c r="AN347" s="32">
        <v>0.8475173224200222</v>
      </c>
      <c r="AO347" s="32">
        <v>0.43369873714685886</v>
      </c>
      <c r="AP347" s="32">
        <v>0.25167141702234447</v>
      </c>
      <c r="AQ347" s="32">
        <v>0.60449533948536471</v>
      </c>
    </row>
    <row r="348" spans="1:43" s="3" customFormat="1" ht="15" customHeight="1" x14ac:dyDescent="0.3">
      <c r="A348" s="15">
        <v>42479</v>
      </c>
      <c r="B348" s="1" t="s">
        <v>5</v>
      </c>
      <c r="C348" s="6">
        <v>140</v>
      </c>
      <c r="D348" s="3" t="s">
        <v>1</v>
      </c>
      <c r="E348" s="50">
        <v>16</v>
      </c>
      <c r="F348" s="50">
        <v>5.3499999046325684</v>
      </c>
      <c r="G348" s="50">
        <v>10.039999961853027</v>
      </c>
      <c r="H348" s="50">
        <v>2.3999998569488525</v>
      </c>
      <c r="I348" s="4">
        <v>9.9859999999999989</v>
      </c>
      <c r="J348" s="4">
        <v>39.479600093454899</v>
      </c>
      <c r="K348" s="4">
        <v>0.82321789860132299</v>
      </c>
      <c r="L348" s="4">
        <v>801.37725294175004</v>
      </c>
      <c r="M348" s="4">
        <v>9.6253421850833583</v>
      </c>
      <c r="N348" s="4">
        <v>324</v>
      </c>
      <c r="O348" s="4">
        <v>0.32400000000000001</v>
      </c>
      <c r="P348" s="4">
        <f t="shared" si="23"/>
        <v>34.644725870231767</v>
      </c>
      <c r="Q348" s="33">
        <v>54.811399999999999</v>
      </c>
      <c r="R348" s="33">
        <f t="shared" si="22"/>
        <v>2.4726393662018036</v>
      </c>
      <c r="S348" s="51">
        <v>11.518379730908858</v>
      </c>
      <c r="T348" s="52">
        <v>0.56433259029605276</v>
      </c>
      <c r="U348" s="51">
        <v>34.170879903081449</v>
      </c>
      <c r="V348" s="52">
        <v>1.9205024878853907</v>
      </c>
      <c r="W348" s="52">
        <v>2.4720396723482776</v>
      </c>
      <c r="X348" s="52">
        <v>17.573374359525729</v>
      </c>
      <c r="Y348" s="52">
        <v>9.7205020889885283</v>
      </c>
      <c r="Z348" s="52">
        <v>7.8165335917936813</v>
      </c>
      <c r="AA348" s="52">
        <v>5.3424266658016268</v>
      </c>
      <c r="AB348" s="4">
        <v>1752.4999999999998</v>
      </c>
      <c r="AC348" s="4">
        <v>1.7524999999999997</v>
      </c>
      <c r="AD348" s="4">
        <v>198.7</v>
      </c>
      <c r="AE348" s="4">
        <v>0.19869999999999999</v>
      </c>
      <c r="AF348" s="4">
        <v>10.338784032608803</v>
      </c>
      <c r="AG348" s="32">
        <v>1.651251</v>
      </c>
      <c r="AH348" s="32">
        <v>0.40912981455064207</v>
      </c>
      <c r="AI348" s="33">
        <v>3.4668987856690938</v>
      </c>
      <c r="AJ348" s="33">
        <v>0.45981447800795378</v>
      </c>
      <c r="AK348" s="32">
        <v>1.7848769242211204</v>
      </c>
      <c r="AL348" s="32">
        <v>0.67311726040587405</v>
      </c>
      <c r="AM348" s="32">
        <v>1.1195669973224549</v>
      </c>
      <c r="AN348" s="32">
        <v>0.93489559295408586</v>
      </c>
      <c r="AO348" s="32">
        <v>0.42153153821941941</v>
      </c>
      <c r="AP348" s="32">
        <v>0.29810175820583856</v>
      </c>
      <c r="AQ348" s="32">
        <v>0.86547172477121659</v>
      </c>
    </row>
    <row r="349" spans="1:43" s="3" customFormat="1" ht="15" customHeight="1" x14ac:dyDescent="0.3">
      <c r="A349" s="15">
        <v>42479</v>
      </c>
      <c r="B349" s="1" t="s">
        <v>5</v>
      </c>
      <c r="C349" s="6">
        <v>140</v>
      </c>
      <c r="D349" s="3" t="s">
        <v>2</v>
      </c>
      <c r="E349" s="50">
        <v>14.779999732971191</v>
      </c>
      <c r="F349" s="50">
        <v>9.0799999237060547</v>
      </c>
      <c r="G349" s="50">
        <v>8.6899995803833008</v>
      </c>
      <c r="H349" s="50">
        <v>5.1999998092651367</v>
      </c>
      <c r="I349" s="4">
        <v>14.317</v>
      </c>
      <c r="J349" s="4">
        <v>39.479600093454899</v>
      </c>
      <c r="K349" s="4">
        <v>0.82321789860132299</v>
      </c>
      <c r="L349" s="4">
        <v>604.01991080103335</v>
      </c>
      <c r="M349" s="4">
        <v>7.2548831486312109</v>
      </c>
      <c r="N349" s="4">
        <v>313.8</v>
      </c>
      <c r="O349" s="4">
        <v>0.31380000000000002</v>
      </c>
      <c r="P349" s="4">
        <f t="shared" si="23"/>
        <v>26.961462366443829</v>
      </c>
      <c r="Q349" s="33">
        <v>49.560560000000002</v>
      </c>
      <c r="R349" s="33">
        <f t="shared" si="22"/>
        <v>2.9662779619076578</v>
      </c>
      <c r="S349" s="51">
        <v>10.395850999482038</v>
      </c>
      <c r="T349" s="52">
        <v>0.54946270795496455</v>
      </c>
      <c r="U349" s="51">
        <v>28.7083217748899</v>
      </c>
      <c r="V349" s="52">
        <v>1.6005382650953353</v>
      </c>
      <c r="W349" s="52">
        <v>1.8754572676549142</v>
      </c>
      <c r="X349" s="52">
        <v>15.677217853603121</v>
      </c>
      <c r="Y349" s="52">
        <v>8.1057923280056183</v>
      </c>
      <c r="Z349" s="52">
        <v>6.9451384632060948</v>
      </c>
      <c r="AA349" s="52">
        <v>4.9431433199499804</v>
      </c>
      <c r="AB349" s="4">
        <v>1585.8999999999999</v>
      </c>
      <c r="AC349" s="4">
        <v>1.5858999999999999</v>
      </c>
      <c r="AD349" s="4">
        <v>217.1</v>
      </c>
      <c r="AE349" s="4">
        <v>0.21709999999999999</v>
      </c>
      <c r="AF349" s="4">
        <v>8.5188689501996109</v>
      </c>
      <c r="AG349" s="32">
        <v>1.1653180000000001</v>
      </c>
      <c r="AH349" s="32">
        <v>0.31906173150892242</v>
      </c>
      <c r="AI349" s="33">
        <v>4.9769373626839188</v>
      </c>
      <c r="AJ349" s="33">
        <v>0.49450974975841655</v>
      </c>
      <c r="AK349" s="32">
        <v>1.2909712134972151</v>
      </c>
      <c r="AL349" s="32">
        <v>0.29722312701879139</v>
      </c>
      <c r="AM349" s="32">
        <v>0.53050999562616241</v>
      </c>
      <c r="AN349" s="32">
        <v>0.61352258340832222</v>
      </c>
      <c r="AO349" s="32">
        <v>0.31549765862980594</v>
      </c>
      <c r="AP349" s="32">
        <v>0.20728639268039262</v>
      </c>
      <c r="AQ349" s="32">
        <v>0.53613038846084682</v>
      </c>
    </row>
    <row r="350" spans="1:43" s="3" customFormat="1" ht="15" customHeight="1" x14ac:dyDescent="0.3">
      <c r="A350" s="15">
        <v>42479</v>
      </c>
      <c r="B350" s="1" t="s">
        <v>5</v>
      </c>
      <c r="C350" s="6">
        <v>160</v>
      </c>
      <c r="D350" s="3" t="s">
        <v>1</v>
      </c>
      <c r="E350" s="50">
        <v>16.119998931884766</v>
      </c>
      <c r="F350" s="50">
        <v>6.3499999046325684</v>
      </c>
      <c r="G350" s="50">
        <v>9.6599998474121094</v>
      </c>
      <c r="H350" s="50">
        <v>2.3999998569488525</v>
      </c>
      <c r="I350" s="4">
        <v>6.3979999999999997</v>
      </c>
      <c r="J350" s="4">
        <v>46.6889310037066</v>
      </c>
      <c r="K350" s="4">
        <v>0.60485712583504803</v>
      </c>
      <c r="L350" s="4">
        <v>666.10682013603116</v>
      </c>
      <c r="M350" s="4">
        <v>8.0006090166538701</v>
      </c>
      <c r="N350" s="4">
        <v>319.7</v>
      </c>
      <c r="O350" s="4">
        <v>0.31969999999999998</v>
      </c>
      <c r="P350" s="4">
        <f t="shared" si="23"/>
        <v>29.184104565672154</v>
      </c>
      <c r="Q350" s="33">
        <v>55.548360000000002</v>
      </c>
      <c r="R350" s="33">
        <f t="shared" si="22"/>
        <v>3.0147704943201705</v>
      </c>
      <c r="S350" s="51">
        <v>11.42949321102007</v>
      </c>
      <c r="T350" s="52">
        <v>0.52725790302511411</v>
      </c>
      <c r="U350" s="51">
        <v>33.152687950196473</v>
      </c>
      <c r="V350" s="52">
        <v>2.0277123658344878</v>
      </c>
      <c r="W350" s="52">
        <v>2.5981867953035334</v>
      </c>
      <c r="X350" s="52">
        <v>17.325247913583368</v>
      </c>
      <c r="Y350" s="52">
        <v>9.1746088008555571</v>
      </c>
      <c r="Z350" s="52">
        <v>7.7187322916676768</v>
      </c>
      <c r="AA350" s="52">
        <v>5.6430286100163896</v>
      </c>
      <c r="AB350" s="4">
        <v>1390.1</v>
      </c>
      <c r="AC350" s="4">
        <v>1.3900999999999999</v>
      </c>
      <c r="AD350" s="4">
        <v>188.49999999999997</v>
      </c>
      <c r="AE350" s="4">
        <v>0.18849999999999997</v>
      </c>
      <c r="AF350" s="4">
        <v>8.6000435498229191</v>
      </c>
      <c r="AG350" s="32">
        <v>0.70011199999999996</v>
      </c>
      <c r="AH350" s="32">
        <v>0.21868930292784694</v>
      </c>
      <c r="AI350" s="33">
        <v>5.2765526051965619</v>
      </c>
      <c r="AJ350" s="33">
        <v>0.50996615552548186</v>
      </c>
      <c r="AK350" s="32">
        <v>1.2574851914375418</v>
      </c>
      <c r="AL350" s="32">
        <v>0.24642553496269165</v>
      </c>
      <c r="AM350" s="32">
        <v>0.53076369220455955</v>
      </c>
      <c r="AN350" s="32">
        <v>0.60143381123736039</v>
      </c>
      <c r="AO350" s="32">
        <v>0.29669583467144706</v>
      </c>
      <c r="AP350" s="32">
        <v>0.22699050786823693</v>
      </c>
      <c r="AQ350" s="32">
        <v>0.50182213258420949</v>
      </c>
    </row>
    <row r="351" spans="1:43" s="3" customFormat="1" ht="15" customHeight="1" x14ac:dyDescent="0.3">
      <c r="A351" s="15">
        <v>42479</v>
      </c>
      <c r="B351" s="1" t="s">
        <v>5</v>
      </c>
      <c r="C351" s="6">
        <v>160</v>
      </c>
      <c r="D351" s="3" t="s">
        <v>2</v>
      </c>
      <c r="E351" s="50">
        <v>14.199999809265137</v>
      </c>
      <c r="F351" s="50">
        <v>10.309999465942383</v>
      </c>
      <c r="G351" s="50">
        <v>9.1499996185302734</v>
      </c>
      <c r="H351" s="50">
        <v>5.5999999046325684</v>
      </c>
      <c r="I351" s="4">
        <v>8.3739999999999988</v>
      </c>
      <c r="J351" s="4">
        <v>46.6889310037066</v>
      </c>
      <c r="K351" s="4">
        <v>0.60485712583504803</v>
      </c>
      <c r="L351" s="4">
        <v>618.41844426494731</v>
      </c>
      <c r="M351" s="4">
        <v>7.4278239340662813</v>
      </c>
      <c r="N351" s="4">
        <v>303.06</v>
      </c>
      <c r="O351" s="4">
        <v>0.30306</v>
      </c>
      <c r="P351" s="4">
        <f t="shared" si="23"/>
        <v>28.582416514284688</v>
      </c>
      <c r="Q351" s="33">
        <v>46.796959999999999</v>
      </c>
      <c r="R351" s="33">
        <f t="shared" si="22"/>
        <v>2.7356598891374144</v>
      </c>
      <c r="S351" s="51">
        <v>9.2082118604005672</v>
      </c>
      <c r="T351" s="52">
        <v>0.5893197102802965</v>
      </c>
      <c r="U351" s="51">
        <v>28.163563752418192</v>
      </c>
      <c r="V351" s="52">
        <v>1.394031362453098</v>
      </c>
      <c r="W351" s="52">
        <v>2.1584192486775957</v>
      </c>
      <c r="X351" s="52">
        <v>14.325168668137815</v>
      </c>
      <c r="Y351" s="52">
        <v>7.3151384391224097</v>
      </c>
      <c r="Z351" s="52">
        <v>6.4887014628974047</v>
      </c>
      <c r="AA351" s="52">
        <v>4.9711483305330395</v>
      </c>
      <c r="AB351" s="4">
        <v>1440.6</v>
      </c>
      <c r="AC351" s="4">
        <v>1.4405999999999999</v>
      </c>
      <c r="AD351" s="4">
        <v>231.6</v>
      </c>
      <c r="AE351" s="4">
        <v>0.2316</v>
      </c>
      <c r="AF351" s="4">
        <v>7.3723570573511399</v>
      </c>
      <c r="AG351" s="32">
        <v>1.114652</v>
      </c>
      <c r="AH351" s="32">
        <v>0.33597112314313482</v>
      </c>
      <c r="AI351" s="33">
        <v>6.6997249071095482</v>
      </c>
      <c r="AJ351" s="33">
        <v>0.65607271024352221</v>
      </c>
      <c r="AK351" s="32">
        <v>1.4478398421169572</v>
      </c>
      <c r="AL351" s="32">
        <v>0.19813293463205983</v>
      </c>
      <c r="AM351" s="32">
        <v>0.45701188369543055</v>
      </c>
      <c r="AN351" s="32">
        <v>0.66801207700777132</v>
      </c>
      <c r="AO351" s="32">
        <v>0.30286524380646512</v>
      </c>
      <c r="AP351" s="32">
        <v>0.17383915777589995</v>
      </c>
      <c r="AQ351" s="32">
        <v>0.43627539655467268</v>
      </c>
    </row>
    <row r="352" spans="1:43" s="3" customFormat="1" ht="15" customHeight="1" x14ac:dyDescent="0.3">
      <c r="A352" s="15">
        <v>42479</v>
      </c>
      <c r="B352" s="1" t="s">
        <v>5</v>
      </c>
      <c r="C352" s="6">
        <v>180</v>
      </c>
      <c r="D352" s="3" t="s">
        <v>1</v>
      </c>
      <c r="E352" s="50">
        <v>15.589999198913574</v>
      </c>
      <c r="F352" s="50">
        <v>9.4799995422363281</v>
      </c>
      <c r="G352" s="50">
        <v>9.6099996566772461</v>
      </c>
      <c r="H352" s="50">
        <v>3.7999999523162842</v>
      </c>
      <c r="I352" s="4">
        <v>7.7209999999999992</v>
      </c>
      <c r="J352" s="4">
        <v>57.304641172905903</v>
      </c>
      <c r="K352" s="4">
        <v>0.10887766187164399</v>
      </c>
      <c r="L352" s="4">
        <v>627.60957788770691</v>
      </c>
      <c r="M352" s="4">
        <v>7.538218640009247</v>
      </c>
      <c r="N352" s="4">
        <v>296.8</v>
      </c>
      <c r="O352" s="4">
        <v>0.29680000000000001</v>
      </c>
      <c r="P352" s="4">
        <f t="shared" si="23"/>
        <v>29.619027484747676</v>
      </c>
      <c r="Q352" s="33">
        <v>50.090249999999997</v>
      </c>
      <c r="R352" s="33">
        <f t="shared" si="22"/>
        <v>2.885297049433063</v>
      </c>
      <c r="S352" s="51">
        <v>10.264501654735326</v>
      </c>
      <c r="T352" s="52">
        <v>0.60999581830512395</v>
      </c>
      <c r="U352" s="51">
        <v>28.336689662668853</v>
      </c>
      <c r="V352" s="52">
        <v>1.6205465892656188</v>
      </c>
      <c r="W352" s="52">
        <v>2.0877994692688686</v>
      </c>
      <c r="X352" s="52">
        <v>15.670807327653243</v>
      </c>
      <c r="Y352" s="52">
        <v>7.993470858110161</v>
      </c>
      <c r="Z352" s="52">
        <v>6.9352671602301772</v>
      </c>
      <c r="AA352" s="52">
        <v>4.7466657777311481</v>
      </c>
      <c r="AB352" s="4">
        <v>1164.4499999999998</v>
      </c>
      <c r="AC352" s="4">
        <v>1.1644499999999998</v>
      </c>
      <c r="AD352" s="4">
        <v>166.95</v>
      </c>
      <c r="AE352" s="4">
        <v>0.16694999999999999</v>
      </c>
      <c r="AF352" s="4">
        <v>8.1301265553836277</v>
      </c>
      <c r="AG352" s="32">
        <v>0.55732599999999999</v>
      </c>
      <c r="AH352" s="32">
        <v>0.20782343595688957</v>
      </c>
      <c r="AI352" s="33">
        <v>5.2918489813460656</v>
      </c>
      <c r="AJ352" s="33">
        <v>0.73256442521948995</v>
      </c>
      <c r="AK352" s="32">
        <v>0.73525156786625523</v>
      </c>
      <c r="AL352" s="32">
        <v>0.13405003806902385</v>
      </c>
      <c r="AM352" s="32">
        <v>7.6795979257147332E-2</v>
      </c>
      <c r="AN352" s="32">
        <v>0.3212106028713968</v>
      </c>
      <c r="AO352" s="32">
        <v>0.24478397906490543</v>
      </c>
      <c r="AP352" s="32">
        <v>8.1840134924513461E-2</v>
      </c>
      <c r="AQ352" s="32">
        <v>7.7734956977393688E-2</v>
      </c>
    </row>
    <row r="353" spans="1:43" s="3" customFormat="1" ht="15" customHeight="1" x14ac:dyDescent="0.3">
      <c r="A353" s="15">
        <v>42479</v>
      </c>
      <c r="B353" s="1" t="s">
        <v>5</v>
      </c>
      <c r="C353" s="6">
        <v>180</v>
      </c>
      <c r="D353" s="3" t="s">
        <v>2</v>
      </c>
      <c r="E353" s="50">
        <v>14.639999389648438</v>
      </c>
      <c r="F353" s="50">
        <v>10.129999160766602</v>
      </c>
      <c r="G353" s="50">
        <v>9.369999885559082</v>
      </c>
      <c r="H353" s="50">
        <v>4.1999998092651367</v>
      </c>
      <c r="I353" s="4">
        <v>9.1579999999999995</v>
      </c>
      <c r="J353" s="4">
        <v>57.304641172905903</v>
      </c>
      <c r="K353" s="4">
        <v>0.10887766187164399</v>
      </c>
      <c r="L353" s="4">
        <v>608.68705053131976</v>
      </c>
      <c r="M353" s="4">
        <v>7.3109401639316811</v>
      </c>
      <c r="N353" s="4">
        <v>302.39999999999998</v>
      </c>
      <c r="O353" s="4">
        <v>0.3024</v>
      </c>
      <c r="P353" s="4">
        <f t="shared" si="23"/>
        <v>28.194046021138213</v>
      </c>
      <c r="Q353" s="33">
        <v>47.188470000000002</v>
      </c>
      <c r="R353" s="33">
        <f t="shared" si="22"/>
        <v>2.8026491176999153</v>
      </c>
      <c r="S353" s="51">
        <v>9.5303606165698351</v>
      </c>
      <c r="T353" s="52">
        <v>0.52266236279130129</v>
      </c>
      <c r="U353" s="51">
        <v>28.238291684692026</v>
      </c>
      <c r="V353" s="52">
        <v>1.5410385892647154</v>
      </c>
      <c r="W353" s="52">
        <v>2.2467423902476322</v>
      </c>
      <c r="X353" s="52">
        <v>15.228774919322854</v>
      </c>
      <c r="Y353" s="52">
        <v>7.8493530745364311</v>
      </c>
      <c r="Z353" s="52">
        <v>6.7664692183345636</v>
      </c>
      <c r="AA353" s="52">
        <v>4.1514688128835395</v>
      </c>
      <c r="AB353" s="4">
        <v>1376.9499999999998</v>
      </c>
      <c r="AC353" s="4">
        <v>1.3769499999999999</v>
      </c>
      <c r="AD353" s="4">
        <v>247.85</v>
      </c>
      <c r="AE353" s="4">
        <v>0.24784999999999999</v>
      </c>
      <c r="AF353" s="4">
        <v>6.4835615261825152</v>
      </c>
      <c r="AG353" s="32">
        <v>0.93501800000000002</v>
      </c>
      <c r="AH353" s="32">
        <v>0.29485456988271186</v>
      </c>
      <c r="AI353" s="33">
        <v>2.9359847228680542</v>
      </c>
      <c r="AJ353" s="33">
        <v>0.62304307318355567</v>
      </c>
      <c r="AK353" s="32">
        <v>0.99051893294987003</v>
      </c>
      <c r="AL353" s="32">
        <v>0.31621537583903131</v>
      </c>
      <c r="AM353" s="32">
        <v>0.74350814616727667</v>
      </c>
      <c r="AN353" s="32">
        <v>0.52604498359192697</v>
      </c>
      <c r="AO353" s="32">
        <v>0.23607588155329509</v>
      </c>
      <c r="AP353" s="32">
        <v>0.2114735345067725</v>
      </c>
      <c r="AQ353" s="32">
        <v>0.70607329492040805</v>
      </c>
    </row>
    <row r="354" spans="1:43" s="3" customFormat="1" ht="15" customHeight="1" x14ac:dyDescent="0.3">
      <c r="A354" s="15">
        <v>42499</v>
      </c>
      <c r="B354" s="1" t="s">
        <v>5</v>
      </c>
      <c r="C354" s="6">
        <v>0</v>
      </c>
      <c r="D354" s="3" t="s">
        <v>1</v>
      </c>
      <c r="E354" s="50" t="s">
        <v>21</v>
      </c>
      <c r="F354" s="50" t="s">
        <v>21</v>
      </c>
      <c r="G354" s="50" t="s">
        <v>21</v>
      </c>
      <c r="H354" s="50" t="s">
        <v>21</v>
      </c>
      <c r="I354" s="4" t="s">
        <v>21</v>
      </c>
      <c r="J354" s="4" t="s">
        <v>21</v>
      </c>
      <c r="K354" s="4" t="s">
        <v>21</v>
      </c>
      <c r="L354" s="4" t="s">
        <v>21</v>
      </c>
      <c r="M354" s="4" t="s">
        <v>21</v>
      </c>
      <c r="N354" s="4" t="s">
        <v>21</v>
      </c>
      <c r="O354" s="4" t="s">
        <v>21</v>
      </c>
      <c r="P354" s="4" t="s">
        <v>21</v>
      </c>
      <c r="Q354" s="33" t="s">
        <v>21</v>
      </c>
      <c r="R354" s="33" t="s">
        <v>21</v>
      </c>
      <c r="S354" s="51" t="s">
        <v>21</v>
      </c>
      <c r="T354" s="52" t="s">
        <v>21</v>
      </c>
      <c r="U354" s="51" t="s">
        <v>21</v>
      </c>
      <c r="V354" s="52" t="s">
        <v>21</v>
      </c>
      <c r="W354" s="52" t="s">
        <v>21</v>
      </c>
      <c r="X354" s="52" t="s">
        <v>21</v>
      </c>
      <c r="Y354" s="52" t="s">
        <v>21</v>
      </c>
      <c r="Z354" s="52" t="s">
        <v>21</v>
      </c>
      <c r="AA354" s="52" t="s">
        <v>21</v>
      </c>
      <c r="AB354" s="4" t="s">
        <v>21</v>
      </c>
      <c r="AC354" s="4" t="s">
        <v>21</v>
      </c>
      <c r="AD354" s="4" t="s">
        <v>21</v>
      </c>
      <c r="AE354" s="4" t="s">
        <v>21</v>
      </c>
      <c r="AF354" s="4" t="s">
        <v>21</v>
      </c>
      <c r="AG354" s="32" t="s">
        <v>21</v>
      </c>
      <c r="AH354" s="32" t="s">
        <v>21</v>
      </c>
      <c r="AI354" s="33" t="s">
        <v>21</v>
      </c>
      <c r="AJ354" s="33" t="s">
        <v>21</v>
      </c>
      <c r="AK354" s="32" t="s">
        <v>21</v>
      </c>
      <c r="AL354" s="32" t="s">
        <v>21</v>
      </c>
      <c r="AM354" s="32" t="s">
        <v>21</v>
      </c>
      <c r="AN354" s="32" t="s">
        <v>21</v>
      </c>
      <c r="AO354" s="32" t="s">
        <v>21</v>
      </c>
      <c r="AP354" s="32" t="s">
        <v>21</v>
      </c>
      <c r="AQ354" s="32" t="s">
        <v>21</v>
      </c>
    </row>
    <row r="355" spans="1:43" s="3" customFormat="1" ht="15" customHeight="1" x14ac:dyDescent="0.3">
      <c r="A355" s="15">
        <v>42499</v>
      </c>
      <c r="B355" s="1" t="s">
        <v>5</v>
      </c>
      <c r="C355" s="6">
        <v>0</v>
      </c>
      <c r="D355" s="3" t="s">
        <v>2</v>
      </c>
      <c r="E355" s="50" t="s">
        <v>21</v>
      </c>
      <c r="F355" s="50" t="s">
        <v>21</v>
      </c>
      <c r="G355" s="50" t="s">
        <v>21</v>
      </c>
      <c r="H355" s="50" t="s">
        <v>21</v>
      </c>
      <c r="I355" s="4" t="s">
        <v>21</v>
      </c>
      <c r="J355" s="4" t="s">
        <v>21</v>
      </c>
      <c r="K355" s="4" t="s">
        <v>21</v>
      </c>
      <c r="L355" s="4" t="s">
        <v>21</v>
      </c>
      <c r="M355" s="4" t="s">
        <v>21</v>
      </c>
      <c r="N355" s="4" t="s">
        <v>21</v>
      </c>
      <c r="O355" s="4" t="s">
        <v>21</v>
      </c>
      <c r="P355" s="4" t="s">
        <v>21</v>
      </c>
      <c r="Q355" s="33" t="s">
        <v>21</v>
      </c>
      <c r="R355" s="33" t="s">
        <v>21</v>
      </c>
      <c r="S355" s="51" t="s">
        <v>21</v>
      </c>
      <c r="T355" s="52" t="s">
        <v>21</v>
      </c>
      <c r="U355" s="51" t="s">
        <v>21</v>
      </c>
      <c r="V355" s="52" t="s">
        <v>21</v>
      </c>
      <c r="W355" s="52" t="s">
        <v>21</v>
      </c>
      <c r="X355" s="52" t="s">
        <v>21</v>
      </c>
      <c r="Y355" s="52" t="s">
        <v>21</v>
      </c>
      <c r="Z355" s="52" t="s">
        <v>21</v>
      </c>
      <c r="AA355" s="52" t="s">
        <v>21</v>
      </c>
      <c r="AB355" s="4" t="s">
        <v>21</v>
      </c>
      <c r="AC355" s="4" t="s">
        <v>21</v>
      </c>
      <c r="AD355" s="4" t="s">
        <v>21</v>
      </c>
      <c r="AE355" s="4" t="s">
        <v>21</v>
      </c>
      <c r="AF355" s="4" t="s">
        <v>21</v>
      </c>
      <c r="AG355" s="32" t="s">
        <v>21</v>
      </c>
      <c r="AH355" s="32" t="s">
        <v>21</v>
      </c>
      <c r="AI355" s="33" t="s">
        <v>21</v>
      </c>
      <c r="AJ355" s="33" t="s">
        <v>21</v>
      </c>
      <c r="AK355" s="32" t="s">
        <v>21</v>
      </c>
      <c r="AL355" s="32" t="s">
        <v>21</v>
      </c>
      <c r="AM355" s="32" t="s">
        <v>21</v>
      </c>
      <c r="AN355" s="32" t="s">
        <v>21</v>
      </c>
      <c r="AO355" s="32" t="s">
        <v>21</v>
      </c>
      <c r="AP355" s="32" t="s">
        <v>21</v>
      </c>
      <c r="AQ355" s="32" t="s">
        <v>21</v>
      </c>
    </row>
    <row r="356" spans="1:43" s="3" customFormat="1" ht="15" customHeight="1" x14ac:dyDescent="0.3">
      <c r="A356" s="15">
        <v>42499</v>
      </c>
      <c r="B356" s="1" t="s">
        <v>5</v>
      </c>
      <c r="C356" s="6">
        <v>20</v>
      </c>
      <c r="D356" s="3" t="s">
        <v>1</v>
      </c>
      <c r="E356" s="50" t="s">
        <v>21</v>
      </c>
      <c r="F356" s="50" t="s">
        <v>21</v>
      </c>
      <c r="G356" s="50" t="s">
        <v>21</v>
      </c>
      <c r="H356" s="50" t="s">
        <v>21</v>
      </c>
      <c r="I356" s="4" t="s">
        <v>21</v>
      </c>
      <c r="J356" s="4" t="s">
        <v>21</v>
      </c>
      <c r="K356" s="4" t="s">
        <v>21</v>
      </c>
      <c r="L356" s="4" t="s">
        <v>21</v>
      </c>
      <c r="M356" s="4" t="s">
        <v>21</v>
      </c>
      <c r="N356" s="4" t="s">
        <v>21</v>
      </c>
      <c r="O356" s="4" t="s">
        <v>21</v>
      </c>
      <c r="P356" s="4" t="s">
        <v>21</v>
      </c>
      <c r="Q356" s="33" t="s">
        <v>21</v>
      </c>
      <c r="R356" s="33" t="s">
        <v>21</v>
      </c>
      <c r="S356" s="51" t="s">
        <v>21</v>
      </c>
      <c r="T356" s="52" t="s">
        <v>21</v>
      </c>
      <c r="U356" s="51" t="s">
        <v>21</v>
      </c>
      <c r="V356" s="52" t="s">
        <v>21</v>
      </c>
      <c r="W356" s="52" t="s">
        <v>21</v>
      </c>
      <c r="X356" s="52" t="s">
        <v>21</v>
      </c>
      <c r="Y356" s="52" t="s">
        <v>21</v>
      </c>
      <c r="Z356" s="52" t="s">
        <v>21</v>
      </c>
      <c r="AA356" s="52" t="s">
        <v>21</v>
      </c>
      <c r="AB356" s="4" t="s">
        <v>21</v>
      </c>
      <c r="AC356" s="4" t="s">
        <v>21</v>
      </c>
      <c r="AD356" s="4" t="s">
        <v>21</v>
      </c>
      <c r="AE356" s="4" t="s">
        <v>21</v>
      </c>
      <c r="AF356" s="4" t="s">
        <v>21</v>
      </c>
      <c r="AG356" s="32" t="s">
        <v>21</v>
      </c>
      <c r="AH356" s="32" t="s">
        <v>21</v>
      </c>
      <c r="AI356" s="33" t="s">
        <v>21</v>
      </c>
      <c r="AJ356" s="33" t="s">
        <v>21</v>
      </c>
      <c r="AK356" s="32" t="s">
        <v>21</v>
      </c>
      <c r="AL356" s="32" t="s">
        <v>21</v>
      </c>
      <c r="AM356" s="32" t="s">
        <v>21</v>
      </c>
      <c r="AN356" s="32" t="s">
        <v>21</v>
      </c>
      <c r="AO356" s="32" t="s">
        <v>21</v>
      </c>
      <c r="AP356" s="32" t="s">
        <v>21</v>
      </c>
      <c r="AQ356" s="32" t="s">
        <v>21</v>
      </c>
    </row>
    <row r="357" spans="1:43" s="3" customFormat="1" ht="15" customHeight="1" x14ac:dyDescent="0.3">
      <c r="A357" s="15">
        <v>42499</v>
      </c>
      <c r="B357" s="1" t="s">
        <v>5</v>
      </c>
      <c r="C357" s="6">
        <v>20</v>
      </c>
      <c r="D357" s="3" t="s">
        <v>2</v>
      </c>
      <c r="E357" s="50" t="s">
        <v>21</v>
      </c>
      <c r="F357" s="50" t="s">
        <v>21</v>
      </c>
      <c r="G357" s="50" t="s">
        <v>21</v>
      </c>
      <c r="H357" s="50" t="s">
        <v>21</v>
      </c>
      <c r="I357" s="4" t="s">
        <v>21</v>
      </c>
      <c r="J357" s="4" t="s">
        <v>21</v>
      </c>
      <c r="K357" s="4" t="s">
        <v>21</v>
      </c>
      <c r="L357" s="4" t="s">
        <v>21</v>
      </c>
      <c r="M357" s="4" t="s">
        <v>21</v>
      </c>
      <c r="N357" s="4" t="s">
        <v>21</v>
      </c>
      <c r="O357" s="4" t="s">
        <v>21</v>
      </c>
      <c r="P357" s="4" t="s">
        <v>21</v>
      </c>
      <c r="Q357" s="33" t="s">
        <v>21</v>
      </c>
      <c r="R357" s="33" t="s">
        <v>21</v>
      </c>
      <c r="S357" s="51" t="s">
        <v>21</v>
      </c>
      <c r="T357" s="52" t="s">
        <v>21</v>
      </c>
      <c r="U357" s="51" t="s">
        <v>21</v>
      </c>
      <c r="V357" s="52" t="s">
        <v>21</v>
      </c>
      <c r="W357" s="52" t="s">
        <v>21</v>
      </c>
      <c r="X357" s="52" t="s">
        <v>21</v>
      </c>
      <c r="Y357" s="52" t="s">
        <v>21</v>
      </c>
      <c r="Z357" s="52" t="s">
        <v>21</v>
      </c>
      <c r="AA357" s="52" t="s">
        <v>21</v>
      </c>
      <c r="AB357" s="4" t="s">
        <v>21</v>
      </c>
      <c r="AC357" s="4" t="s">
        <v>21</v>
      </c>
      <c r="AD357" s="4" t="s">
        <v>21</v>
      </c>
      <c r="AE357" s="4" t="s">
        <v>21</v>
      </c>
      <c r="AF357" s="4" t="s">
        <v>21</v>
      </c>
      <c r="AG357" s="32" t="s">
        <v>21</v>
      </c>
      <c r="AH357" s="32" t="s">
        <v>21</v>
      </c>
      <c r="AI357" s="33" t="s">
        <v>21</v>
      </c>
      <c r="AJ357" s="33" t="s">
        <v>21</v>
      </c>
      <c r="AK357" s="32" t="s">
        <v>21</v>
      </c>
      <c r="AL357" s="32" t="s">
        <v>21</v>
      </c>
      <c r="AM357" s="32" t="s">
        <v>21</v>
      </c>
      <c r="AN357" s="32" t="s">
        <v>21</v>
      </c>
      <c r="AO357" s="32" t="s">
        <v>21</v>
      </c>
      <c r="AP357" s="32" t="s">
        <v>21</v>
      </c>
      <c r="AQ357" s="32" t="s">
        <v>21</v>
      </c>
    </row>
    <row r="358" spans="1:43" s="44" customFormat="1" ht="15" customHeight="1" x14ac:dyDescent="0.3">
      <c r="A358" s="41">
        <v>42499</v>
      </c>
      <c r="B358" s="42" t="s">
        <v>5</v>
      </c>
      <c r="C358" s="45">
        <v>30</v>
      </c>
      <c r="D358" s="44" t="s">
        <v>1</v>
      </c>
      <c r="E358" s="53">
        <v>21.799999237060547</v>
      </c>
      <c r="F358" s="53">
        <v>5.9999942779541016E-2</v>
      </c>
      <c r="G358" s="53">
        <v>6.8599996566772461</v>
      </c>
      <c r="H358" s="53">
        <v>11.09999942779541</v>
      </c>
      <c r="I358" s="54">
        <v>1.742</v>
      </c>
      <c r="J358" s="4">
        <v>0.98923234931654302</v>
      </c>
      <c r="K358" s="4">
        <v>-3.9588247492097798E-3</v>
      </c>
      <c r="L358" s="54">
        <v>925.10403053318964</v>
      </c>
      <c r="M358" s="54">
        <v>11.111424510734139</v>
      </c>
      <c r="N358" s="54">
        <v>492.70000000000005</v>
      </c>
      <c r="O358" s="54">
        <v>0.49270000000000003</v>
      </c>
      <c r="P358" s="54">
        <f t="shared" ref="P358:P389" si="24">L358/(N358/14.007)</f>
        <v>26.299842004624288</v>
      </c>
      <c r="Q358" s="53">
        <v>88.964889999999997</v>
      </c>
      <c r="R358" s="53">
        <f t="shared" ref="R358:R389" si="25">(Q358/2.303)/(L358*0.012011)</f>
        <v>3.4766019390836584</v>
      </c>
      <c r="S358" s="32">
        <v>8.5375337346227589</v>
      </c>
      <c r="T358" s="32">
        <v>0.48087986851292552</v>
      </c>
      <c r="U358" s="32">
        <v>65.194185855966694</v>
      </c>
      <c r="V358" s="32">
        <v>4.1124630434795133</v>
      </c>
      <c r="W358" s="32">
        <v>7.281575358032466</v>
      </c>
      <c r="X358" s="32">
        <v>30.105266303957755</v>
      </c>
      <c r="Y358" s="32">
        <v>19.169822324548999</v>
      </c>
      <c r="Z358" s="32">
        <v>21.784436762930124</v>
      </c>
      <c r="AA358" s="32">
        <v>11.666435695783818</v>
      </c>
      <c r="AB358" s="54">
        <v>603.54999999999995</v>
      </c>
      <c r="AC358" s="54">
        <v>0.60354999999999992</v>
      </c>
      <c r="AD358" s="54">
        <v>56.199999999999989</v>
      </c>
      <c r="AE358" s="54">
        <v>5.6199999999999986E-2</v>
      </c>
      <c r="AF358" s="54">
        <v>12.735836615165432</v>
      </c>
      <c r="AG358" s="55">
        <v>0.66556700000000002</v>
      </c>
      <c r="AH358" s="55">
        <v>0.47883356805567073</v>
      </c>
      <c r="AI358" s="53">
        <v>9.6808946325360239</v>
      </c>
      <c r="AJ358" s="53">
        <v>0.53232976899147555</v>
      </c>
      <c r="AK358" s="55">
        <v>1.0706655147777153</v>
      </c>
      <c r="AL358" s="55">
        <v>5.6386645892500739E-2</v>
      </c>
      <c r="AM358" s="55">
        <v>5.2430764811726052E-2</v>
      </c>
      <c r="AN358" s="55">
        <v>0.49490885871561796</v>
      </c>
      <c r="AO358" s="55">
        <v>0.31293563519821121</v>
      </c>
      <c r="AP358" s="55">
        <v>0.17390404267688864</v>
      </c>
      <c r="AQ358" s="55">
        <v>0.1866155802043622</v>
      </c>
    </row>
    <row r="359" spans="1:43" s="44" customFormat="1" ht="15" customHeight="1" x14ac:dyDescent="0.3">
      <c r="A359" s="41">
        <v>42499</v>
      </c>
      <c r="B359" s="42" t="s">
        <v>5</v>
      </c>
      <c r="C359" s="45">
        <v>30</v>
      </c>
      <c r="D359" s="44" t="s">
        <v>2</v>
      </c>
      <c r="E359" s="53">
        <v>20.209999084472656</v>
      </c>
      <c r="F359" s="53">
        <v>4.999995231628418E-2</v>
      </c>
      <c r="G359" s="53">
        <v>6.2699999809265137</v>
      </c>
      <c r="H359" s="53">
        <v>14</v>
      </c>
      <c r="I359" s="54">
        <v>1.08</v>
      </c>
      <c r="J359" s="4">
        <v>0.98923234931654302</v>
      </c>
      <c r="K359" s="4">
        <v>-3.9588247492097798E-3</v>
      </c>
      <c r="L359" s="54">
        <v>944.16192636359449</v>
      </c>
      <c r="M359" s="54">
        <v>11.340328897553132</v>
      </c>
      <c r="N359" s="54">
        <v>515</v>
      </c>
      <c r="O359" s="54">
        <v>0.51500000000000001</v>
      </c>
      <c r="P359" s="54">
        <f t="shared" si="24"/>
        <v>25.679371072960912</v>
      </c>
      <c r="Q359" s="53">
        <v>86.800070000000005</v>
      </c>
      <c r="R359" s="53">
        <f t="shared" si="25"/>
        <v>3.3235367633942481</v>
      </c>
      <c r="S359" s="32">
        <v>17.027427443258102</v>
      </c>
      <c r="T359" s="32">
        <v>0.4680803188982528</v>
      </c>
      <c r="U359" s="32">
        <v>61.616296726636172</v>
      </c>
      <c r="V359" s="32">
        <v>1.8767205487473038</v>
      </c>
      <c r="W359" s="32">
        <v>2.9482345400524821</v>
      </c>
      <c r="X359" s="32">
        <v>29.220481282274825</v>
      </c>
      <c r="Y359" s="32">
        <v>19.488318729733127</v>
      </c>
      <c r="Z359" s="32">
        <v>12.441227746836079</v>
      </c>
      <c r="AA359" s="32">
        <v>7.8035577051549296</v>
      </c>
      <c r="AB359" s="54">
        <v>710.75</v>
      </c>
      <c r="AC359" s="54">
        <v>0.71074999999999999</v>
      </c>
      <c r="AD359" s="54">
        <v>87.399999999999977</v>
      </c>
      <c r="AE359" s="54">
        <v>8.7399999999999978E-2</v>
      </c>
      <c r="AF359" s="54">
        <v>9.5735252442786045</v>
      </c>
      <c r="AG359" s="55">
        <v>0.92810900000000007</v>
      </c>
      <c r="AH359" s="55">
        <v>0.56700668308125224</v>
      </c>
      <c r="AI359" s="53">
        <v>11.379178589493842</v>
      </c>
      <c r="AJ359" s="53">
        <v>0.49879367210425996</v>
      </c>
      <c r="AK359" s="55">
        <v>1.2929392858311697</v>
      </c>
      <c r="AL359" s="55">
        <v>9.1306385095679787E-2</v>
      </c>
      <c r="AM359" s="55">
        <v>6.5787524278775433E-2</v>
      </c>
      <c r="AN359" s="55">
        <v>0.60757894334666884</v>
      </c>
      <c r="AO359" s="55">
        <v>0.39955174688863004</v>
      </c>
      <c r="AP359" s="55">
        <v>0.21694449158147841</v>
      </c>
      <c r="AQ359" s="55">
        <v>0.15786051898378445</v>
      </c>
    </row>
    <row r="360" spans="1:43" s="44" customFormat="1" ht="15" customHeight="1" x14ac:dyDescent="0.3">
      <c r="A360" s="41">
        <v>42499</v>
      </c>
      <c r="B360" s="42" t="s">
        <v>5</v>
      </c>
      <c r="C360" s="45">
        <v>50</v>
      </c>
      <c r="D360" s="44" t="s">
        <v>1</v>
      </c>
      <c r="E360" s="53">
        <v>22.329999923706055</v>
      </c>
      <c r="F360" s="53">
        <v>0.14999997615814209</v>
      </c>
      <c r="G360" s="53">
        <v>7.0299997329711914</v>
      </c>
      <c r="H360" s="53">
        <v>11.399999618530273</v>
      </c>
      <c r="I360" s="54">
        <v>1.7270000000000001</v>
      </c>
      <c r="J360" s="4">
        <v>1.9913622105049</v>
      </c>
      <c r="K360" s="4">
        <v>0.32845271056550002</v>
      </c>
      <c r="L360" s="54">
        <v>860.54894479187226</v>
      </c>
      <c r="M360" s="54">
        <v>10.336053375895178</v>
      </c>
      <c r="N360" s="54">
        <v>509.29999999999995</v>
      </c>
      <c r="O360" s="54">
        <v>0.50929999999999997</v>
      </c>
      <c r="P360" s="54">
        <f t="shared" si="24"/>
        <v>23.667208069310341</v>
      </c>
      <c r="Q360" s="53">
        <v>83.276480000000006</v>
      </c>
      <c r="R360" s="53">
        <f t="shared" si="25"/>
        <v>3.4984339462032126</v>
      </c>
      <c r="S360" s="32">
        <v>14.113505102954784</v>
      </c>
      <c r="T360" s="32">
        <v>0.50103493257445231</v>
      </c>
      <c r="U360" s="32">
        <v>61.6695058967289</v>
      </c>
      <c r="V360" s="32">
        <v>2.6525195095455625</v>
      </c>
      <c r="W360" s="32">
        <v>3.2112536963003824</v>
      </c>
      <c r="X360" s="32">
        <v>28.886851382135465</v>
      </c>
      <c r="Y360" s="32">
        <v>18.45129987066786</v>
      </c>
      <c r="Z360" s="32">
        <v>12.130801085423322</v>
      </c>
      <c r="AA360" s="32">
        <v>7.3004785322385777</v>
      </c>
      <c r="AB360" s="54">
        <v>546.79999999999995</v>
      </c>
      <c r="AC360" s="54">
        <v>0.54679999999999995</v>
      </c>
      <c r="AD360" s="54">
        <v>81.05</v>
      </c>
      <c r="AE360" s="54">
        <v>8.1049999999999997E-2</v>
      </c>
      <c r="AF360" s="54">
        <v>8.1760937011523573</v>
      </c>
      <c r="AG360" s="55">
        <v>1.4854350000000001</v>
      </c>
      <c r="AH360" s="55">
        <v>1.1795903438185811</v>
      </c>
      <c r="AI360" s="53">
        <v>10.183076920205371</v>
      </c>
      <c r="AJ360" s="53">
        <v>0.43302863806024444</v>
      </c>
      <c r="AK360" s="55">
        <v>1.3471257414656148</v>
      </c>
      <c r="AL360" s="55">
        <v>0.13742740396987582</v>
      </c>
      <c r="AM360" s="55">
        <v>0.11648605604024762</v>
      </c>
      <c r="AN360" s="55">
        <v>0.60589661978190812</v>
      </c>
      <c r="AO360" s="55">
        <v>0.36882891860398148</v>
      </c>
      <c r="AP360" s="55">
        <v>0.23067107577378285</v>
      </c>
      <c r="AQ360" s="55">
        <v>0.21736390551510659</v>
      </c>
    </row>
    <row r="361" spans="1:43" s="44" customFormat="1" ht="15" customHeight="1" x14ac:dyDescent="0.3">
      <c r="A361" s="41">
        <v>42499</v>
      </c>
      <c r="B361" s="42" t="s">
        <v>5</v>
      </c>
      <c r="C361" s="45">
        <v>50</v>
      </c>
      <c r="D361" s="44" t="s">
        <v>2</v>
      </c>
      <c r="E361" s="53">
        <v>21.309999465942383</v>
      </c>
      <c r="F361" s="53">
        <v>0.97999995946884155</v>
      </c>
      <c r="G361" s="53">
        <v>6.5</v>
      </c>
      <c r="H361" s="53">
        <v>6.5999999046325684</v>
      </c>
      <c r="I361" s="54">
        <v>1.1669999999999998</v>
      </c>
      <c r="J361" s="4">
        <v>1.9913622105049</v>
      </c>
      <c r="K361" s="4">
        <v>0.32845271056550002</v>
      </c>
      <c r="L361" s="54">
        <v>793.03615591898063</v>
      </c>
      <c r="M361" s="54">
        <v>9.5251572687428769</v>
      </c>
      <c r="N361" s="54">
        <v>430</v>
      </c>
      <c r="O361" s="54">
        <v>0.43</v>
      </c>
      <c r="P361" s="54">
        <f t="shared" si="24"/>
        <v>25.83269171152828</v>
      </c>
      <c r="Q361" s="53">
        <v>78.831689999999995</v>
      </c>
      <c r="R361" s="53">
        <f t="shared" si="25"/>
        <v>3.5936414522337485</v>
      </c>
      <c r="S361" s="32">
        <v>15.229749389992394</v>
      </c>
      <c r="T361" s="32">
        <v>0.51577163540504156</v>
      </c>
      <c r="U361" s="32">
        <v>58.234784376782919</v>
      </c>
      <c r="V361" s="32">
        <v>1.2148141233115612</v>
      </c>
      <c r="W361" s="32">
        <v>3.3178279987698587</v>
      </c>
      <c r="X361" s="32">
        <v>27.24941932743986</v>
      </c>
      <c r="Y361" s="32">
        <v>17.32140687250137</v>
      </c>
      <c r="Z361" s="32">
        <v>11.908794125717007</v>
      </c>
      <c r="AA361" s="32">
        <v>7.7453759901754129</v>
      </c>
      <c r="AB361" s="54">
        <v>420.7</v>
      </c>
      <c r="AC361" s="54">
        <v>0.42069999999999996</v>
      </c>
      <c r="AD361" s="54">
        <v>64.55</v>
      </c>
      <c r="AE361" s="54">
        <v>6.4549999999999996E-2</v>
      </c>
      <c r="AF361" s="54">
        <v>7.9766787487672612</v>
      </c>
      <c r="AG361" s="55">
        <v>0.42375199999999996</v>
      </c>
      <c r="AH361" s="55">
        <v>0.43736629427145235</v>
      </c>
      <c r="AI361" s="53">
        <v>6.8713150163117334</v>
      </c>
      <c r="AJ361" s="53">
        <v>0.5942352387351082</v>
      </c>
      <c r="AK361" s="55">
        <v>0.62189886078012402</v>
      </c>
      <c r="AL361" s="55">
        <v>4.296751062523204E-2</v>
      </c>
      <c r="AM361" s="55">
        <v>5.5238838443522932E-2</v>
      </c>
      <c r="AN361" s="55">
        <v>0.27040268820408431</v>
      </c>
      <c r="AO361" s="55">
        <v>0.18529592477272988</v>
      </c>
      <c r="AP361" s="55">
        <v>0.11030379131329093</v>
      </c>
      <c r="AQ361" s="55">
        <v>0.11830272484552523</v>
      </c>
    </row>
    <row r="362" spans="1:43" s="3" customFormat="1" ht="15" customHeight="1" x14ac:dyDescent="0.3">
      <c r="A362" s="15">
        <v>42499</v>
      </c>
      <c r="B362" s="1" t="s">
        <v>5</v>
      </c>
      <c r="C362" s="6">
        <v>60</v>
      </c>
      <c r="D362" s="3" t="s">
        <v>1</v>
      </c>
      <c r="E362" s="50">
        <v>23.269998550415039</v>
      </c>
      <c r="F362" s="50">
        <v>1.8199999332427979</v>
      </c>
      <c r="G362" s="50">
        <v>9.4599990844726563</v>
      </c>
      <c r="H362" s="50">
        <v>5.5</v>
      </c>
      <c r="I362" s="4">
        <v>43.902000000000001</v>
      </c>
      <c r="J362" s="4">
        <v>3.3578608716240099</v>
      </c>
      <c r="K362" s="4">
        <v>0.85752417458604302</v>
      </c>
      <c r="L362" s="4">
        <v>726.55213335272344</v>
      </c>
      <c r="M362" s="4">
        <v>8.7266176736995611</v>
      </c>
      <c r="N362" s="4">
        <v>348.1</v>
      </c>
      <c r="O362" s="4">
        <v>0.34810000000000002</v>
      </c>
      <c r="P362" s="4">
        <f t="shared" si="24"/>
        <v>29.235322412730817</v>
      </c>
      <c r="Q362" s="33">
        <v>66.856089999999995</v>
      </c>
      <c r="R362" s="33">
        <f t="shared" si="25"/>
        <v>3.3266038556371202</v>
      </c>
      <c r="S362" s="51">
        <v>13.627513196977445</v>
      </c>
      <c r="T362" s="52">
        <v>0.48358959646703448</v>
      </c>
      <c r="U362" s="51">
        <v>45.531710369458835</v>
      </c>
      <c r="V362" s="52">
        <v>1.6686390476114008</v>
      </c>
      <c r="W362" s="52">
        <v>2.7424873274583992</v>
      </c>
      <c r="X362" s="52">
        <v>22.610792746226842</v>
      </c>
      <c r="Y362" s="52">
        <v>13.407780378406128</v>
      </c>
      <c r="Z362" s="52">
        <v>9.854891663503059</v>
      </c>
      <c r="AA362" s="52">
        <v>6.4689867374827976</v>
      </c>
      <c r="AB362" s="4">
        <v>1506.65</v>
      </c>
      <c r="AC362" s="4">
        <v>1.50665</v>
      </c>
      <c r="AD362" s="4">
        <v>242</v>
      </c>
      <c r="AE362" s="4">
        <v>0.24199999999999999</v>
      </c>
      <c r="AF362" s="4">
        <v>7.2680695745897879</v>
      </c>
      <c r="AG362" s="32">
        <v>5.5387149999999998</v>
      </c>
      <c r="AH362" s="32">
        <v>1.5962565957588024</v>
      </c>
      <c r="AI362" s="33">
        <v>3.6572341836593552</v>
      </c>
      <c r="AJ362" s="33">
        <v>0.31308077778842058</v>
      </c>
      <c r="AK362" s="32">
        <v>2.8600712292578647</v>
      </c>
      <c r="AL362" s="32">
        <v>0.82360207675563124</v>
      </c>
      <c r="AM362" s="32">
        <v>1.4507163108682066</v>
      </c>
      <c r="AN362" s="32">
        <v>1.4622507920581878</v>
      </c>
      <c r="AO362" s="32">
        <v>0.77399102780338658</v>
      </c>
      <c r="AP362" s="32">
        <v>0.59780874645316961</v>
      </c>
      <c r="AQ362" s="32">
        <v>1.414358698381698</v>
      </c>
    </row>
    <row r="363" spans="1:43" s="3" customFormat="1" ht="15" customHeight="1" x14ac:dyDescent="0.3">
      <c r="A363" s="15">
        <v>42499</v>
      </c>
      <c r="B363" s="1" t="s">
        <v>5</v>
      </c>
      <c r="C363" s="6">
        <v>60</v>
      </c>
      <c r="D363" s="3" t="s">
        <v>2</v>
      </c>
      <c r="E363" s="50">
        <v>20.919998168945313</v>
      </c>
      <c r="F363" s="50">
        <v>4.3899998664855957</v>
      </c>
      <c r="G363" s="50">
        <v>3.2899999618530273</v>
      </c>
      <c r="H363" s="50">
        <v>4.5999999046325684</v>
      </c>
      <c r="I363" s="4">
        <v>15.053000000000001</v>
      </c>
      <c r="J363" s="4">
        <v>3.3578608716240099</v>
      </c>
      <c r="K363" s="4">
        <v>0.85752417458604302</v>
      </c>
      <c r="L363" s="4">
        <v>613.54215456891927</v>
      </c>
      <c r="M363" s="4">
        <v>7.3692548185272893</v>
      </c>
      <c r="N363" s="4">
        <v>291.10000000000002</v>
      </c>
      <c r="O363" s="4">
        <v>0.29110000000000003</v>
      </c>
      <c r="P363" s="4">
        <f t="shared" si="24"/>
        <v>29.522105664880975</v>
      </c>
      <c r="Q363" s="33">
        <v>54.281709999999997</v>
      </c>
      <c r="R363" s="33">
        <f t="shared" si="25"/>
        <v>3.1984238000213909</v>
      </c>
      <c r="S363" s="51">
        <v>11.616385095681059</v>
      </c>
      <c r="T363" s="52">
        <v>0.52404620969062576</v>
      </c>
      <c r="U363" s="51">
        <v>37.688188931334338</v>
      </c>
      <c r="V363" s="52">
        <v>1.1511766788739071</v>
      </c>
      <c r="W363" s="52">
        <v>2.5243676130350998</v>
      </c>
      <c r="X363" s="52">
        <v>19.445957696988248</v>
      </c>
      <c r="Y363" s="52">
        <v>10.417877167288131</v>
      </c>
      <c r="Z363" s="52">
        <v>8.4258575683488033</v>
      </c>
      <c r="AA363" s="52">
        <v>5.5889800800891454</v>
      </c>
      <c r="AB363" s="4">
        <v>947.34999999999991</v>
      </c>
      <c r="AC363" s="4">
        <v>0.94734999999999991</v>
      </c>
      <c r="AD363" s="4">
        <v>171.89999999999998</v>
      </c>
      <c r="AE363" s="4">
        <v>0.17189999999999997</v>
      </c>
      <c r="AF363" s="4">
        <v>6.4449976924210439</v>
      </c>
      <c r="AG363" s="32">
        <v>2.081912</v>
      </c>
      <c r="AH363" s="32">
        <v>0.95424077690399545</v>
      </c>
      <c r="AI363" s="33">
        <v>7.2467621719048241</v>
      </c>
      <c r="AJ363" s="33">
        <v>0.41189115693226136</v>
      </c>
      <c r="AK363" s="32">
        <v>2.130412414600761</v>
      </c>
      <c r="AL363" s="32">
        <v>0.26497123277372109</v>
      </c>
      <c r="AM363" s="32">
        <v>0.50912433360178444</v>
      </c>
      <c r="AN363" s="32">
        <v>0.9986859659832098</v>
      </c>
      <c r="AO363" s="32">
        <v>0.5160681313564538</v>
      </c>
      <c r="AP363" s="32">
        <v>0.38149159018872197</v>
      </c>
      <c r="AQ363" s="32">
        <v>0.46491571436443785</v>
      </c>
    </row>
    <row r="364" spans="1:43" s="3" customFormat="1" ht="15" customHeight="1" x14ac:dyDescent="0.3">
      <c r="A364" s="15">
        <v>42499</v>
      </c>
      <c r="B364" s="1" t="s">
        <v>5</v>
      </c>
      <c r="C364" s="6">
        <v>70</v>
      </c>
      <c r="D364" s="3" t="s">
        <v>1</v>
      </c>
      <c r="E364" s="50">
        <v>22.679998397827148</v>
      </c>
      <c r="F364" s="50">
        <v>2.0299999713897705</v>
      </c>
      <c r="G364" s="50">
        <v>9.8399991989135742</v>
      </c>
      <c r="H364" s="50">
        <v>5.1999998092651367</v>
      </c>
      <c r="I364" s="4">
        <v>46.46</v>
      </c>
      <c r="J364" s="4">
        <v>7.0678986023160801</v>
      </c>
      <c r="K364" s="4">
        <v>0.538027210124848</v>
      </c>
      <c r="L364" s="4">
        <v>714.38697177677</v>
      </c>
      <c r="M364" s="4">
        <v>8.5805019180107855</v>
      </c>
      <c r="N364" s="4">
        <v>351.4</v>
      </c>
      <c r="O364" s="4">
        <v>0.35139999999999999</v>
      </c>
      <c r="P364" s="4">
        <f t="shared" si="24"/>
        <v>28.475863157874837</v>
      </c>
      <c r="Q364" s="33">
        <v>65.911860000000004</v>
      </c>
      <c r="R364" s="33">
        <f t="shared" si="25"/>
        <v>3.3354692153760355</v>
      </c>
      <c r="S364" s="51">
        <v>12.62415743887278</v>
      </c>
      <c r="T364" s="52">
        <v>0.53344274484594867</v>
      </c>
      <c r="U364" s="51">
        <v>44.534842607168507</v>
      </c>
      <c r="V364" s="52">
        <v>1.6706882090464144</v>
      </c>
      <c r="W364" s="52">
        <v>3.2375189237468409</v>
      </c>
      <c r="X364" s="52">
        <v>22.402832258211436</v>
      </c>
      <c r="Y364" s="52">
        <v>13.296777828074704</v>
      </c>
      <c r="Z364" s="52">
        <v>9.7341881227709539</v>
      </c>
      <c r="AA364" s="52">
        <v>7.1937063179822616</v>
      </c>
      <c r="AB364" s="4">
        <v>1448.5</v>
      </c>
      <c r="AC364" s="4">
        <v>1.4484999999999999</v>
      </c>
      <c r="AD364" s="4">
        <v>248.64999999999998</v>
      </c>
      <c r="AE364" s="4">
        <v>0.24864999999999998</v>
      </c>
      <c r="AF364" s="4">
        <v>6.8090434840102105</v>
      </c>
      <c r="AG364" s="32">
        <v>3.3094109999999999</v>
      </c>
      <c r="AH364" s="32">
        <v>0.99206075250258896</v>
      </c>
      <c r="AI364" s="33">
        <v>3.2067029660773549</v>
      </c>
      <c r="AJ364" s="33">
        <v>0.45713985876691404</v>
      </c>
      <c r="AK364" s="32">
        <v>2.1274726776793251</v>
      </c>
      <c r="AL364" s="32">
        <v>0.53644594074441976</v>
      </c>
      <c r="AM364" s="32">
        <v>1.2124665203830165</v>
      </c>
      <c r="AN364" s="32">
        <v>1.0364924427518529</v>
      </c>
      <c r="AO364" s="32">
        <v>0.55454703338388389</v>
      </c>
      <c r="AP364" s="32">
        <v>0.4239996718653698</v>
      </c>
      <c r="AQ364" s="32">
        <v>0.94454002560958283</v>
      </c>
    </row>
    <row r="365" spans="1:43" s="3" customFormat="1" ht="15" customHeight="1" x14ac:dyDescent="0.3">
      <c r="A365" s="15">
        <v>42499</v>
      </c>
      <c r="B365" s="1" t="s">
        <v>5</v>
      </c>
      <c r="C365" s="6">
        <v>70</v>
      </c>
      <c r="D365" s="3" t="s">
        <v>2</v>
      </c>
      <c r="E365" s="50">
        <v>21.259998321533203</v>
      </c>
      <c r="F365" s="50">
        <v>3.6499998569488525</v>
      </c>
      <c r="G365" s="50">
        <v>4.8199996948242188</v>
      </c>
      <c r="H365" s="50">
        <v>5.1999998092651367</v>
      </c>
      <c r="I365" s="4">
        <v>13.08</v>
      </c>
      <c r="J365" s="4">
        <v>7.0678986023160801</v>
      </c>
      <c r="K365" s="4">
        <v>0.538027210124848</v>
      </c>
      <c r="L365" s="4">
        <v>718.47631784564237</v>
      </c>
      <c r="M365" s="4">
        <v>8.6296190536440101</v>
      </c>
      <c r="N365" s="4">
        <v>345</v>
      </c>
      <c r="O365" s="4">
        <v>0.34499999999999997</v>
      </c>
      <c r="P365" s="4">
        <f t="shared" si="24"/>
        <v>29.170138504533082</v>
      </c>
      <c r="Q365" s="33">
        <v>61.881610000000002</v>
      </c>
      <c r="R365" s="33">
        <f t="shared" si="25"/>
        <v>3.1136948030925722</v>
      </c>
      <c r="S365" s="51">
        <v>13.773405040548994</v>
      </c>
      <c r="T365" s="52">
        <v>0.57179093852962437</v>
      </c>
      <c r="U365" s="51">
        <v>42.346437622103394</v>
      </c>
      <c r="V365" s="52">
        <v>1.2545487255290737</v>
      </c>
      <c r="W365" s="52">
        <v>2.6801356579110975</v>
      </c>
      <c r="X365" s="52">
        <v>21.458338400247971</v>
      </c>
      <c r="Y365" s="52">
        <v>12.331563602516633</v>
      </c>
      <c r="Z365" s="52">
        <v>9.1699348130800029</v>
      </c>
      <c r="AA365" s="52">
        <v>5.9807505006824035</v>
      </c>
      <c r="AB365" s="4">
        <v>824.3</v>
      </c>
      <c r="AC365" s="4">
        <v>0.82429999999999992</v>
      </c>
      <c r="AD365" s="4">
        <v>119.79999999999998</v>
      </c>
      <c r="AE365" s="4">
        <v>0.11979999999999999</v>
      </c>
      <c r="AF365" s="4">
        <v>8.0852539212659504</v>
      </c>
      <c r="AG365" s="32">
        <v>2.229304</v>
      </c>
      <c r="AH365" s="32">
        <v>1.1743297343200292</v>
      </c>
      <c r="AI365" s="33">
        <v>4.7550030282793596</v>
      </c>
      <c r="AJ365" s="33">
        <v>0.38802593318478412</v>
      </c>
      <c r="AK365" s="32">
        <v>1.7253122542938115</v>
      </c>
      <c r="AL365" s="32">
        <v>0.21741235396852832</v>
      </c>
      <c r="AM365" s="32">
        <v>0.39932819121656404</v>
      </c>
      <c r="AN365" s="32">
        <v>0.76248533701377763</v>
      </c>
      <c r="AO365" s="32">
        <v>0.39845237411894313</v>
      </c>
      <c r="AP365" s="32">
        <v>0.29914422588387735</v>
      </c>
      <c r="AQ365" s="32">
        <v>0.37719581619907411</v>
      </c>
    </row>
    <row r="366" spans="1:43" s="3" customFormat="1" ht="15" customHeight="1" x14ac:dyDescent="0.3">
      <c r="A366" s="15">
        <v>42499</v>
      </c>
      <c r="B366" s="1" t="s">
        <v>5</v>
      </c>
      <c r="C366" s="6">
        <v>100</v>
      </c>
      <c r="D366" s="3" t="s">
        <v>1</v>
      </c>
      <c r="E366" s="50">
        <v>22.339998245239258</v>
      </c>
      <c r="F366" s="50">
        <v>2.8899998664855957</v>
      </c>
      <c r="G366" s="50">
        <v>11.549999237060547</v>
      </c>
      <c r="H366" s="50">
        <v>4.3999996185302734</v>
      </c>
      <c r="I366" s="4">
        <v>51.693999999999988</v>
      </c>
      <c r="J366" s="4">
        <v>21.731394158078299</v>
      </c>
      <c r="K366" s="4">
        <v>0.68354428851667404</v>
      </c>
      <c r="L366" s="4">
        <v>644.58517787161657</v>
      </c>
      <c r="M366" s="4">
        <v>7.7421125714159862</v>
      </c>
      <c r="N366" s="4">
        <v>222</v>
      </c>
      <c r="O366" s="4">
        <v>0.222</v>
      </c>
      <c r="P366" s="4">
        <f t="shared" si="24"/>
        <v>40.66984047949429</v>
      </c>
      <c r="Q366" s="33">
        <v>55.893810000000002</v>
      </c>
      <c r="R366" s="33">
        <f t="shared" si="25"/>
        <v>3.1348032951116291</v>
      </c>
      <c r="S366" s="51">
        <v>11.668507457384276</v>
      </c>
      <c r="T366" s="52">
        <v>0.54922007187533683</v>
      </c>
      <c r="U366" s="51">
        <v>40.038630084547641</v>
      </c>
      <c r="V366" s="52">
        <v>1.3182431602524511</v>
      </c>
      <c r="W366" s="52">
        <v>2.7589358764817677</v>
      </c>
      <c r="X366" s="52">
        <v>20.163089769502761</v>
      </c>
      <c r="Y366" s="52">
        <v>11.336027333460722</v>
      </c>
      <c r="Z366" s="52">
        <v>9.2141942949195457</v>
      </c>
      <c r="AA366" s="52">
        <v>6.4530442961701668</v>
      </c>
      <c r="AB366" s="4">
        <v>2388.1999999999998</v>
      </c>
      <c r="AC366" s="4">
        <v>2.3881999999999999</v>
      </c>
      <c r="AD366" s="4">
        <v>312.89999999999998</v>
      </c>
      <c r="AE366" s="4">
        <v>0.31289999999999996</v>
      </c>
      <c r="AF366" s="4">
        <v>8.9308998135697415</v>
      </c>
      <c r="AG366" s="32">
        <v>3.035353999999999</v>
      </c>
      <c r="AH366" s="32">
        <v>0.55188007704547348</v>
      </c>
      <c r="AI366" s="33">
        <v>2.7751171456138435</v>
      </c>
      <c r="AJ366" s="33">
        <v>0.42722572296396705</v>
      </c>
      <c r="AK366" s="32">
        <v>2.3292525477686943</v>
      </c>
      <c r="AL366" s="32">
        <v>0.86505285171273905</v>
      </c>
      <c r="AM366" s="32">
        <v>1.415821118888674</v>
      </c>
      <c r="AN366" s="32">
        <v>1.057761111857632</v>
      </c>
      <c r="AO366" s="32">
        <v>0.58023981756536158</v>
      </c>
      <c r="AP366" s="32">
        <v>0.39634657913273297</v>
      </c>
      <c r="AQ366" s="32">
        <v>1.0783206046348432</v>
      </c>
    </row>
    <row r="367" spans="1:43" s="3" customFormat="1" ht="15" customHeight="1" x14ac:dyDescent="0.3">
      <c r="A367" s="15">
        <v>42499</v>
      </c>
      <c r="B367" s="1" t="s">
        <v>5</v>
      </c>
      <c r="C367" s="6">
        <v>100</v>
      </c>
      <c r="D367" s="3" t="s">
        <v>2</v>
      </c>
      <c r="E367" s="50">
        <v>21.059999465942383</v>
      </c>
      <c r="F367" s="50">
        <v>5.3199996948242188</v>
      </c>
      <c r="G367" s="50">
        <v>4.6499996185302734</v>
      </c>
      <c r="H367" s="50">
        <v>4.7999997138977051</v>
      </c>
      <c r="I367" s="4">
        <v>19.021999999999998</v>
      </c>
      <c r="J367" s="4">
        <v>21.731394158078299</v>
      </c>
      <c r="K367" s="4">
        <v>0.68354428851667404</v>
      </c>
      <c r="L367" s="4">
        <v>586.25412828543813</v>
      </c>
      <c r="M367" s="4">
        <v>7.0414983348363966</v>
      </c>
      <c r="N367" s="4">
        <v>296</v>
      </c>
      <c r="O367" s="4">
        <v>0.29599999999999999</v>
      </c>
      <c r="P367" s="4">
        <f t="shared" si="24"/>
        <v>27.742099915182877</v>
      </c>
      <c r="Q367" s="33">
        <v>51.011450000000004</v>
      </c>
      <c r="R367" s="33">
        <f t="shared" si="25"/>
        <v>3.1456373269900997</v>
      </c>
      <c r="S367" s="51">
        <v>11.009670463558509</v>
      </c>
      <c r="T367" s="52">
        <v>0.56535182233861681</v>
      </c>
      <c r="U367" s="51">
        <v>34.592774217277999</v>
      </c>
      <c r="V367" s="52">
        <v>1.7069879202125535</v>
      </c>
      <c r="W367" s="52">
        <v>2.2263849599626035</v>
      </c>
      <c r="X367" s="52">
        <v>17.662638365541405</v>
      </c>
      <c r="Y367" s="52">
        <v>9.4002250565594956</v>
      </c>
      <c r="Z367" s="52">
        <v>7.9124243986341547</v>
      </c>
      <c r="AA367" s="52">
        <v>5.3249830622160408</v>
      </c>
      <c r="AB367" s="4">
        <v>1656.05</v>
      </c>
      <c r="AC367" s="4">
        <v>1.65605</v>
      </c>
      <c r="AD367" s="4">
        <v>240.2</v>
      </c>
      <c r="AE367" s="4">
        <v>0.2402</v>
      </c>
      <c r="AF367" s="4">
        <v>8.0461284434490956</v>
      </c>
      <c r="AG367" s="32">
        <v>1.5499190000000003</v>
      </c>
      <c r="AH367" s="32">
        <v>0.40638869599347854</v>
      </c>
      <c r="AI367" s="33">
        <v>5.3305551916876137</v>
      </c>
      <c r="AJ367" s="33">
        <v>0.34081230077921754</v>
      </c>
      <c r="AK367" s="32">
        <v>1.5267341572934681</v>
      </c>
      <c r="AL367" s="32">
        <v>0.32547317342689519</v>
      </c>
      <c r="AM367" s="32">
        <v>0.50875120122876283</v>
      </c>
      <c r="AN367" s="32">
        <v>0.71478932682123608</v>
      </c>
      <c r="AO367" s="32">
        <v>0.39271613048447501</v>
      </c>
      <c r="AP367" s="32">
        <v>0.21323155831256482</v>
      </c>
      <c r="AQ367" s="32">
        <v>0.43404531624194148</v>
      </c>
    </row>
    <row r="368" spans="1:43" s="3" customFormat="1" ht="15" customHeight="1" x14ac:dyDescent="0.3">
      <c r="A368" s="15">
        <v>42499</v>
      </c>
      <c r="B368" s="1" t="s">
        <v>5</v>
      </c>
      <c r="C368" s="6">
        <v>120</v>
      </c>
      <c r="D368" s="3" t="s">
        <v>1</v>
      </c>
      <c r="E368" s="50">
        <v>22.75</v>
      </c>
      <c r="F368" s="50">
        <v>3.8499999046325684</v>
      </c>
      <c r="G368" s="50">
        <v>10.839999198913574</v>
      </c>
      <c r="H368" s="50">
        <v>3.1999998092651367</v>
      </c>
      <c r="I368" s="4">
        <v>26.73</v>
      </c>
      <c r="J368" s="4">
        <v>30.4118855916212</v>
      </c>
      <c r="K368" s="4">
        <v>0.89743594018622896</v>
      </c>
      <c r="L368" s="4">
        <v>622.92964711695947</v>
      </c>
      <c r="M368" s="4">
        <v>7.4820079915217992</v>
      </c>
      <c r="N368" s="4">
        <v>303.2</v>
      </c>
      <c r="O368" s="4">
        <v>0.30319999999999997</v>
      </c>
      <c r="P368" s="4">
        <f t="shared" si="24"/>
        <v>28.777623902266662</v>
      </c>
      <c r="Q368" s="33">
        <v>54.143529999999998</v>
      </c>
      <c r="R368" s="33">
        <f t="shared" si="25"/>
        <v>3.1422046095968139</v>
      </c>
      <c r="S368" s="51">
        <v>11.734013156065998</v>
      </c>
      <c r="T368" s="52">
        <v>0.54067239209271789</v>
      </c>
      <c r="U368" s="51">
        <v>36.830979351681115</v>
      </c>
      <c r="V368" s="52">
        <v>1.5304285432801839</v>
      </c>
      <c r="W368" s="52">
        <v>2.8487226232144764</v>
      </c>
      <c r="X368" s="52">
        <v>19.230654385975949</v>
      </c>
      <c r="Y368" s="52">
        <v>10.556060855747496</v>
      </c>
      <c r="Z368" s="52">
        <v>8.8875014168541693</v>
      </c>
      <c r="AA368" s="52">
        <v>6.4079267349930102</v>
      </c>
      <c r="AB368" s="4">
        <v>1965.7999999999997</v>
      </c>
      <c r="AC368" s="4">
        <v>1.9657999999999998</v>
      </c>
      <c r="AD368" s="4">
        <v>264.04999999999995</v>
      </c>
      <c r="AE368" s="4">
        <v>0.26404999999999995</v>
      </c>
      <c r="AF368" s="4">
        <v>8.6859236561289102</v>
      </c>
      <c r="AG368" s="32">
        <v>1.4554960000000001</v>
      </c>
      <c r="AH368" s="32">
        <v>0.32149760911588166</v>
      </c>
      <c r="AI368" s="33">
        <v>2.3368545301302706</v>
      </c>
      <c r="AJ368" s="33">
        <v>0.62154822393007014</v>
      </c>
      <c r="AK368" s="32">
        <v>1.4763778687804796</v>
      </c>
      <c r="AL368" s="32">
        <v>0.43396395718396918</v>
      </c>
      <c r="AM368" s="32">
        <v>1.3000364665318043</v>
      </c>
      <c r="AN368" s="32">
        <v>0.74420986324479899</v>
      </c>
      <c r="AO368" s="32">
        <v>0.36445377179838362</v>
      </c>
      <c r="AP368" s="32">
        <v>0.32439961065424733</v>
      </c>
      <c r="AQ368" s="32">
        <v>1.141270712249683</v>
      </c>
    </row>
    <row r="369" spans="1:43" s="3" customFormat="1" ht="15" customHeight="1" x14ac:dyDescent="0.3">
      <c r="A369" s="15">
        <v>42499</v>
      </c>
      <c r="B369" s="1" t="s">
        <v>5</v>
      </c>
      <c r="C369" s="6">
        <v>120</v>
      </c>
      <c r="D369" s="3" t="s">
        <v>2</v>
      </c>
      <c r="E369" s="50">
        <v>20.69999885559082</v>
      </c>
      <c r="F369" s="50">
        <v>9.2399997711181641</v>
      </c>
      <c r="G369" s="50">
        <v>3.3399999141693115</v>
      </c>
      <c r="H369" s="50">
        <v>5.3999996185302734</v>
      </c>
      <c r="I369" s="4">
        <v>19.372</v>
      </c>
      <c r="J369" s="4">
        <v>30.4118855916212</v>
      </c>
      <c r="K369" s="4">
        <v>0.89743594018622896</v>
      </c>
      <c r="L369" s="4">
        <v>564.08421437746381</v>
      </c>
      <c r="M369" s="4">
        <v>6.7752154988877171</v>
      </c>
      <c r="N369" s="4">
        <v>279.3</v>
      </c>
      <c r="O369" s="4">
        <v>0.27929999999999999</v>
      </c>
      <c r="P369" s="4">
        <f t="shared" si="24"/>
        <v>28.289035412764534</v>
      </c>
      <c r="Q369" s="33">
        <v>49.192079999999997</v>
      </c>
      <c r="R369" s="33">
        <f t="shared" si="25"/>
        <v>3.152667247780776</v>
      </c>
      <c r="S369" s="51">
        <v>10.669395751566443</v>
      </c>
      <c r="T369" s="52">
        <v>0.59821369475169317</v>
      </c>
      <c r="U369" s="51">
        <v>33.918750902474876</v>
      </c>
      <c r="V369" s="52">
        <v>1.2869404542449274</v>
      </c>
      <c r="W369" s="52">
        <v>2.2189477185290367</v>
      </c>
      <c r="X369" s="52">
        <v>17.040593059922223</v>
      </c>
      <c r="Y369" s="52">
        <v>9.060333601299595</v>
      </c>
      <c r="Z369" s="52">
        <v>7.592177582345486</v>
      </c>
      <c r="AA369" s="52">
        <v>5.4612980592517166</v>
      </c>
      <c r="AB369" s="4">
        <v>1850.4499999999998</v>
      </c>
      <c r="AC369" s="4">
        <v>1.8504499999999999</v>
      </c>
      <c r="AD369" s="4">
        <v>290.39999999999998</v>
      </c>
      <c r="AE369" s="4">
        <v>0.29039999999999999</v>
      </c>
      <c r="AF369" s="4">
        <v>7.4215216477918498</v>
      </c>
      <c r="AG369" s="32">
        <v>2.1671230000000001</v>
      </c>
      <c r="AH369" s="32">
        <v>0.50852495338971604</v>
      </c>
      <c r="AI369" s="33">
        <v>4.7560595710607823</v>
      </c>
      <c r="AJ369" s="33">
        <v>0.4770576626710285</v>
      </c>
      <c r="AK369" s="32">
        <v>2.099169179210163</v>
      </c>
      <c r="AL369" s="32">
        <v>0.45454931160293366</v>
      </c>
      <c r="AM369" s="32">
        <v>0.99159668569467596</v>
      </c>
      <c r="AN369" s="32">
        <v>0.96173899075838665</v>
      </c>
      <c r="AO369" s="32">
        <v>0.51350006469100562</v>
      </c>
      <c r="AP369" s="32">
        <v>0.35468909802656934</v>
      </c>
      <c r="AQ369" s="32">
        <v>0.74263893233386113</v>
      </c>
    </row>
    <row r="370" spans="1:43" s="3" customFormat="1" ht="15" customHeight="1" x14ac:dyDescent="0.3">
      <c r="A370" s="15">
        <v>42499</v>
      </c>
      <c r="B370" s="1" t="s">
        <v>5</v>
      </c>
      <c r="C370" s="6">
        <v>140</v>
      </c>
      <c r="D370" s="3" t="s">
        <v>1</v>
      </c>
      <c r="E370" s="50">
        <v>22.559999465942383</v>
      </c>
      <c r="F370" s="50">
        <v>5.1899995803833008</v>
      </c>
      <c r="G370" s="50">
        <v>9.7999992370605469</v>
      </c>
      <c r="H370" s="50">
        <v>1.6999999284744263</v>
      </c>
      <c r="I370" s="4">
        <v>13.596</v>
      </c>
      <c r="J370" s="4">
        <v>41.312530425738601</v>
      </c>
      <c r="K370" s="4">
        <v>1.0354704268486099</v>
      </c>
      <c r="L370" s="4">
        <v>602.27716351127106</v>
      </c>
      <c r="M370" s="4">
        <v>7.2339510109338763</v>
      </c>
      <c r="N370" s="4">
        <v>291.60000000000002</v>
      </c>
      <c r="O370" s="4">
        <v>0.29160000000000003</v>
      </c>
      <c r="P370" s="4">
        <f t="shared" si="24"/>
        <v>28.930371156729674</v>
      </c>
      <c r="Q370" s="33">
        <v>51.840530000000001</v>
      </c>
      <c r="R370" s="33">
        <f t="shared" si="25"/>
        <v>3.11171584739472</v>
      </c>
      <c r="S370" s="51">
        <v>10.543124483377436</v>
      </c>
      <c r="T370" s="52">
        <v>0.53547526129143219</v>
      </c>
      <c r="U370" s="51">
        <v>33.519778673737385</v>
      </c>
      <c r="V370" s="52">
        <v>1.5379527330530667</v>
      </c>
      <c r="W370" s="52">
        <v>2.5816428589308411</v>
      </c>
      <c r="X370" s="52">
        <v>17.740920078608159</v>
      </c>
      <c r="Y370" s="52">
        <v>9.4159097102617366</v>
      </c>
      <c r="Z370" s="52">
        <v>8.1256807800518285</v>
      </c>
      <c r="AA370" s="52">
        <v>5.3241529171751205</v>
      </c>
      <c r="AB370" s="4">
        <v>1380.55</v>
      </c>
      <c r="AC370" s="4">
        <v>1.3805499999999999</v>
      </c>
      <c r="AD370" s="4">
        <v>198.3</v>
      </c>
      <c r="AE370" s="4">
        <v>0.1983</v>
      </c>
      <c r="AF370" s="4">
        <v>8.1194952369486177</v>
      </c>
      <c r="AG370" s="32">
        <v>0.84520099999999987</v>
      </c>
      <c r="AH370" s="32">
        <v>0.2658360798232588</v>
      </c>
      <c r="AI370" s="33">
        <v>7.0715261524384152</v>
      </c>
      <c r="AJ370" s="33">
        <v>0.45316973843212782</v>
      </c>
      <c r="AK370" s="32">
        <v>1.3870439908923866</v>
      </c>
      <c r="AL370" s="32">
        <v>0.32621611804816852</v>
      </c>
      <c r="AM370" s="32">
        <v>0.42656266992585151</v>
      </c>
      <c r="AN370" s="32">
        <v>0.61918515400885832</v>
      </c>
      <c r="AO370" s="32">
        <v>0.32650794474860134</v>
      </c>
      <c r="AP370" s="32">
        <v>0.136036127906633</v>
      </c>
      <c r="AQ370" s="32">
        <v>0.39547252727988397</v>
      </c>
    </row>
    <row r="371" spans="1:43" s="3" customFormat="1" ht="15" customHeight="1" x14ac:dyDescent="0.3">
      <c r="A371" s="15">
        <v>42499</v>
      </c>
      <c r="B371" s="1" t="s">
        <v>5</v>
      </c>
      <c r="C371" s="6">
        <v>140</v>
      </c>
      <c r="D371" s="3" t="s">
        <v>2</v>
      </c>
      <c r="E371" s="50">
        <v>20.729999542236328</v>
      </c>
      <c r="F371" s="50">
        <v>9.8899993896484375</v>
      </c>
      <c r="G371" s="50">
        <v>5.3299999237060547</v>
      </c>
      <c r="H371" s="50">
        <v>3.5999999046325684</v>
      </c>
      <c r="I371" s="4">
        <v>15.91</v>
      </c>
      <c r="J371" s="4">
        <v>41.312530425738601</v>
      </c>
      <c r="K371" s="4">
        <v>1.0354704268486099</v>
      </c>
      <c r="L371" s="4">
        <v>534.45574474638897</v>
      </c>
      <c r="M371" s="4">
        <v>6.419347950148877</v>
      </c>
      <c r="N371" s="4">
        <v>257</v>
      </c>
      <c r="O371" s="4">
        <v>0.25700000000000001</v>
      </c>
      <c r="P371" s="4">
        <f t="shared" si="24"/>
        <v>29.128877885846961</v>
      </c>
      <c r="Q371" s="33">
        <v>43.434579999999997</v>
      </c>
      <c r="R371" s="33">
        <f t="shared" si="25"/>
        <v>2.9379931024867711</v>
      </c>
      <c r="S371" s="51">
        <v>10.089248242508058</v>
      </c>
      <c r="T371" s="52">
        <v>0.55172921363671623</v>
      </c>
      <c r="U371" s="51">
        <v>29.811819537117856</v>
      </c>
      <c r="V371" s="52">
        <v>1.0556932783998154</v>
      </c>
      <c r="W371" s="52">
        <v>1.927729413373207</v>
      </c>
      <c r="X371" s="52">
        <v>15.520819037215555</v>
      </c>
      <c r="Y371" s="52">
        <v>8.1328932754715382</v>
      </c>
      <c r="Z371" s="52">
        <v>6.8153713799465896</v>
      </c>
      <c r="AA371" s="52">
        <v>4.6686539428040534</v>
      </c>
      <c r="AB371" s="4">
        <v>1606.35</v>
      </c>
      <c r="AC371" s="4">
        <v>1.6063499999999999</v>
      </c>
      <c r="AD371" s="4">
        <v>287.75</v>
      </c>
      <c r="AE371" s="4">
        <v>0.28775000000000001</v>
      </c>
      <c r="AF371" s="4">
        <v>6.6038072076656409</v>
      </c>
      <c r="AG371" s="32">
        <v>1.6788870000000002</v>
      </c>
      <c r="AH371" s="32">
        <v>0.45382388645064908</v>
      </c>
      <c r="AI371" s="33">
        <v>5.2849968641024905</v>
      </c>
      <c r="AJ371" s="33">
        <v>0.38186239356722812</v>
      </c>
      <c r="AK371" s="32">
        <v>1.6752086348368256</v>
      </c>
      <c r="AL371" s="32">
        <v>0.3491793850830846</v>
      </c>
      <c r="AM371" s="32">
        <v>0.47434907824179456</v>
      </c>
      <c r="AN371" s="32">
        <v>0.7313430598047469</v>
      </c>
      <c r="AO371" s="32">
        <v>0.40194663628902322</v>
      </c>
      <c r="AP371" s="32">
        <v>0.20991301322605765</v>
      </c>
      <c r="AQ371" s="32">
        <v>0.51038946231519178</v>
      </c>
    </row>
    <row r="372" spans="1:43" s="3" customFormat="1" ht="15" customHeight="1" x14ac:dyDescent="0.3">
      <c r="A372" s="15">
        <v>42499</v>
      </c>
      <c r="B372" s="1" t="s">
        <v>5</v>
      </c>
      <c r="C372" s="6">
        <v>160</v>
      </c>
      <c r="D372" s="3" t="s">
        <v>1</v>
      </c>
      <c r="E372" s="50">
        <v>22.389999389648438</v>
      </c>
      <c r="F372" s="50">
        <v>7.559999942779541</v>
      </c>
      <c r="G372" s="50">
        <v>9.4399995803833008</v>
      </c>
      <c r="H372" s="50">
        <v>1.5999999046325684</v>
      </c>
      <c r="I372" s="4">
        <v>14.016000000000002</v>
      </c>
      <c r="J372" s="4">
        <v>57.338122542978297</v>
      </c>
      <c r="K372" s="4">
        <v>0.65905842683865501</v>
      </c>
      <c r="L372" s="4">
        <v>580.33872202228952</v>
      </c>
      <c r="M372" s="4">
        <v>6.970448390209719</v>
      </c>
      <c r="N372" s="4">
        <v>294.10000000000002</v>
      </c>
      <c r="O372" s="4">
        <v>0.29410000000000003</v>
      </c>
      <c r="P372" s="4">
        <f t="shared" si="24"/>
        <v>27.639593605461435</v>
      </c>
      <c r="Q372" s="33">
        <v>47.879370000000002</v>
      </c>
      <c r="R372" s="33">
        <f t="shared" si="25"/>
        <v>2.9825914828091129</v>
      </c>
      <c r="S372" s="51">
        <v>10.35084888496549</v>
      </c>
      <c r="T372" s="52">
        <v>0.5984348261500454</v>
      </c>
      <c r="U372" s="51">
        <v>30.241313759248186</v>
      </c>
      <c r="V372" s="52">
        <v>1.0057589459535672</v>
      </c>
      <c r="W372" s="52">
        <v>2.21857822001905</v>
      </c>
      <c r="X372" s="52">
        <v>15.903820838367542</v>
      </c>
      <c r="Y372" s="52">
        <v>8.1887089282330567</v>
      </c>
      <c r="Z372" s="52">
        <v>7.2693049007168709</v>
      </c>
      <c r="AA372" s="52">
        <v>4.7005187537680992</v>
      </c>
      <c r="AB372" s="4">
        <v>1376.85</v>
      </c>
      <c r="AC372" s="4">
        <v>1.3768499999999999</v>
      </c>
      <c r="AD372" s="4">
        <v>219.05</v>
      </c>
      <c r="AE372" s="4">
        <v>0.21905000000000002</v>
      </c>
      <c r="AF372" s="4">
        <v>7.3314426101007477</v>
      </c>
      <c r="AG372" s="32">
        <v>0.734657</v>
      </c>
      <c r="AH372" s="32">
        <v>0.23168827395867381</v>
      </c>
      <c r="AI372" s="33">
        <v>5.0557564404568209</v>
      </c>
      <c r="AJ372" s="33">
        <v>0.439303731407718</v>
      </c>
      <c r="AK372" s="32">
        <v>0.86614988199682064</v>
      </c>
      <c r="AL372" s="32">
        <v>0.21045715392570843</v>
      </c>
      <c r="AM372" s="32">
        <v>0.16410927482166193</v>
      </c>
      <c r="AN372" s="32">
        <v>0.35670472067682535</v>
      </c>
      <c r="AO372" s="32">
        <v>0.29367845376430912</v>
      </c>
      <c r="AP372" s="32">
        <v>8.3734944180573118E-2</v>
      </c>
      <c r="AQ372" s="32">
        <v>0.16615323784669123</v>
      </c>
    </row>
    <row r="373" spans="1:43" s="3" customFormat="1" ht="15" customHeight="1" x14ac:dyDescent="0.3">
      <c r="A373" s="15">
        <v>42499</v>
      </c>
      <c r="B373" s="1" t="s">
        <v>5</v>
      </c>
      <c r="C373" s="6">
        <v>160</v>
      </c>
      <c r="D373" s="3" t="s">
        <v>2</v>
      </c>
      <c r="E373" s="50">
        <v>20.409999847412109</v>
      </c>
      <c r="F373" s="50">
        <v>12.179999351501465</v>
      </c>
      <c r="G373" s="50">
        <v>3.5299999713897705</v>
      </c>
      <c r="H373" s="50">
        <v>6.0999999046325684</v>
      </c>
      <c r="I373" s="4">
        <v>12.922000000000001</v>
      </c>
      <c r="J373" s="4">
        <v>57.338122542978297</v>
      </c>
      <c r="K373" s="4">
        <v>0.65905842683865501</v>
      </c>
      <c r="L373" s="4">
        <v>571.43989346990077</v>
      </c>
      <c r="M373" s="4">
        <v>6.8635645604669779</v>
      </c>
      <c r="N373" s="4">
        <v>302.60000000000002</v>
      </c>
      <c r="O373" s="4">
        <v>0.30260000000000004</v>
      </c>
      <c r="P373" s="4">
        <f t="shared" si="24"/>
        <v>26.451284163360537</v>
      </c>
      <c r="Q373" s="33">
        <v>42.490349999999999</v>
      </c>
      <c r="R373" s="33">
        <f t="shared" si="25"/>
        <v>2.6881075915376411</v>
      </c>
      <c r="S373" s="51">
        <v>10.191014145090145</v>
      </c>
      <c r="T373" s="52">
        <v>0.56960512017061926</v>
      </c>
      <c r="U373" s="51">
        <v>29.434510935624733</v>
      </c>
      <c r="V373" s="52">
        <v>1.001587020283256</v>
      </c>
      <c r="W373" s="52">
        <v>1.9395871794692681</v>
      </c>
      <c r="X373" s="52">
        <v>14.903876211033124</v>
      </c>
      <c r="Y373" s="52">
        <v>7.6285338457591383</v>
      </c>
      <c r="Z373" s="52">
        <v>6.5894625046006965</v>
      </c>
      <c r="AA373" s="52">
        <v>4.249561515170388</v>
      </c>
      <c r="AB373" s="4">
        <v>1591.1</v>
      </c>
      <c r="AC373" s="4">
        <v>1.5911</v>
      </c>
      <c r="AD373" s="4">
        <v>251.49999999999997</v>
      </c>
      <c r="AE373" s="4">
        <v>0.25149999999999995</v>
      </c>
      <c r="AF373" s="4">
        <v>7.3808986491828046</v>
      </c>
      <c r="AG373" s="32">
        <v>1.4739200000000003</v>
      </c>
      <c r="AH373" s="32">
        <v>0.40223744579221932</v>
      </c>
      <c r="AI373" s="33">
        <v>3.727076870856886</v>
      </c>
      <c r="AJ373" s="33">
        <v>0.54148396183553071</v>
      </c>
      <c r="AK373" s="32">
        <v>1.5481371601874045</v>
      </c>
      <c r="AL373" s="32">
        <v>0.3870419813716256</v>
      </c>
      <c r="AM373" s="32">
        <v>0.81307181473447032</v>
      </c>
      <c r="AN373" s="32">
        <v>0.82592778016699264</v>
      </c>
      <c r="AO373" s="32">
        <v>0.4001800745745312</v>
      </c>
      <c r="AP373" s="32">
        <v>0.30018064254506899</v>
      </c>
      <c r="AQ373" s="32">
        <v>0.7773928775895983</v>
      </c>
    </row>
    <row r="374" spans="1:43" s="3" customFormat="1" ht="15" customHeight="1" x14ac:dyDescent="0.3">
      <c r="A374" s="15">
        <v>42499</v>
      </c>
      <c r="B374" s="1" t="s">
        <v>5</v>
      </c>
      <c r="C374" s="6">
        <v>180</v>
      </c>
      <c r="D374" s="3" t="s">
        <v>1</v>
      </c>
      <c r="E374" s="50">
        <v>21.259998321533203</v>
      </c>
      <c r="F374" s="50">
        <v>10.149999618530273</v>
      </c>
      <c r="G374" s="50">
        <v>9.0599994659423828</v>
      </c>
      <c r="H374" s="50">
        <v>1.1999999284744263</v>
      </c>
      <c r="I374" s="4">
        <v>10.349999999999998</v>
      </c>
      <c r="J374" s="4">
        <v>69.091108607554801</v>
      </c>
      <c r="K374" s="4">
        <v>0.41167793585886803</v>
      </c>
      <c r="L374" s="4">
        <v>528.6689342715697</v>
      </c>
      <c r="M374" s="4">
        <v>6.3498425695358227</v>
      </c>
      <c r="N374" s="4">
        <v>277.39999999999998</v>
      </c>
      <c r="O374" s="4">
        <v>0.27739999999999998</v>
      </c>
      <c r="P374" s="4">
        <f t="shared" si="24"/>
        <v>26.694541320626811</v>
      </c>
      <c r="Q374" s="33">
        <v>44.493960000000001</v>
      </c>
      <c r="R374" s="33">
        <f t="shared" si="25"/>
        <v>3.0425951176632555</v>
      </c>
      <c r="S374" s="51">
        <v>9.2817061234921194</v>
      </c>
      <c r="T374" s="52">
        <v>0.71711909289107423</v>
      </c>
      <c r="U374" s="51">
        <v>27.411706124380466</v>
      </c>
      <c r="V374" s="52">
        <v>0.86562713298026273</v>
      </c>
      <c r="W374" s="52">
        <v>2.5661137242573835</v>
      </c>
      <c r="X374" s="52">
        <v>14.470599561643137</v>
      </c>
      <c r="Y374" s="52">
        <v>7.0876519983943105</v>
      </c>
      <c r="Z374" s="52">
        <v>6.5623174157965884</v>
      </c>
      <c r="AA374" s="52">
        <v>4.9466086274886694</v>
      </c>
      <c r="AB374" s="4">
        <v>1218.5999999999999</v>
      </c>
      <c r="AC374" s="4">
        <v>1.2185999999999999</v>
      </c>
      <c r="AD374" s="4">
        <v>181.05</v>
      </c>
      <c r="AE374" s="4">
        <v>0.18105000000000002</v>
      </c>
      <c r="AF374" s="4">
        <v>7.890691921244172</v>
      </c>
      <c r="AG374" s="32">
        <v>0.81526199999999993</v>
      </c>
      <c r="AH374" s="32">
        <v>0.29049729197439683</v>
      </c>
      <c r="AI374" s="33">
        <v>3.5724871821832935</v>
      </c>
      <c r="AJ374" s="33">
        <v>0.76213145825321171</v>
      </c>
      <c r="AK374" s="32">
        <v>1.2346617302749785</v>
      </c>
      <c r="AL374" s="32">
        <v>0.38654940358237722</v>
      </c>
      <c r="AM374" s="32">
        <v>0.73676085423085469</v>
      </c>
      <c r="AN374" s="32">
        <v>0.61114076967225894</v>
      </c>
      <c r="AO374" s="32">
        <v>0.27612454874623993</v>
      </c>
      <c r="AP374" s="32">
        <v>0.16809186611853874</v>
      </c>
      <c r="AQ374" s="32">
        <v>0.62627532726889057</v>
      </c>
    </row>
    <row r="375" spans="1:43" s="3" customFormat="1" ht="15" customHeight="1" x14ac:dyDescent="0.3">
      <c r="A375" s="15">
        <v>42499</v>
      </c>
      <c r="B375" s="1" t="s">
        <v>5</v>
      </c>
      <c r="C375" s="6">
        <v>180</v>
      </c>
      <c r="D375" s="3" t="s">
        <v>2</v>
      </c>
      <c r="E375" s="50">
        <v>20.679998397827148</v>
      </c>
      <c r="F375" s="50">
        <v>12.659999847412109</v>
      </c>
      <c r="G375" s="50">
        <v>7.4399995803833008</v>
      </c>
      <c r="H375" s="50">
        <v>2.1999998092651367</v>
      </c>
      <c r="I375" s="4">
        <v>10.501999999999999</v>
      </c>
      <c r="J375" s="4">
        <v>69.091108607554801</v>
      </c>
      <c r="K375" s="4">
        <v>0.41167793585886803</v>
      </c>
      <c r="L375" s="4">
        <v>452.10300190029409</v>
      </c>
      <c r="M375" s="4">
        <v>5.4302091558244321</v>
      </c>
      <c r="N375" s="4">
        <v>255.7</v>
      </c>
      <c r="O375" s="4">
        <v>0.25569999999999998</v>
      </c>
      <c r="P375" s="4">
        <f t="shared" si="24"/>
        <v>24.765767491659837</v>
      </c>
      <c r="Q375" s="33">
        <v>35.949829999999999</v>
      </c>
      <c r="R375" s="33">
        <f t="shared" si="25"/>
        <v>2.874659069670777</v>
      </c>
      <c r="S375" s="51">
        <v>9.3881056695941449</v>
      </c>
      <c r="T375" s="52">
        <v>0.65285505323850013</v>
      </c>
      <c r="U375" s="51">
        <v>22.72835734531721</v>
      </c>
      <c r="V375" s="52">
        <v>1.2454685441784883</v>
      </c>
      <c r="W375" s="52">
        <v>2.2043152070424279</v>
      </c>
      <c r="X375" s="52">
        <v>12.115994402490365</v>
      </c>
      <c r="Y375" s="52">
        <v>6.2413756475136095</v>
      </c>
      <c r="Z375" s="52">
        <v>5.6624205169502053</v>
      </c>
      <c r="AA375" s="52">
        <v>3.8202563004435204</v>
      </c>
      <c r="AB375" s="4">
        <v>1355.7999999999997</v>
      </c>
      <c r="AC375" s="4">
        <v>1.3557999999999997</v>
      </c>
      <c r="AD375" s="4">
        <v>208.74999999999997</v>
      </c>
      <c r="AE375" s="4">
        <v>0.20874999999999996</v>
      </c>
      <c r="AF375" s="4">
        <v>7.592846738682236</v>
      </c>
      <c r="AG375" s="32">
        <v>0.73926299999999989</v>
      </c>
      <c r="AH375" s="32">
        <v>0.23676058415695533</v>
      </c>
      <c r="AI375" s="33">
        <v>3.8649818277004342</v>
      </c>
      <c r="AJ375" s="33">
        <v>1.191997143676518</v>
      </c>
      <c r="AK375" s="32">
        <v>0.89395738708580086</v>
      </c>
      <c r="AL375" s="32">
        <v>0.25104074936141518</v>
      </c>
      <c r="AM375" s="32">
        <v>0.56966482274445396</v>
      </c>
      <c r="AN375" s="32">
        <v>0.46465927127200685</v>
      </c>
      <c r="AO375" s="32">
        <v>0.21063334000764275</v>
      </c>
      <c r="AP375" s="32">
        <v>0.16361569165243525</v>
      </c>
      <c r="AQ375" s="32">
        <v>0.50135488633756942</v>
      </c>
    </row>
    <row r="376" spans="1:43" s="3" customFormat="1" ht="15" customHeight="1" x14ac:dyDescent="0.3">
      <c r="A376" s="15">
        <v>42514</v>
      </c>
      <c r="B376" s="1" t="s">
        <v>5</v>
      </c>
      <c r="C376" s="6">
        <v>0</v>
      </c>
      <c r="D376" s="3" t="s">
        <v>1</v>
      </c>
      <c r="E376" s="50">
        <v>21.019998550415039</v>
      </c>
      <c r="F376" s="50">
        <v>5.9999942779541016E-2</v>
      </c>
      <c r="G376" s="50">
        <v>7.4599995613098145</v>
      </c>
      <c r="H376" s="50">
        <v>9.6999998092651367</v>
      </c>
      <c r="I376" s="4">
        <v>1.4449999999999998</v>
      </c>
      <c r="J376" s="4">
        <v>0.26231744831903803</v>
      </c>
      <c r="K376" s="4">
        <v>0</v>
      </c>
      <c r="L376" s="4">
        <v>558.50315716397142</v>
      </c>
      <c r="M376" s="4">
        <v>6.7081814206964596</v>
      </c>
      <c r="N376" s="4">
        <v>348.4</v>
      </c>
      <c r="O376" s="4">
        <v>0.34839999999999999</v>
      </c>
      <c r="P376" s="4">
        <f t="shared" si="24"/>
        <v>22.453942946026832</v>
      </c>
      <c r="Q376" s="33">
        <v>50.136310000000002</v>
      </c>
      <c r="R376" s="33">
        <f t="shared" si="25"/>
        <v>3.245290882091227</v>
      </c>
      <c r="S376" s="51">
        <v>11.901842212449877</v>
      </c>
      <c r="T376" s="52">
        <v>0.52066984950987405</v>
      </c>
      <c r="U376" s="51">
        <v>36.380557619407931</v>
      </c>
      <c r="V376" s="52">
        <v>1.1214170509293648</v>
      </c>
      <c r="W376" s="52">
        <v>2.217289020823257</v>
      </c>
      <c r="X376" s="52">
        <v>17.61395992938294</v>
      </c>
      <c r="Y376" s="52">
        <v>10.976924385637291</v>
      </c>
      <c r="Z376" s="52">
        <v>7.9484500445845212</v>
      </c>
      <c r="AA376" s="52">
        <v>4.8591315770298875</v>
      </c>
      <c r="AB376" s="12">
        <v>337</v>
      </c>
      <c r="AC376" s="4">
        <v>0.33700000000000002</v>
      </c>
      <c r="AD376" s="12">
        <v>70.150000000000006</v>
      </c>
      <c r="AE376" s="4">
        <v>7.0150000000000004E-2</v>
      </c>
      <c r="AF376" s="12">
        <v>5.6326150963582489</v>
      </c>
      <c r="AG376" s="32">
        <v>1.49695</v>
      </c>
      <c r="AH376" s="32">
        <v>1.9287833827893175</v>
      </c>
      <c r="AI376" s="33">
        <v>15.787738285955486</v>
      </c>
      <c r="AJ376" s="33">
        <v>0.43766485175431724</v>
      </c>
      <c r="AK376" s="32">
        <v>1.3751938854489001</v>
      </c>
      <c r="AL376" s="32">
        <v>2.1445097888420188E-2</v>
      </c>
      <c r="AM376" s="32">
        <v>0.11484067175037423</v>
      </c>
      <c r="AN376" s="32">
        <v>0.62499422529268356</v>
      </c>
      <c r="AO376" s="32">
        <v>0.35049503901476459</v>
      </c>
      <c r="AP376" s="32">
        <v>0.27194745736952824</v>
      </c>
      <c r="AQ376" s="32">
        <v>0.18087001067494121</v>
      </c>
    </row>
    <row r="377" spans="1:43" s="3" customFormat="1" ht="15" customHeight="1" x14ac:dyDescent="0.3">
      <c r="A377" s="15">
        <v>42514</v>
      </c>
      <c r="B377" s="1" t="s">
        <v>5</v>
      </c>
      <c r="C377" s="6">
        <v>0</v>
      </c>
      <c r="D377" s="3" t="s">
        <v>2</v>
      </c>
      <c r="E377" s="50">
        <v>20.189998626708984</v>
      </c>
      <c r="F377" s="50">
        <v>5.9999942779541016E-2</v>
      </c>
      <c r="G377" s="50">
        <v>7.1099996566772461</v>
      </c>
      <c r="H377" s="50">
        <v>12.399999618530273</v>
      </c>
      <c r="I377" s="4">
        <v>1.2629999999999999</v>
      </c>
      <c r="J377" s="4">
        <v>0.26231744831903803</v>
      </c>
      <c r="K377" s="4">
        <v>0</v>
      </c>
      <c r="L377" s="4">
        <v>587.02570301541402</v>
      </c>
      <c r="M377" s="4">
        <v>7.0507657189181376</v>
      </c>
      <c r="N377" s="4">
        <v>360.9</v>
      </c>
      <c r="O377" s="4">
        <v>0.3609</v>
      </c>
      <c r="P377" s="4">
        <f t="shared" si="24"/>
        <v>22.783233644047947</v>
      </c>
      <c r="Q377" s="33">
        <v>45.737580000000001</v>
      </c>
      <c r="R377" s="33">
        <f t="shared" si="25"/>
        <v>2.8167153457833649</v>
      </c>
      <c r="S377" s="51">
        <v>12.738850431212166</v>
      </c>
      <c r="T377" s="52">
        <v>0.4437571232998494</v>
      </c>
      <c r="U377" s="51">
        <v>35.468744679380215</v>
      </c>
      <c r="V377" s="52">
        <v>1.3151476718603612</v>
      </c>
      <c r="W377" s="52">
        <v>2.5902834004433197</v>
      </c>
      <c r="X377" s="52">
        <v>17.333350618409565</v>
      </c>
      <c r="Y377" s="52">
        <v>10.855275365032984</v>
      </c>
      <c r="Z377" s="52">
        <v>7.7431208084622858</v>
      </c>
      <c r="AA377" s="52">
        <v>5.4657776982274004</v>
      </c>
      <c r="AB377" s="12">
        <v>456.24999999999994</v>
      </c>
      <c r="AC377" s="4">
        <v>0.45624999999999993</v>
      </c>
      <c r="AD377" s="12">
        <v>70.199999999999989</v>
      </c>
      <c r="AE377" s="4">
        <v>7.0199999999999985E-2</v>
      </c>
      <c r="AF377" s="12">
        <v>7.5839329134234443</v>
      </c>
      <c r="AG377" s="32">
        <v>0.4421759999999999</v>
      </c>
      <c r="AH377" s="32">
        <v>0.4208219178082192</v>
      </c>
      <c r="AI377" s="33">
        <v>6.6559776782060895</v>
      </c>
      <c r="AJ377" s="33">
        <v>0.45217886732138785</v>
      </c>
      <c r="AK377" s="32">
        <v>0.46143247686954009</v>
      </c>
      <c r="AL377" s="32">
        <v>1.2217678916950315E-2</v>
      </c>
      <c r="AM377" s="32">
        <v>4.4087802991058821E-2</v>
      </c>
      <c r="AN377" s="32">
        <v>0.19394181999591156</v>
      </c>
      <c r="AO377" s="32">
        <v>0.11820620722188764</v>
      </c>
      <c r="AP377" s="32">
        <v>7.9912134111204666E-2</v>
      </c>
      <c r="AQ377" s="32">
        <v>3.1276500679481782E-2</v>
      </c>
    </row>
    <row r="378" spans="1:43" s="3" customFormat="1" ht="15" customHeight="1" x14ac:dyDescent="0.3">
      <c r="A378" s="15">
        <v>42514</v>
      </c>
      <c r="B378" s="1" t="s">
        <v>5</v>
      </c>
      <c r="C378" s="6">
        <v>20</v>
      </c>
      <c r="D378" s="3" t="s">
        <v>1</v>
      </c>
      <c r="E378" s="50">
        <v>21.539999008178711</v>
      </c>
      <c r="F378" s="50">
        <v>5.9999942779541016E-2</v>
      </c>
      <c r="G378" s="50">
        <v>7.3399996757507324</v>
      </c>
      <c r="H378" s="50">
        <v>8.8999996185302734</v>
      </c>
      <c r="I378" s="4">
        <v>1.4939999999999998</v>
      </c>
      <c r="J378" s="4">
        <v>0.80439638996669804</v>
      </c>
      <c r="K378" s="4">
        <v>0</v>
      </c>
      <c r="L378" s="4">
        <v>599.47377532569192</v>
      </c>
      <c r="M378" s="4">
        <v>7.2002795154368853</v>
      </c>
      <c r="N378" s="4">
        <v>376.29999999999995</v>
      </c>
      <c r="O378" s="4">
        <v>0.37629999999999997</v>
      </c>
      <c r="P378" s="4">
        <f t="shared" si="24"/>
        <v>22.31418860214448</v>
      </c>
      <c r="Q378" s="33">
        <v>55.47927</v>
      </c>
      <c r="R378" s="33">
        <f t="shared" si="25"/>
        <v>3.3457034478109851</v>
      </c>
      <c r="S378" s="51">
        <v>12.220619052375833</v>
      </c>
      <c r="T378" s="52">
        <v>0.53773258676951863</v>
      </c>
      <c r="U378" s="51">
        <v>38.421900644761173</v>
      </c>
      <c r="V378" s="52">
        <v>1.6188692282322421</v>
      </c>
      <c r="W378" s="52">
        <v>2.3962909548961839</v>
      </c>
      <c r="X378" s="52">
        <v>19.026775763988756</v>
      </c>
      <c r="Y378" s="52">
        <v>11.801403528579707</v>
      </c>
      <c r="Z378" s="52">
        <v>8.6109325500138567</v>
      </c>
      <c r="AA378" s="52">
        <v>5.7409198216513762</v>
      </c>
      <c r="AB378" s="12">
        <v>325.59999999999991</v>
      </c>
      <c r="AC378" s="4">
        <v>0.32559999999999989</v>
      </c>
      <c r="AD378" s="12">
        <v>134.29999999999998</v>
      </c>
      <c r="AE378" s="4">
        <v>0.13429999999999997</v>
      </c>
      <c r="AF378" s="12">
        <v>2.8273159630973668</v>
      </c>
      <c r="AG378" s="32">
        <v>0.57344699999999993</v>
      </c>
      <c r="AH378" s="32">
        <v>0.76474201474201486</v>
      </c>
      <c r="AI378" s="33">
        <v>12.438158934857197</v>
      </c>
      <c r="AJ378" s="33">
        <v>0.49601810981441552</v>
      </c>
      <c r="AK378" s="32">
        <v>0.37880958015756261</v>
      </c>
      <c r="AL378" s="32">
        <v>5.6142627435042669E-2</v>
      </c>
      <c r="AM378" s="32">
        <v>3.2214200113060095E-3</v>
      </c>
      <c r="AN378" s="32">
        <v>0.15678977294560753</v>
      </c>
      <c r="AO378" s="32">
        <v>0.10281748708675395</v>
      </c>
      <c r="AP378" s="32">
        <v>6.4567360628232207E-2</v>
      </c>
      <c r="AQ378" s="32">
        <v>1.0512794712250782E-2</v>
      </c>
    </row>
    <row r="379" spans="1:43" s="3" customFormat="1" ht="15" customHeight="1" x14ac:dyDescent="0.3">
      <c r="A379" s="15">
        <v>42514</v>
      </c>
      <c r="B379" s="1" t="s">
        <v>5</v>
      </c>
      <c r="C379" s="6">
        <v>20</v>
      </c>
      <c r="D379" s="3" t="s">
        <v>2</v>
      </c>
      <c r="E379" s="50">
        <v>19.989999771118164</v>
      </c>
      <c r="F379" s="50">
        <v>5.9999942779541016E-2</v>
      </c>
      <c r="G379" s="50">
        <v>6.7799997329711914</v>
      </c>
      <c r="H379" s="50">
        <v>9.7999992370605469</v>
      </c>
      <c r="I379" s="4">
        <v>1.107</v>
      </c>
      <c r="J379" s="4">
        <v>0.80439638996669804</v>
      </c>
      <c r="K379" s="4">
        <v>0</v>
      </c>
      <c r="L379" s="4">
        <v>609.96719165336424</v>
      </c>
      <c r="M379" s="4">
        <v>7.3263159389485573</v>
      </c>
      <c r="N379" s="4">
        <v>374.79999999999995</v>
      </c>
      <c r="O379" s="4">
        <v>0.37479999999999997</v>
      </c>
      <c r="P379" s="4">
        <f t="shared" si="24"/>
        <v>22.795652223822504</v>
      </c>
      <c r="Q379" s="33">
        <v>53.383540000000004</v>
      </c>
      <c r="R379" s="33">
        <f t="shared" si="25"/>
        <v>3.1639367170570996</v>
      </c>
      <c r="S379" s="51">
        <v>13.472315648159878</v>
      </c>
      <c r="T379" s="52">
        <v>0.50019428169886093</v>
      </c>
      <c r="U379" s="51">
        <v>39.359062899111755</v>
      </c>
      <c r="V379" s="52">
        <v>1.2338272407656594</v>
      </c>
      <c r="W379" s="52">
        <v>2.768845368953786</v>
      </c>
      <c r="X379" s="52">
        <v>19.58265007135897</v>
      </c>
      <c r="Y379" s="52">
        <v>12.074420243543663</v>
      </c>
      <c r="Z379" s="52">
        <v>8.7435669134994178</v>
      </c>
      <c r="AA379" s="52">
        <v>5.5048928036454718</v>
      </c>
      <c r="AB379" s="12">
        <v>315.7</v>
      </c>
      <c r="AC379" s="4">
        <v>0.31569999999999998</v>
      </c>
      <c r="AD379" s="12">
        <v>125.79999999999998</v>
      </c>
      <c r="AE379" s="4">
        <v>0.1258</v>
      </c>
      <c r="AF379" s="12">
        <v>2.9265766449646917</v>
      </c>
      <c r="AG379" s="32">
        <v>2.8764469999999998</v>
      </c>
      <c r="AH379" s="32">
        <v>3.9562876148242001</v>
      </c>
      <c r="AI379" s="33">
        <v>13.965433341501509</v>
      </c>
      <c r="AJ379" s="33">
        <v>0.41475272570922267</v>
      </c>
      <c r="AK379" s="32">
        <v>1.7756229161636377</v>
      </c>
      <c r="AL379" s="32">
        <v>0.12745302762570646</v>
      </c>
      <c r="AM379" s="32">
        <v>0.21740137539125481</v>
      </c>
      <c r="AN379" s="32">
        <v>0.85151866491003758</v>
      </c>
      <c r="AO379" s="32">
        <v>0.4710307536406394</v>
      </c>
      <c r="AP379" s="32">
        <v>0.34326701839724261</v>
      </c>
      <c r="AQ379" s="32">
        <v>0.28142265171100506</v>
      </c>
    </row>
    <row r="380" spans="1:43" s="3" customFormat="1" ht="15" customHeight="1" x14ac:dyDescent="0.3">
      <c r="A380" s="15">
        <v>42514</v>
      </c>
      <c r="B380" s="1" t="s">
        <v>5</v>
      </c>
      <c r="C380" s="6">
        <v>30</v>
      </c>
      <c r="D380" s="3" t="s">
        <v>1</v>
      </c>
      <c r="E380" s="50">
        <v>21.559999465942383</v>
      </c>
      <c r="F380" s="50">
        <v>0.36999994516372681</v>
      </c>
      <c r="G380" s="50">
        <v>8.0599994659423828</v>
      </c>
      <c r="H380" s="50">
        <v>4.7999997138977051</v>
      </c>
      <c r="I380" s="4">
        <v>2.2370000000000001</v>
      </c>
      <c r="J380" s="4">
        <v>2.4521451220097501</v>
      </c>
      <c r="K380" s="4">
        <v>1.6606930119046901</v>
      </c>
      <c r="L380" s="4">
        <v>707.23704594566004</v>
      </c>
      <c r="M380" s="4">
        <v>8.4946241588533233</v>
      </c>
      <c r="N380" s="4">
        <v>389</v>
      </c>
      <c r="O380" s="4">
        <v>0.38900000000000001</v>
      </c>
      <c r="P380" s="4">
        <f t="shared" si="24"/>
        <v>25.465987924320977</v>
      </c>
      <c r="Q380" s="33">
        <v>62.618569999999998</v>
      </c>
      <c r="R380" s="33">
        <f t="shared" si="25"/>
        <v>3.2008479117539133</v>
      </c>
      <c r="S380" s="51">
        <v>13.941943054534192</v>
      </c>
      <c r="T380" s="52">
        <v>0.52480074222109951</v>
      </c>
      <c r="U380" s="51">
        <v>42.519760405218811</v>
      </c>
      <c r="V380" s="52">
        <v>1.4853289943225296</v>
      </c>
      <c r="W380" s="52">
        <v>2.5356749727699297</v>
      </c>
      <c r="X380" s="52">
        <v>21.74491815471859</v>
      </c>
      <c r="Y380" s="52">
        <v>13.552529689433072</v>
      </c>
      <c r="Z380" s="52">
        <v>9.5363242789936873</v>
      </c>
      <c r="AA380" s="52">
        <v>6.2420367876809717</v>
      </c>
      <c r="AB380" s="12">
        <v>233.39999999999998</v>
      </c>
      <c r="AC380" s="4">
        <v>0.23339999999999997</v>
      </c>
      <c r="AD380" s="12">
        <v>48.3</v>
      </c>
      <c r="AE380" s="4">
        <v>4.8299999999999996E-2</v>
      </c>
      <c r="AF380" s="12">
        <v>5.6353342769128298</v>
      </c>
      <c r="AG380" s="32">
        <v>1.2090749999999999</v>
      </c>
      <c r="AH380" s="32">
        <v>2.2493573264781497</v>
      </c>
      <c r="AI380" s="33">
        <v>16.532333508872863</v>
      </c>
      <c r="AJ380" s="33">
        <v>0.43015264547612131</v>
      </c>
      <c r="AK380" s="32">
        <v>1.0085207577615254</v>
      </c>
      <c r="AL380" s="32">
        <v>9.0865813905705264E-2</v>
      </c>
      <c r="AM380" s="32">
        <v>0.13538619983716826</v>
      </c>
      <c r="AN380" s="32">
        <v>0.45977635778533338</v>
      </c>
      <c r="AO380" s="32">
        <v>0.25737020254803461</v>
      </c>
      <c r="AP380" s="32">
        <v>0.19095503391848434</v>
      </c>
      <c r="AQ380" s="32">
        <v>0.20277159277458839</v>
      </c>
    </row>
    <row r="381" spans="1:43" s="3" customFormat="1" ht="15" customHeight="1" x14ac:dyDescent="0.3">
      <c r="A381" s="15">
        <v>42514</v>
      </c>
      <c r="B381" s="1" t="s">
        <v>5</v>
      </c>
      <c r="C381" s="6">
        <v>30</v>
      </c>
      <c r="D381" s="3" t="s">
        <v>2</v>
      </c>
      <c r="E381" s="50">
        <v>20.849998474121094</v>
      </c>
      <c r="F381" s="50">
        <v>4.5399999618530273</v>
      </c>
      <c r="G381" s="50">
        <v>2.3499999046325684</v>
      </c>
      <c r="H381" s="50">
        <v>1.3999999761581421</v>
      </c>
      <c r="I381" s="4">
        <v>0.63300000000000001</v>
      </c>
      <c r="J381" s="4">
        <v>2.4521451220097501</v>
      </c>
      <c r="K381" s="4">
        <v>1.6606930119046901</v>
      </c>
      <c r="L381" s="4">
        <v>718.0390921653227</v>
      </c>
      <c r="M381" s="4">
        <v>8.6243675359976901</v>
      </c>
      <c r="N381" s="4">
        <v>351</v>
      </c>
      <c r="O381" s="4">
        <v>0.35099999999999998</v>
      </c>
      <c r="P381" s="4">
        <f t="shared" si="24"/>
        <v>28.654055737776851</v>
      </c>
      <c r="Q381" s="33">
        <v>61.46707</v>
      </c>
      <c r="R381" s="33">
        <f t="shared" si="25"/>
        <v>3.0947196868172924</v>
      </c>
      <c r="S381" s="51">
        <v>13.331553305734131</v>
      </c>
      <c r="T381" s="52">
        <v>0.53690449587239475</v>
      </c>
      <c r="U381" s="51">
        <v>42.19783327467217</v>
      </c>
      <c r="V381" s="52">
        <v>1.0805770656715763</v>
      </c>
      <c r="W381" s="52">
        <v>2.8756543055985064</v>
      </c>
      <c r="X381" s="52">
        <v>21.361477359105852</v>
      </c>
      <c r="Y381" s="52">
        <v>12.154596268043713</v>
      </c>
      <c r="Z381" s="52">
        <v>9.097195746169497</v>
      </c>
      <c r="AA381" s="52">
        <v>6.2019017375263061</v>
      </c>
      <c r="AB381" s="12">
        <v>127.44999999999999</v>
      </c>
      <c r="AC381" s="4">
        <v>0.12744999999999998</v>
      </c>
      <c r="AD381" s="12">
        <v>47.9</v>
      </c>
      <c r="AE381" s="4">
        <v>4.7899999999999998E-2</v>
      </c>
      <c r="AF381" s="12">
        <v>3.0766654257729069</v>
      </c>
      <c r="AG381" s="32">
        <v>0.41684300000000002</v>
      </c>
      <c r="AH381" s="32">
        <v>1.420164770498235</v>
      </c>
      <c r="AI381" s="33">
        <v>9.1640933159300069</v>
      </c>
      <c r="AJ381" s="33">
        <v>0.29592380717799371</v>
      </c>
      <c r="AK381" s="32">
        <v>0.14727254890285552</v>
      </c>
      <c r="AL381" s="32">
        <v>4.8676249721415051E-2</v>
      </c>
      <c r="AM381" s="32">
        <v>1.1087268732692905E-2</v>
      </c>
      <c r="AN381" s="32">
        <v>5.0663885792330277E-2</v>
      </c>
      <c r="AO381" s="32">
        <v>3.6613037176899489E-2</v>
      </c>
      <c r="AP381" s="32">
        <v>2.3316032895349212E-2</v>
      </c>
      <c r="AQ381" s="32">
        <v>6.2537087248734132E-3</v>
      </c>
    </row>
    <row r="382" spans="1:43" s="3" customFormat="1" ht="15" customHeight="1" x14ac:dyDescent="0.3">
      <c r="A382" s="15">
        <v>42514</v>
      </c>
      <c r="B382" s="1" t="s">
        <v>5</v>
      </c>
      <c r="C382" s="6">
        <v>50</v>
      </c>
      <c r="D382" s="3" t="s">
        <v>1</v>
      </c>
      <c r="E382" s="50">
        <v>21.139999389648438</v>
      </c>
      <c r="F382" s="50">
        <v>0.60999995470046997</v>
      </c>
      <c r="G382" s="50">
        <v>7.9699997901916504</v>
      </c>
      <c r="H382" s="50">
        <v>4.7999997138977051</v>
      </c>
      <c r="I382" s="4">
        <v>2.3869999999999996</v>
      </c>
      <c r="J382" s="4">
        <v>4.4447579961480397</v>
      </c>
      <c r="K382" s="4">
        <v>1.9269369787225501</v>
      </c>
      <c r="L382" s="4">
        <v>634.29751480527113</v>
      </c>
      <c r="M382" s="4">
        <v>7.618547450326111</v>
      </c>
      <c r="N382" s="4">
        <v>380</v>
      </c>
      <c r="O382" s="4">
        <v>0.38</v>
      </c>
      <c r="P382" s="4">
        <f t="shared" si="24"/>
        <v>23.380540236519558</v>
      </c>
      <c r="Q382" s="33">
        <v>63.60886</v>
      </c>
      <c r="R382" s="33">
        <f t="shared" si="25"/>
        <v>3.6253629947290973</v>
      </c>
      <c r="S382" s="51">
        <v>15.070356228724773</v>
      </c>
      <c r="T382" s="52">
        <v>0.57071466200507193</v>
      </c>
      <c r="U382" s="51">
        <v>43.506094860516384</v>
      </c>
      <c r="V382" s="52">
        <v>1.3608080169179406</v>
      </c>
      <c r="W382" s="52">
        <v>2.8115261336505948</v>
      </c>
      <c r="X382" s="52">
        <v>22.233920029594714</v>
      </c>
      <c r="Y382" s="52">
        <v>13.888386088022063</v>
      </c>
      <c r="Z382" s="52">
        <v>9.744330535569155</v>
      </c>
      <c r="AA382" s="52">
        <v>6.5192640710742671</v>
      </c>
      <c r="AB382" s="12">
        <v>233.60000000000002</v>
      </c>
      <c r="AC382" s="4">
        <v>0.23360000000000003</v>
      </c>
      <c r="AD382" s="12">
        <v>62.95</v>
      </c>
      <c r="AE382" s="4">
        <v>6.2950000000000006E-2</v>
      </c>
      <c r="AF382" s="12">
        <v>4.4156416352431194</v>
      </c>
      <c r="AG382" s="32">
        <v>0.29938999999999999</v>
      </c>
      <c r="AH382" s="32">
        <v>0.55650684931506844</v>
      </c>
      <c r="AI382" s="33">
        <v>20.317506966111811</v>
      </c>
      <c r="AJ382" s="33">
        <v>0.64273434656899242</v>
      </c>
      <c r="AK382" s="32">
        <v>0.36575658824802526</v>
      </c>
      <c r="AL382" s="32">
        <v>7.6730493416422768E-2</v>
      </c>
      <c r="AM382" s="32">
        <v>3.3442702840966301E-2</v>
      </c>
      <c r="AN382" s="32">
        <v>0.19820166324421104</v>
      </c>
      <c r="AO382" s="32">
        <v>0.12257702782385595</v>
      </c>
      <c r="AP382" s="32">
        <v>7.211990761267241E-2</v>
      </c>
      <c r="AQ382" s="32">
        <v>3.5820588446384395E-2</v>
      </c>
    </row>
    <row r="383" spans="1:43" s="3" customFormat="1" ht="15" customHeight="1" x14ac:dyDescent="0.3">
      <c r="A383" s="15">
        <v>42514</v>
      </c>
      <c r="B383" s="1" t="s">
        <v>5</v>
      </c>
      <c r="C383" s="6">
        <v>50</v>
      </c>
      <c r="D383" s="3" t="s">
        <v>2</v>
      </c>
      <c r="E383" s="50">
        <v>20.979999542236328</v>
      </c>
      <c r="F383" s="50">
        <v>5.4099998474121094</v>
      </c>
      <c r="G383" s="50">
        <v>3.0999999046325684</v>
      </c>
      <c r="H383" s="50">
        <v>4.7999997138977051</v>
      </c>
      <c r="I383" s="4">
        <v>5.032</v>
      </c>
      <c r="J383" s="4">
        <v>4.4447579961480397</v>
      </c>
      <c r="K383" s="4">
        <v>1.9269369787225501</v>
      </c>
      <c r="L383" s="4">
        <v>619.81762903939</v>
      </c>
      <c r="M383" s="4">
        <v>7.4446295423921125</v>
      </c>
      <c r="N383" s="4">
        <v>355.6</v>
      </c>
      <c r="O383" s="4">
        <v>0.35560000000000003</v>
      </c>
      <c r="P383" s="4">
        <f t="shared" si="24"/>
        <v>24.414469994248414</v>
      </c>
      <c r="Q383" s="33">
        <v>60.177390000000003</v>
      </c>
      <c r="R383" s="33">
        <f t="shared" si="25"/>
        <v>3.5099127298688786</v>
      </c>
      <c r="S383" s="51">
        <v>12.635495184035728</v>
      </c>
      <c r="T383" s="52">
        <v>0.56571690116788487</v>
      </c>
      <c r="U383" s="51">
        <v>42.083648335625242</v>
      </c>
      <c r="V383" s="52">
        <v>1.7992355667665025</v>
      </c>
      <c r="W383" s="52">
        <v>2.2401578591823408</v>
      </c>
      <c r="X383" s="52">
        <v>21.098758160607659</v>
      </c>
      <c r="Y383" s="52">
        <v>11.978451400213105</v>
      </c>
      <c r="Z383" s="52">
        <v>9.0824353947799228</v>
      </c>
      <c r="AA383" s="52">
        <v>5.9277209124526733</v>
      </c>
      <c r="AB383" s="12">
        <v>763.94999999999993</v>
      </c>
      <c r="AC383" s="4">
        <v>0.76394999999999991</v>
      </c>
      <c r="AD383" s="12">
        <v>159.44999999999999</v>
      </c>
      <c r="AE383" s="4">
        <v>0.15944999999999998</v>
      </c>
      <c r="AF383" s="12">
        <v>5.6001062018153256</v>
      </c>
      <c r="AG383" s="32">
        <v>0.60799199999999998</v>
      </c>
      <c r="AH383" s="32">
        <v>0.3455723542116631</v>
      </c>
      <c r="AI383" s="33">
        <v>4.0913098105166705</v>
      </c>
      <c r="AJ383" s="33">
        <v>0.87624911835653829</v>
      </c>
      <c r="AK383" s="32">
        <v>0.34993970792786033</v>
      </c>
      <c r="AL383" s="32">
        <v>9.7732715392774991E-2</v>
      </c>
      <c r="AM383" s="32">
        <v>4.5861197037883397E-2</v>
      </c>
      <c r="AN383" s="32">
        <v>0.14506852582036486</v>
      </c>
      <c r="AO383" s="32">
        <v>0.11015278978927406</v>
      </c>
      <c r="AP383" s="32">
        <v>5.3386304762065011E-2</v>
      </c>
      <c r="AQ383" s="32">
        <v>7.3996500566170478E-2</v>
      </c>
    </row>
    <row r="384" spans="1:43" s="3" customFormat="1" ht="15" customHeight="1" x14ac:dyDescent="0.3">
      <c r="A384" s="15">
        <v>42514</v>
      </c>
      <c r="B384" s="1" t="s">
        <v>5</v>
      </c>
      <c r="C384" s="6">
        <v>60</v>
      </c>
      <c r="D384" s="3" t="s">
        <v>1</v>
      </c>
      <c r="E384" s="50">
        <v>21.519998550415039</v>
      </c>
      <c r="F384" s="50">
        <v>2.25</v>
      </c>
      <c r="G384" s="50">
        <v>9.8299999237060547</v>
      </c>
      <c r="H384" s="50">
        <v>2.8999998569488525</v>
      </c>
      <c r="I384" s="4">
        <v>23.287999999999997</v>
      </c>
      <c r="J384" s="4">
        <v>7.0599969828568501</v>
      </c>
      <c r="K384" s="4">
        <v>0.91848909161473802</v>
      </c>
      <c r="L384" s="4">
        <v>695.04616521204071</v>
      </c>
      <c r="M384" s="4">
        <v>8.3481994903618197</v>
      </c>
      <c r="N384" s="4">
        <v>360.3</v>
      </c>
      <c r="O384" s="4">
        <v>0.36030000000000001</v>
      </c>
      <c r="P384" s="4">
        <f t="shared" si="24"/>
        <v>27.020570735845279</v>
      </c>
      <c r="Q384" s="33">
        <v>67.777289999999994</v>
      </c>
      <c r="R384" s="33">
        <f t="shared" si="25"/>
        <v>3.5253110606637486</v>
      </c>
      <c r="S384" s="51">
        <v>12.769813344042333</v>
      </c>
      <c r="T384" s="52">
        <v>0.54102886030526753</v>
      </c>
      <c r="U384" s="51">
        <v>46.84146056834993</v>
      </c>
      <c r="V384" s="52">
        <v>1.5377866009296</v>
      </c>
      <c r="W384" s="52">
        <v>2.8363161439686375</v>
      </c>
      <c r="X384" s="52">
        <v>22.852212593966758</v>
      </c>
      <c r="Y384" s="52">
        <v>13.497822344407208</v>
      </c>
      <c r="Z384" s="52">
        <v>9.9258865540579091</v>
      </c>
      <c r="AA384" s="52">
        <v>6.2390154546978627</v>
      </c>
      <c r="AB384" s="12">
        <v>1134.05</v>
      </c>
      <c r="AC384" s="4">
        <v>1.13405</v>
      </c>
      <c r="AD384" s="12">
        <v>222.14999999999998</v>
      </c>
      <c r="AE384" s="4">
        <v>0.22214999999999999</v>
      </c>
      <c r="AF384" s="12">
        <v>5.9574197637633892</v>
      </c>
      <c r="AG384" s="32">
        <v>2.2730609999999998</v>
      </c>
      <c r="AH384" s="32">
        <v>0.87033199594374133</v>
      </c>
      <c r="AI384" s="33">
        <v>4.0520882679382373</v>
      </c>
      <c r="AJ384" s="33">
        <v>0.326686868533903</v>
      </c>
      <c r="AK384" s="32">
        <v>1.8054155669837848</v>
      </c>
      <c r="AL384" s="32">
        <v>0.56200504645989824</v>
      </c>
      <c r="AM384" s="32">
        <v>0.65751725938232486</v>
      </c>
      <c r="AN384" s="32">
        <v>0.8069679122706912</v>
      </c>
      <c r="AO384" s="32">
        <v>0.48010225790575201</v>
      </c>
      <c r="AP384" s="32">
        <v>0.29876833514569356</v>
      </c>
      <c r="AQ384" s="32">
        <v>0.53145599983601355</v>
      </c>
    </row>
    <row r="385" spans="1:43" s="3" customFormat="1" ht="15" customHeight="1" x14ac:dyDescent="0.3">
      <c r="A385" s="15">
        <v>42514</v>
      </c>
      <c r="B385" s="1" t="s">
        <v>5</v>
      </c>
      <c r="C385" s="6">
        <v>60</v>
      </c>
      <c r="D385" s="3" t="s">
        <v>2</v>
      </c>
      <c r="E385" s="50">
        <v>20.629999160766602</v>
      </c>
      <c r="F385" s="50">
        <v>4.559999942779541</v>
      </c>
      <c r="G385" s="50">
        <v>7.6399998664855957</v>
      </c>
      <c r="H385" s="50">
        <v>3.5999999046325684</v>
      </c>
      <c r="I385" s="4">
        <v>9.8389999999999986</v>
      </c>
      <c r="J385" s="4">
        <v>7.0599969828568501</v>
      </c>
      <c r="K385" s="4">
        <v>0.91848909161473802</v>
      </c>
      <c r="L385" s="4">
        <v>631.95707145767756</v>
      </c>
      <c r="M385" s="4">
        <v>7.5904363852781644</v>
      </c>
      <c r="N385" s="4">
        <v>330.8</v>
      </c>
      <c r="O385" s="4">
        <v>0.33080000000000004</v>
      </c>
      <c r="P385" s="4">
        <f t="shared" si="24"/>
        <v>26.758835247604864</v>
      </c>
      <c r="Q385" s="33">
        <v>55.387149999999998</v>
      </c>
      <c r="R385" s="33">
        <f t="shared" si="25"/>
        <v>3.16846078133868</v>
      </c>
      <c r="S385" s="51">
        <v>11.7223959800521</v>
      </c>
      <c r="T385" s="52">
        <v>0.50259136697525275</v>
      </c>
      <c r="U385" s="51">
        <v>38.268440154320402</v>
      </c>
      <c r="V385" s="52">
        <v>1.4397710071435639</v>
      </c>
      <c r="W385" s="52">
        <v>2.2748542693287814</v>
      </c>
      <c r="X385" s="52">
        <v>19.39868333670125</v>
      </c>
      <c r="Y385" s="52">
        <v>10.902753591934877</v>
      </c>
      <c r="Z385" s="52">
        <v>8.5395921576101745</v>
      </c>
      <c r="AA385" s="52">
        <v>5.9532180805363772</v>
      </c>
      <c r="AB385" s="12">
        <v>996.3</v>
      </c>
      <c r="AC385" s="4">
        <v>0.99629999999999996</v>
      </c>
      <c r="AD385" s="12">
        <v>236.3</v>
      </c>
      <c r="AE385" s="4">
        <v>0.23630000000000001</v>
      </c>
      <c r="AF385" s="12">
        <v>5.197006205603155</v>
      </c>
      <c r="AG385" s="32">
        <v>0.76689899999999989</v>
      </c>
      <c r="AH385" s="32">
        <v>0.3342366757000903</v>
      </c>
      <c r="AI385" s="33">
        <v>4.6115681097991779</v>
      </c>
      <c r="AJ385" s="33">
        <v>0.39442763253935209</v>
      </c>
      <c r="AK385" s="32">
        <v>0.44373039567872491</v>
      </c>
      <c r="AL385" s="32">
        <v>0.15598945068386438</v>
      </c>
      <c r="AM385" s="32">
        <v>5.5791331951540332E-2</v>
      </c>
      <c r="AN385" s="32">
        <v>0.18087305529016071</v>
      </c>
      <c r="AO385" s="32">
        <v>0.13722970197729931</v>
      </c>
      <c r="AP385" s="32">
        <v>5.633194927291188E-2</v>
      </c>
      <c r="AQ385" s="32">
        <v>7.6424918424430874E-2</v>
      </c>
    </row>
    <row r="386" spans="1:43" s="3" customFormat="1" ht="15" customHeight="1" x14ac:dyDescent="0.3">
      <c r="A386" s="15">
        <v>42514</v>
      </c>
      <c r="B386" s="1" t="s">
        <v>5</v>
      </c>
      <c r="C386" s="6">
        <v>70</v>
      </c>
      <c r="D386" s="3" t="s">
        <v>1</v>
      </c>
      <c r="E386" s="50">
        <v>21.329999923706055</v>
      </c>
      <c r="F386" s="50">
        <v>2.809999942779541</v>
      </c>
      <c r="G386" s="50">
        <v>9.869999885559082</v>
      </c>
      <c r="H386" s="50">
        <v>3.1999998092651367</v>
      </c>
      <c r="I386" s="4">
        <v>32.71</v>
      </c>
      <c r="J386" s="4">
        <v>9.4189109641773801</v>
      </c>
      <c r="K386" s="4">
        <v>0.372720110372116</v>
      </c>
      <c r="L386" s="4">
        <v>673.13344288072494</v>
      </c>
      <c r="M386" s="4">
        <v>8.0850057824403869</v>
      </c>
      <c r="N386" s="4">
        <v>257</v>
      </c>
      <c r="O386" s="4">
        <v>0.25700000000000001</v>
      </c>
      <c r="P386" s="4">
        <f t="shared" si="24"/>
        <v>36.687082235137403</v>
      </c>
      <c r="Q386" s="33">
        <v>67.017300000000006</v>
      </c>
      <c r="R386" s="33">
        <f t="shared" si="25"/>
        <v>3.5992553107632315</v>
      </c>
      <c r="S386" s="51">
        <v>13.275310306262581</v>
      </c>
      <c r="T386" s="52">
        <v>0.53186582213348876</v>
      </c>
      <c r="U386" s="51">
        <v>44.128082840637596</v>
      </c>
      <c r="V386" s="52">
        <v>1.028555007254629</v>
      </c>
      <c r="W386" s="52">
        <v>2.6666331393069078</v>
      </c>
      <c r="X386" s="52">
        <v>22.37615937980064</v>
      </c>
      <c r="Y386" s="52">
        <v>13.535783656734701</v>
      </c>
      <c r="Z386" s="52">
        <v>10.094363476685171</v>
      </c>
      <c r="AA386" s="52">
        <v>7.5270144018875387</v>
      </c>
      <c r="AB386" s="12">
        <v>1462.1999999999998</v>
      </c>
      <c r="AC386" s="4">
        <v>1.4621999999999997</v>
      </c>
      <c r="AD386" s="12">
        <v>298</v>
      </c>
      <c r="AE386" s="4">
        <v>0.29799999999999999</v>
      </c>
      <c r="AF386" s="12">
        <v>5.7427044862876899</v>
      </c>
      <c r="AG386" s="32">
        <v>1.5361009999999997</v>
      </c>
      <c r="AH386" s="32">
        <v>0.45616194774996582</v>
      </c>
      <c r="AI386" s="33">
        <v>4.7269299261489195</v>
      </c>
      <c r="AJ386" s="33">
        <v>0.62994285548462459</v>
      </c>
      <c r="AK386" s="32">
        <v>1.0348096250462995</v>
      </c>
      <c r="AL386" s="32">
        <v>0.25531735415119283</v>
      </c>
      <c r="AM386" s="32">
        <v>0.23039925557277868</v>
      </c>
      <c r="AN386" s="32">
        <v>0.43399299404827441</v>
      </c>
      <c r="AO386" s="32">
        <v>0.31361603579471581</v>
      </c>
      <c r="AP386" s="32">
        <v>0.16926587063580462</v>
      </c>
      <c r="AQ386" s="32">
        <v>0.26900814238143167</v>
      </c>
    </row>
    <row r="387" spans="1:43" s="3" customFormat="1" ht="15" customHeight="1" x14ac:dyDescent="0.3">
      <c r="A387" s="15">
        <v>42514</v>
      </c>
      <c r="B387" s="1" t="s">
        <v>5</v>
      </c>
      <c r="C387" s="6">
        <v>70</v>
      </c>
      <c r="D387" s="3" t="s">
        <v>2</v>
      </c>
      <c r="E387" s="50">
        <v>20.639999389648438</v>
      </c>
      <c r="F387" s="50">
        <v>3.75</v>
      </c>
      <c r="G387" s="50">
        <v>9.2099990844726563</v>
      </c>
      <c r="H387" s="50">
        <v>3.6999998092651367</v>
      </c>
      <c r="I387" s="4">
        <v>13.453000000000001</v>
      </c>
      <c r="J387" s="4">
        <v>9.4189109641773801</v>
      </c>
      <c r="K387" s="4">
        <v>0.372720110372116</v>
      </c>
      <c r="L387" s="4">
        <v>675.57676285898208</v>
      </c>
      <c r="M387" s="4">
        <v>8.1143524986992333</v>
      </c>
      <c r="N387" s="4">
        <v>243.2</v>
      </c>
      <c r="O387" s="4">
        <v>0.2432</v>
      </c>
      <c r="P387" s="4">
        <f t="shared" si="24"/>
        <v>38.909554758905273</v>
      </c>
      <c r="Q387" s="33">
        <v>56.791980000000002</v>
      </c>
      <c r="R387" s="33">
        <f t="shared" si="25"/>
        <v>3.0390594941436304</v>
      </c>
      <c r="S387" s="51">
        <v>13.15410551430389</v>
      </c>
      <c r="T387" s="52">
        <v>0.57716176592576895</v>
      </c>
      <c r="U387" s="51">
        <v>38.960899484626971</v>
      </c>
      <c r="V387" s="52">
        <v>1.4084541507046093</v>
      </c>
      <c r="W387" s="52">
        <v>2.6442544061799693</v>
      </c>
      <c r="X387" s="52">
        <v>19.965223409754675</v>
      </c>
      <c r="Y387" s="52">
        <v>11.176056011430104</v>
      </c>
      <c r="Z387" s="52">
        <v>8.6832389157259922</v>
      </c>
      <c r="AA387" s="52">
        <v>5.6057778404377734</v>
      </c>
      <c r="AB387" s="12">
        <v>1093.3499999999999</v>
      </c>
      <c r="AC387" s="4">
        <v>1.0933499999999998</v>
      </c>
      <c r="AD387" s="12">
        <v>257.34999999999997</v>
      </c>
      <c r="AE387" s="4">
        <v>0.25734999999999997</v>
      </c>
      <c r="AF387" s="12">
        <v>4.955641599729077</v>
      </c>
      <c r="AG387" s="32">
        <v>0.71162700000000001</v>
      </c>
      <c r="AH387" s="32">
        <v>0.28261764302373443</v>
      </c>
      <c r="AI387" s="33">
        <v>4.802382828807664</v>
      </c>
      <c r="AJ387" s="33">
        <v>0.6215232287663186</v>
      </c>
      <c r="AK387" s="32">
        <v>0.64912794404857976</v>
      </c>
      <c r="AL387" s="32">
        <v>0.1897107630613743</v>
      </c>
      <c r="AM387" s="32">
        <v>0.15071798434168207</v>
      </c>
      <c r="AN387" s="32">
        <v>0.26698705070139245</v>
      </c>
      <c r="AO387" s="32">
        <v>0.20319596496438441</v>
      </c>
      <c r="AP387" s="32">
        <v>9.7816746329984106E-2</v>
      </c>
      <c r="AQ387" s="32">
        <v>0.12893398171467269</v>
      </c>
    </row>
    <row r="388" spans="1:43" s="3" customFormat="1" ht="15" customHeight="1" x14ac:dyDescent="0.3">
      <c r="A388" s="15">
        <v>42514</v>
      </c>
      <c r="B388" s="1" t="s">
        <v>5</v>
      </c>
      <c r="C388" s="6">
        <v>100</v>
      </c>
      <c r="D388" s="3" t="s">
        <v>1</v>
      </c>
      <c r="E388" s="50">
        <v>21.399999618530273</v>
      </c>
      <c r="F388" s="50">
        <v>3.1699998378753662</v>
      </c>
      <c r="G388" s="50">
        <v>8.9299993515014648</v>
      </c>
      <c r="H388" s="50">
        <v>3.1999998092651367</v>
      </c>
      <c r="I388" s="4">
        <v>24.141999999999999</v>
      </c>
      <c r="J388" s="4">
        <v>13.695692916254099</v>
      </c>
      <c r="K388" s="4">
        <v>0.532036611711727</v>
      </c>
      <c r="L388" s="4">
        <v>710.52909812689052</v>
      </c>
      <c r="M388" s="4">
        <v>8.5341649976020815</v>
      </c>
      <c r="N388" s="4">
        <v>346.1</v>
      </c>
      <c r="O388" s="4">
        <v>0.34610000000000002</v>
      </c>
      <c r="P388" s="4">
        <f t="shared" si="24"/>
        <v>28.755796236530927</v>
      </c>
      <c r="Q388" s="33">
        <v>65.197929999999999</v>
      </c>
      <c r="R388" s="33">
        <f t="shared" si="25"/>
        <v>3.3172548231671759</v>
      </c>
      <c r="S388" s="51">
        <v>13.624313101348687</v>
      </c>
      <c r="T388" s="52">
        <v>0.54017037654050581</v>
      </c>
      <c r="U388" s="51">
        <v>45.455386753586048</v>
      </c>
      <c r="V388" s="52">
        <v>1.5647157334031159</v>
      </c>
      <c r="W388" s="52">
        <v>2.7131386030563744</v>
      </c>
      <c r="X388" s="52">
        <v>22.226324556218053</v>
      </c>
      <c r="Y388" s="52">
        <v>13.095977576303316</v>
      </c>
      <c r="Z388" s="52">
        <v>9.6541909954253899</v>
      </c>
      <c r="AA388" s="52">
        <v>6.516504473231409</v>
      </c>
      <c r="AB388" s="12">
        <v>1030.3499999999999</v>
      </c>
      <c r="AC388" s="4">
        <v>1.0303499999999999</v>
      </c>
      <c r="AD388" s="12">
        <v>227.75</v>
      </c>
      <c r="AE388" s="4">
        <v>0.22775000000000001</v>
      </c>
      <c r="AF388" s="12">
        <v>5.2780982905566169</v>
      </c>
      <c r="AG388" s="32">
        <v>2.8718410000000003</v>
      </c>
      <c r="AH388" s="32">
        <v>1.2102683554132094</v>
      </c>
      <c r="AI388" s="33">
        <v>4.4676146278186257</v>
      </c>
      <c r="AJ388" s="33">
        <v>0.43920622069039544</v>
      </c>
      <c r="AK388" s="32">
        <v>2.3016649125471007</v>
      </c>
      <c r="AL388" s="32">
        <v>0.53167988354123175</v>
      </c>
      <c r="AM388" s="32">
        <v>0.98174487684690614</v>
      </c>
      <c r="AN388" s="32">
        <v>1.0792398878039693</v>
      </c>
      <c r="AO388" s="32">
        <v>0.5720138684178957</v>
      </c>
      <c r="AP388" s="32">
        <v>0.38419680617363317</v>
      </c>
      <c r="AQ388" s="32">
        <v>0.85736691719799885</v>
      </c>
    </row>
    <row r="389" spans="1:43" s="3" customFormat="1" ht="15" customHeight="1" x14ac:dyDescent="0.3">
      <c r="A389" s="15">
        <v>42514</v>
      </c>
      <c r="B389" s="1" t="s">
        <v>5</v>
      </c>
      <c r="C389" s="6">
        <v>100</v>
      </c>
      <c r="D389" s="3" t="s">
        <v>2</v>
      </c>
      <c r="E389" s="50">
        <v>20.75</v>
      </c>
      <c r="F389" s="50">
        <v>5.0299997329711914</v>
      </c>
      <c r="G389" s="50">
        <v>7.7799997329711914</v>
      </c>
      <c r="H389" s="50">
        <v>4</v>
      </c>
      <c r="I389" s="4">
        <v>12.410999999999998</v>
      </c>
      <c r="J389" s="4">
        <v>13.695692916254099</v>
      </c>
      <c r="K389" s="4">
        <v>0.532036611711727</v>
      </c>
      <c r="L389" s="4">
        <v>592.65819854423808</v>
      </c>
      <c r="M389" s="4">
        <v>7.1184176227148424</v>
      </c>
      <c r="N389" s="4">
        <v>319.8</v>
      </c>
      <c r="O389" s="4">
        <v>0.31980000000000003</v>
      </c>
      <c r="P389" s="4">
        <f t="shared" si="24"/>
        <v>25.95798432460645</v>
      </c>
      <c r="Q389" s="33">
        <v>52.969000000000001</v>
      </c>
      <c r="R389" s="33">
        <f t="shared" si="25"/>
        <v>3.231055161277288</v>
      </c>
      <c r="S389" s="51">
        <v>12.362324818859648</v>
      </c>
      <c r="T389" s="52">
        <v>0.55204575071060047</v>
      </c>
      <c r="U389" s="51">
        <v>34.976641260889444</v>
      </c>
      <c r="V389" s="52">
        <v>1.2346675295079479</v>
      </c>
      <c r="W389" s="52">
        <v>2.6393388927390791</v>
      </c>
      <c r="X389" s="52">
        <v>18.41535259253363</v>
      </c>
      <c r="Y389" s="52">
        <v>9.9969215035048542</v>
      </c>
      <c r="Z389" s="52">
        <v>8.0355207167405585</v>
      </c>
      <c r="AA389" s="52">
        <v>6.0838970428026338</v>
      </c>
      <c r="AB389" s="12">
        <v>1242.4499999999998</v>
      </c>
      <c r="AC389" s="4">
        <v>1.2424499999999998</v>
      </c>
      <c r="AD389" s="12">
        <v>309.69999999999993</v>
      </c>
      <c r="AE389" s="4">
        <v>0.30969999999999992</v>
      </c>
      <c r="AF389" s="12">
        <v>4.7693710398714382</v>
      </c>
      <c r="AG389" s="32">
        <v>1.9299140000000004</v>
      </c>
      <c r="AH389" s="32">
        <v>0.6744738218841807</v>
      </c>
      <c r="AI389" s="33">
        <v>4.3240997208516694</v>
      </c>
      <c r="AJ389" s="33">
        <v>0.45828649626576734</v>
      </c>
      <c r="AK389" s="32">
        <v>1.822851895158355</v>
      </c>
      <c r="AL389" s="32">
        <v>0.47663033573492025</v>
      </c>
      <c r="AM389" s="32">
        <v>0.83782330449425269</v>
      </c>
      <c r="AN389" s="32">
        <v>0.81014998218886058</v>
      </c>
      <c r="AO389" s="32">
        <v>0.43963132175525405</v>
      </c>
      <c r="AP389" s="32">
        <v>0.3038969986274449</v>
      </c>
      <c r="AQ389" s="32">
        <v>0.61318598632177979</v>
      </c>
    </row>
    <row r="390" spans="1:43" s="3" customFormat="1" ht="15" customHeight="1" x14ac:dyDescent="0.3">
      <c r="A390" s="15">
        <v>42514</v>
      </c>
      <c r="B390" s="1" t="s">
        <v>5</v>
      </c>
      <c r="C390" s="6">
        <v>120</v>
      </c>
      <c r="D390" s="3" t="s">
        <v>1</v>
      </c>
      <c r="E390" s="50">
        <v>21.289999008178711</v>
      </c>
      <c r="F390" s="50">
        <v>4.7799997329711914</v>
      </c>
      <c r="G390" s="50">
        <v>9.4299993515014648</v>
      </c>
      <c r="H390" s="50">
        <v>3.1999998092651367</v>
      </c>
      <c r="I390" s="4">
        <v>30.617000000000001</v>
      </c>
      <c r="J390" s="4">
        <v>16.5543748953937</v>
      </c>
      <c r="K390" s="4">
        <v>0.49736800421701</v>
      </c>
      <c r="L390" s="4">
        <v>687.30469875461574</v>
      </c>
      <c r="M390" s="4">
        <v>8.2552167367416889</v>
      </c>
      <c r="N390" s="4">
        <v>340.7</v>
      </c>
      <c r="O390" s="4">
        <v>0.3407</v>
      </c>
      <c r="P390" s="4">
        <f t="shared" ref="P390:P419" si="26">L390/(N390/14.007)</f>
        <v>28.256756429280607</v>
      </c>
      <c r="Q390" s="33">
        <v>60.868290000000002</v>
      </c>
      <c r="R390" s="33">
        <f t="shared" ref="R390:R419" si="27">(Q390/2.303)/(L390*0.012011)</f>
        <v>3.2016118828676383</v>
      </c>
      <c r="S390" s="51">
        <v>12.881015957635812</v>
      </c>
      <c r="T390" s="52">
        <v>0.55872296565764479</v>
      </c>
      <c r="U390" s="51">
        <v>39.260697638036511</v>
      </c>
      <c r="V390" s="52">
        <v>1.4944743384344032</v>
      </c>
      <c r="W390" s="52">
        <v>2.7664617059184318</v>
      </c>
      <c r="X390" s="52">
        <v>20.298896878987907</v>
      </c>
      <c r="Y390" s="52">
        <v>11.445537905279293</v>
      </c>
      <c r="Z390" s="52">
        <v>8.9126025537195819</v>
      </c>
      <c r="AA390" s="52">
        <v>6.4455389856862526</v>
      </c>
      <c r="AB390" s="12">
        <v>1539</v>
      </c>
      <c r="AC390" s="4">
        <v>1.5389999999999999</v>
      </c>
      <c r="AD390" s="12">
        <v>327</v>
      </c>
      <c r="AE390" s="4">
        <v>0.32700000000000001</v>
      </c>
      <c r="AF390" s="12">
        <v>5.4885399393064009</v>
      </c>
      <c r="AG390" s="32">
        <v>1.9022780000000004</v>
      </c>
      <c r="AH390" s="32">
        <v>0.53671215074723866</v>
      </c>
      <c r="AI390" s="33">
        <v>2.3732083861864988</v>
      </c>
      <c r="AJ390" s="33">
        <v>0.44519006849403997</v>
      </c>
      <c r="AK390" s="32">
        <v>2.0008679475807645</v>
      </c>
      <c r="AL390" s="32">
        <v>0.63138033482015055</v>
      </c>
      <c r="AM390" s="32">
        <v>1.6276149502838622</v>
      </c>
      <c r="AN390" s="32">
        <v>0.9475853916360264</v>
      </c>
      <c r="AO390" s="32">
        <v>0.46384568480032706</v>
      </c>
      <c r="AP390" s="32">
        <v>0.39390379159062516</v>
      </c>
      <c r="AQ390" s="32">
        <v>1.2319009322814456</v>
      </c>
    </row>
    <row r="391" spans="1:43" s="3" customFormat="1" ht="15" customHeight="1" x14ac:dyDescent="0.3">
      <c r="A391" s="15">
        <v>42514</v>
      </c>
      <c r="B391" s="1" t="s">
        <v>5</v>
      </c>
      <c r="C391" s="6">
        <v>120</v>
      </c>
      <c r="D391" s="3" t="s">
        <v>2</v>
      </c>
      <c r="E391" s="50">
        <v>21.349998474121094</v>
      </c>
      <c r="F391" s="50">
        <v>7.5199999809265137</v>
      </c>
      <c r="G391" s="50">
        <v>5.5299997329711914</v>
      </c>
      <c r="H391" s="50">
        <v>4.5</v>
      </c>
      <c r="I391" s="4">
        <v>12.777000000000001</v>
      </c>
      <c r="J391" s="4">
        <v>16.5543748953937</v>
      </c>
      <c r="K391" s="4">
        <v>0.49736800421701</v>
      </c>
      <c r="L391" s="4">
        <v>576.55800584540759</v>
      </c>
      <c r="M391" s="4">
        <v>6.9250382082091901</v>
      </c>
      <c r="N391" s="4">
        <v>303.60000000000002</v>
      </c>
      <c r="O391" s="4">
        <v>0.30360000000000004</v>
      </c>
      <c r="P391" s="4">
        <f t="shared" si="26"/>
        <v>26.600289815140393</v>
      </c>
      <c r="Q391" s="33">
        <v>50.827210000000001</v>
      </c>
      <c r="R391" s="33">
        <f t="shared" si="27"/>
        <v>3.1869860261330287</v>
      </c>
      <c r="S391" s="51">
        <v>11.817469363323182</v>
      </c>
      <c r="T391" s="52">
        <v>0.58380902560038839</v>
      </c>
      <c r="U391" s="51">
        <v>33.478905902715695</v>
      </c>
      <c r="V391" s="52">
        <v>0.94685220222179822</v>
      </c>
      <c r="W391" s="52">
        <v>2.567097562125046</v>
      </c>
      <c r="X391" s="52">
        <v>17.580744453291171</v>
      </c>
      <c r="Y391" s="52">
        <v>9.4381055928590936</v>
      </c>
      <c r="Z391" s="52">
        <v>7.6944083314452891</v>
      </c>
      <c r="AA391" s="52">
        <v>5.3135665147039619</v>
      </c>
      <c r="AB391" s="12">
        <v>1415.0499999999997</v>
      </c>
      <c r="AC391" s="4">
        <v>1.4150499999999997</v>
      </c>
      <c r="AD391" s="12">
        <v>279.14999999999998</v>
      </c>
      <c r="AE391" s="4">
        <v>0.27914999999999995</v>
      </c>
      <c r="AF391" s="12">
        <v>5.9224340054056395</v>
      </c>
      <c r="AG391" s="32">
        <v>0.93962399999999979</v>
      </c>
      <c r="AH391" s="32">
        <v>0.28832903430974172</v>
      </c>
      <c r="AI391" s="33">
        <v>4.1373441946578104</v>
      </c>
      <c r="AJ391" s="33">
        <v>0.63696706094852695</v>
      </c>
      <c r="AK391" s="32">
        <v>1.0865847565717552</v>
      </c>
      <c r="AL391" s="32">
        <v>0.30020043288735926</v>
      </c>
      <c r="AM391" s="32">
        <v>0.69843117170528501</v>
      </c>
      <c r="AN391" s="32">
        <v>0.57083991292524461</v>
      </c>
      <c r="AO391" s="32">
        <v>0.30743136717302594</v>
      </c>
      <c r="AP391" s="32">
        <v>0.22926290449736983</v>
      </c>
      <c r="AQ391" s="32">
        <v>0.55392985273228357</v>
      </c>
    </row>
    <row r="392" spans="1:43" s="3" customFormat="1" ht="15" customHeight="1" x14ac:dyDescent="0.3">
      <c r="A392" s="15">
        <v>42514</v>
      </c>
      <c r="B392" s="1" t="s">
        <v>5</v>
      </c>
      <c r="C392" s="6">
        <v>140</v>
      </c>
      <c r="D392" s="3" t="s">
        <v>1</v>
      </c>
      <c r="E392" s="50">
        <v>21.339998245239258</v>
      </c>
      <c r="F392" s="50">
        <v>6.3599996566772461</v>
      </c>
      <c r="G392" s="50">
        <v>8.9299993515014648</v>
      </c>
      <c r="H392" s="50">
        <v>2.5999999046325684</v>
      </c>
      <c r="I392" s="4">
        <v>16.690000000000001</v>
      </c>
      <c r="J392" s="4">
        <v>27.3607723220743</v>
      </c>
      <c r="K392" s="4">
        <v>0.32790549455131401</v>
      </c>
      <c r="L392" s="4">
        <v>534.55873165355763</v>
      </c>
      <c r="M392" s="4">
        <v>6.4205849258908803</v>
      </c>
      <c r="N392" s="4">
        <v>312.39999999999998</v>
      </c>
      <c r="O392" s="4">
        <v>0.31239999999999996</v>
      </c>
      <c r="P392" s="4">
        <f t="shared" si="26"/>
        <v>23.967875013672799</v>
      </c>
      <c r="Q392" s="33">
        <v>53.291420000000002</v>
      </c>
      <c r="R392" s="33">
        <f t="shared" si="27"/>
        <v>3.6040330074427347</v>
      </c>
      <c r="S392" s="51">
        <v>11.34092802845319</v>
      </c>
      <c r="T392" s="52">
        <v>0.5633391755402426</v>
      </c>
      <c r="U392" s="51">
        <v>33.848265086751233</v>
      </c>
      <c r="V392" s="52">
        <v>1.336463966606414</v>
      </c>
      <c r="W392" s="52">
        <v>2.5035905699551906</v>
      </c>
      <c r="X392" s="52">
        <v>17.981793843700821</v>
      </c>
      <c r="Y392" s="52">
        <v>9.9283880832141449</v>
      </c>
      <c r="Z392" s="52">
        <v>7.9824616762184242</v>
      </c>
      <c r="AA392" s="52">
        <v>5.619577792226683</v>
      </c>
      <c r="AB392" s="12">
        <v>1643</v>
      </c>
      <c r="AC392" s="4">
        <v>1.643</v>
      </c>
      <c r="AD392" s="12">
        <v>296.54999999999995</v>
      </c>
      <c r="AE392" s="4">
        <v>0.29654999999999998</v>
      </c>
      <c r="AF392" s="12">
        <v>6.5528890228617342</v>
      </c>
      <c r="AG392" s="32">
        <v>1.3610729999999998</v>
      </c>
      <c r="AH392" s="32">
        <v>0.35970785149117457</v>
      </c>
      <c r="AI392" s="33">
        <v>3.0650277296550348</v>
      </c>
      <c r="AJ392" s="33">
        <v>0.3754676870526093</v>
      </c>
      <c r="AK392" s="32">
        <v>1.6078622221928589</v>
      </c>
      <c r="AL392" s="32">
        <v>0.7660260323384912</v>
      </c>
      <c r="AM392" s="32">
        <v>1.1685778697368006</v>
      </c>
      <c r="AN392" s="32">
        <v>0.81972505109304572</v>
      </c>
      <c r="AO392" s="32">
        <v>0.40814253257328692</v>
      </c>
      <c r="AP392" s="32">
        <v>0.2435425772897703</v>
      </c>
      <c r="AQ392" s="32">
        <v>0.779327117084195</v>
      </c>
    </row>
    <row r="393" spans="1:43" s="3" customFormat="1" ht="15" customHeight="1" x14ac:dyDescent="0.3">
      <c r="A393" s="15">
        <v>42514</v>
      </c>
      <c r="B393" s="1" t="s">
        <v>5</v>
      </c>
      <c r="C393" s="6">
        <v>140</v>
      </c>
      <c r="D393" s="3" t="s">
        <v>2</v>
      </c>
      <c r="E393" s="50">
        <v>20.979999542236328</v>
      </c>
      <c r="F393" s="50">
        <v>7.8299999237060547</v>
      </c>
      <c r="G393" s="50">
        <v>7.809999942779541</v>
      </c>
      <c r="H393" s="50">
        <v>4.6999998092651367</v>
      </c>
      <c r="I393" s="4">
        <v>15.864000000000001</v>
      </c>
      <c r="J393" s="4">
        <v>27.3607723220743</v>
      </c>
      <c r="K393" s="4">
        <v>0.32790549455131401</v>
      </c>
      <c r="L393" s="4">
        <v>470.64751599674059</v>
      </c>
      <c r="M393" s="4">
        <v>5.652947314636851</v>
      </c>
      <c r="N393" s="4">
        <v>300.89999999999998</v>
      </c>
      <c r="O393" s="4">
        <v>0.3009</v>
      </c>
      <c r="P393" s="4">
        <f t="shared" si="26"/>
        <v>21.908806103577088</v>
      </c>
      <c r="Q393" s="33">
        <v>47.856340000000003</v>
      </c>
      <c r="R393" s="33">
        <f t="shared" si="27"/>
        <v>3.6759585475342287</v>
      </c>
      <c r="S393" s="51">
        <v>10.891906894681938</v>
      </c>
      <c r="T393" s="52">
        <v>0.58590684232175905</v>
      </c>
      <c r="U393" s="51">
        <v>30.121696702342156</v>
      </c>
      <c r="V393" s="52">
        <v>1.2212155170293131</v>
      </c>
      <c r="W393" s="52">
        <v>2.5376887716873546</v>
      </c>
      <c r="X393" s="52">
        <v>16.339462590507416</v>
      </c>
      <c r="Y393" s="52">
        <v>8.4109062088131843</v>
      </c>
      <c r="Z393" s="52">
        <v>7.2374306977988807</v>
      </c>
      <c r="AA393" s="52">
        <v>4.778840035039396</v>
      </c>
      <c r="AB393" s="12">
        <v>1680.6</v>
      </c>
      <c r="AC393" s="4">
        <v>1.6805999999999999</v>
      </c>
      <c r="AD393" s="12">
        <v>399.25</v>
      </c>
      <c r="AE393" s="4">
        <v>0.39924999999999999</v>
      </c>
      <c r="AF393" s="12">
        <v>4.9263539745872809</v>
      </c>
      <c r="AG393" s="32">
        <v>1.8009459999999999</v>
      </c>
      <c r="AH393" s="32">
        <v>0.46531000833035824</v>
      </c>
      <c r="AI393" s="33">
        <v>2.934615785623393</v>
      </c>
      <c r="AJ393" s="33">
        <v>0.45003506783769542</v>
      </c>
      <c r="AK393" s="32">
        <v>1.5404884197512532</v>
      </c>
      <c r="AL393" s="32">
        <v>0.63076997592208162</v>
      </c>
      <c r="AM393" s="32">
        <v>1.0546729855846952</v>
      </c>
      <c r="AN393" s="32">
        <v>0.72737972211679447</v>
      </c>
      <c r="AO393" s="32">
        <v>0.37960154063766816</v>
      </c>
      <c r="AP393" s="32">
        <v>0.26305065204234013</v>
      </c>
      <c r="AQ393" s="32">
        <v>0.78993875967853211</v>
      </c>
    </row>
    <row r="394" spans="1:43" s="3" customFormat="1" ht="15" customHeight="1" x14ac:dyDescent="0.3">
      <c r="A394" s="15">
        <v>42514</v>
      </c>
      <c r="B394" s="1" t="s">
        <v>5</v>
      </c>
      <c r="C394" s="6">
        <v>160</v>
      </c>
      <c r="D394" s="3" t="s">
        <v>1</v>
      </c>
      <c r="E394" s="50">
        <v>21.10999870300293</v>
      </c>
      <c r="F394" s="50">
        <v>8.5299997329711914</v>
      </c>
      <c r="G394" s="50">
        <v>8.6699991226196289</v>
      </c>
      <c r="H394" s="50">
        <v>2.0999999046325684</v>
      </c>
      <c r="I394" s="4">
        <v>17.852</v>
      </c>
      <c r="J394" s="4">
        <v>51.543433701801398</v>
      </c>
      <c r="K394" s="4">
        <v>0.17117371085229799</v>
      </c>
      <c r="L394" s="4">
        <v>472.96216269598528</v>
      </c>
      <c r="M394" s="4">
        <v>5.6807485361414791</v>
      </c>
      <c r="N394" s="4">
        <v>290.60000000000002</v>
      </c>
      <c r="O394" s="4">
        <v>0.29060000000000002</v>
      </c>
      <c r="P394" s="4">
        <f t="shared" si="26"/>
        <v>22.796906444881849</v>
      </c>
      <c r="Q394" s="33">
        <v>47.326650000000001</v>
      </c>
      <c r="R394" s="33">
        <f t="shared" si="27"/>
        <v>3.6174810184360182</v>
      </c>
      <c r="S394" s="51">
        <v>9.8544653147077401</v>
      </c>
      <c r="T394" s="52">
        <v>0.6157786189921518</v>
      </c>
      <c r="U394" s="51">
        <v>29.461789041023103</v>
      </c>
      <c r="V394" s="52">
        <v>1.1288678382933797</v>
      </c>
      <c r="W394" s="52">
        <v>2.6107482245098068</v>
      </c>
      <c r="X394" s="52">
        <v>15.973118017869174</v>
      </c>
      <c r="Y394" s="52">
        <v>8.2467609313867758</v>
      </c>
      <c r="Z394" s="52">
        <v>7.0480671252865275</v>
      </c>
      <c r="AA394" s="52">
        <v>4.7993237757581797</v>
      </c>
      <c r="AB394" s="12">
        <v>1761.8999999999999</v>
      </c>
      <c r="AC394" s="4">
        <v>1.7618999999999998</v>
      </c>
      <c r="AD394" s="12">
        <v>423.4</v>
      </c>
      <c r="AE394" s="4">
        <v>0.4234</v>
      </c>
      <c r="AF394" s="12">
        <v>5.1017554398005966</v>
      </c>
      <c r="AG394" s="32">
        <v>1.1491969999999998</v>
      </c>
      <c r="AH394" s="32">
        <v>0.28321698166751802</v>
      </c>
      <c r="AI394" s="33">
        <v>4.1605228226373221</v>
      </c>
      <c r="AJ394" s="33">
        <v>0.56154486894442646</v>
      </c>
      <c r="AK394" s="32">
        <v>0.69044634485983636</v>
      </c>
      <c r="AL394" s="32">
        <v>0.16621639541418326</v>
      </c>
      <c r="AM394" s="32">
        <v>0.22305316976872708</v>
      </c>
      <c r="AN394" s="32">
        <v>0.3226089089271435</v>
      </c>
      <c r="AO394" s="32">
        <v>0.24320000174584297</v>
      </c>
      <c r="AP394" s="32">
        <v>9.6630386798658902E-2</v>
      </c>
      <c r="AQ394" s="32">
        <v>0.14753541593287658</v>
      </c>
    </row>
    <row r="395" spans="1:43" s="3" customFormat="1" ht="15" customHeight="1" x14ac:dyDescent="0.3">
      <c r="A395" s="15">
        <v>42514</v>
      </c>
      <c r="B395" s="1" t="s">
        <v>5</v>
      </c>
      <c r="C395" s="6">
        <v>160</v>
      </c>
      <c r="D395" s="3" t="s">
        <v>2</v>
      </c>
      <c r="E395" s="50">
        <v>21.019998550415039</v>
      </c>
      <c r="F395" s="50">
        <v>9.7199993133544922</v>
      </c>
      <c r="G395" s="50">
        <v>6.2199997901916504</v>
      </c>
      <c r="H395" s="50">
        <v>4.8999996185302734</v>
      </c>
      <c r="I395" s="4">
        <v>14.106999999999999</v>
      </c>
      <c r="J395" s="4">
        <v>51.543433701801398</v>
      </c>
      <c r="K395" s="4">
        <v>0.17117371085229799</v>
      </c>
      <c r="L395" s="4">
        <v>474.40038977124419</v>
      </c>
      <c r="M395" s="4">
        <v>5.6980230815424138</v>
      </c>
      <c r="N395" s="4">
        <v>278.10000000000002</v>
      </c>
      <c r="O395" s="4">
        <v>0.27810000000000001</v>
      </c>
      <c r="P395" s="4">
        <f t="shared" si="26"/>
        <v>23.894017474023073</v>
      </c>
      <c r="Q395" s="33">
        <v>43.595790000000001</v>
      </c>
      <c r="R395" s="33">
        <f t="shared" si="27"/>
        <v>3.322204864581872</v>
      </c>
      <c r="S395" s="51">
        <v>10.648080690399091</v>
      </c>
      <c r="T395" s="52">
        <v>0.62565954555493175</v>
      </c>
      <c r="U395" s="51">
        <v>28.376990504965963</v>
      </c>
      <c r="V395" s="52">
        <v>1.5592020732946894</v>
      </c>
      <c r="W395" s="52">
        <v>2.4492025174593857</v>
      </c>
      <c r="X395" s="52">
        <v>15.068422534631816</v>
      </c>
      <c r="Y395" s="52">
        <v>7.6704583250291751</v>
      </c>
      <c r="Z395" s="52">
        <v>6.7838539657535897</v>
      </c>
      <c r="AA395" s="52">
        <v>4.6203232712111912</v>
      </c>
      <c r="AB395" s="12">
        <v>1591.9499999999998</v>
      </c>
      <c r="AC395" s="4">
        <v>1.5919499999999998</v>
      </c>
      <c r="AD395" s="12">
        <v>256.14999999999998</v>
      </c>
      <c r="AE395" s="4">
        <v>0.25614999999999999</v>
      </c>
      <c r="AF395" s="12">
        <v>7.6116329654660309</v>
      </c>
      <c r="AG395" s="32">
        <v>1.7733100000000004</v>
      </c>
      <c r="AH395" s="32">
        <v>0.48368353277427079</v>
      </c>
      <c r="AI395" s="33">
        <v>3.4419402920679558</v>
      </c>
      <c r="AJ395" s="33">
        <v>0.57507717121661284</v>
      </c>
      <c r="AK395" s="32">
        <v>1.4773211446427352</v>
      </c>
      <c r="AL395" s="32">
        <v>0.59648491774614842</v>
      </c>
      <c r="AM395" s="32">
        <v>1.1511888588064723</v>
      </c>
      <c r="AN395" s="32">
        <v>0.77871359270502793</v>
      </c>
      <c r="AO395" s="32">
        <v>0.37772411999751387</v>
      </c>
      <c r="AP395" s="32">
        <v>0.28288402998613776</v>
      </c>
      <c r="AQ395" s="32">
        <v>0.77292148732418531</v>
      </c>
    </row>
    <row r="396" spans="1:43" s="3" customFormat="1" ht="15" customHeight="1" x14ac:dyDescent="0.3">
      <c r="A396" s="15">
        <v>42514</v>
      </c>
      <c r="B396" s="1" t="s">
        <v>5</v>
      </c>
      <c r="C396" s="6">
        <v>180</v>
      </c>
      <c r="D396" s="3" t="s">
        <v>1</v>
      </c>
      <c r="E396" s="50">
        <v>20.879999160766602</v>
      </c>
      <c r="F396" s="50">
        <v>10.319999694824219</v>
      </c>
      <c r="G396" s="50">
        <v>8.5499992370605469</v>
      </c>
      <c r="H396" s="50">
        <v>2.2999999523162842</v>
      </c>
      <c r="I396" s="4">
        <v>10.663</v>
      </c>
      <c r="J396" s="4">
        <v>77.345411629042303</v>
      </c>
      <c r="K396" s="4">
        <v>3.60952050208177E-2</v>
      </c>
      <c r="L396" s="4">
        <v>473.42335072832287</v>
      </c>
      <c r="M396" s="4">
        <v>5.6862878655978859</v>
      </c>
      <c r="N396" s="4">
        <v>266.7</v>
      </c>
      <c r="O396" s="4">
        <v>0.26669999999999999</v>
      </c>
      <c r="P396" s="4">
        <f t="shared" si="26"/>
        <v>24.864045270534753</v>
      </c>
      <c r="Q396" s="33">
        <v>41.523090000000003</v>
      </c>
      <c r="R396" s="33">
        <f t="shared" si="27"/>
        <v>3.1707856559780816</v>
      </c>
      <c r="S396" s="51">
        <v>8.8741773250617975</v>
      </c>
      <c r="T396" s="52">
        <v>0.62593476609264342</v>
      </c>
      <c r="U396" s="51">
        <v>24.217120991727445</v>
      </c>
      <c r="V396" s="52">
        <v>1.1889914195990419</v>
      </c>
      <c r="W396" s="52">
        <v>2.1894597851619224</v>
      </c>
      <c r="X396" s="52">
        <v>13.384030443091449</v>
      </c>
      <c r="Y396" s="52">
        <v>6.6071067799680643</v>
      </c>
      <c r="Z396" s="52">
        <v>6.0431126207990875</v>
      </c>
      <c r="AA396" s="52">
        <v>4.2250474670573146</v>
      </c>
      <c r="AB396" s="12">
        <v>1412.7</v>
      </c>
      <c r="AC396" s="4">
        <v>1.4127000000000001</v>
      </c>
      <c r="AD396" s="12">
        <v>199.79999999999998</v>
      </c>
      <c r="AE396" s="4">
        <v>0.19979999999999998</v>
      </c>
      <c r="AF396" s="12">
        <v>8.2455650638566311</v>
      </c>
      <c r="AG396" s="32">
        <v>0.89586699999999986</v>
      </c>
      <c r="AH396" s="32">
        <v>0.27535924116939192</v>
      </c>
      <c r="AI396" s="33">
        <v>5.1403497241943912</v>
      </c>
      <c r="AJ396" s="33">
        <v>0.74565272589286757</v>
      </c>
      <c r="AK396" s="32">
        <v>1.3102295421631107</v>
      </c>
      <c r="AL396" s="32">
        <v>0.35083374323140021</v>
      </c>
      <c r="AM396" s="32">
        <v>0.58183639901092232</v>
      </c>
      <c r="AN396" s="32">
        <v>0.58573674629538508</v>
      </c>
      <c r="AO396" s="32">
        <v>0.29350655465928327</v>
      </c>
      <c r="AP396" s="32">
        <v>0.15206177354583042</v>
      </c>
      <c r="AQ396" s="32">
        <v>0.46053816694079436</v>
      </c>
    </row>
    <row r="397" spans="1:43" s="3" customFormat="1" ht="15" customHeight="1" x14ac:dyDescent="0.3">
      <c r="A397" s="15">
        <v>42514</v>
      </c>
      <c r="B397" s="1" t="s">
        <v>5</v>
      </c>
      <c r="C397" s="6">
        <v>180</v>
      </c>
      <c r="D397" s="3" t="s">
        <v>2</v>
      </c>
      <c r="E397" s="50">
        <v>20.729999542236328</v>
      </c>
      <c r="F397" s="50">
        <v>10.539999961853027</v>
      </c>
      <c r="G397" s="50">
        <v>8.2999992370605469</v>
      </c>
      <c r="H397" s="50">
        <v>3.6999998092651367</v>
      </c>
      <c r="I397" s="4">
        <v>11.786999999999999</v>
      </c>
      <c r="J397" s="4">
        <v>77.345411629042303</v>
      </c>
      <c r="K397" s="4">
        <v>3.60952050208177E-2</v>
      </c>
      <c r="L397" s="4">
        <v>466.53132938815452</v>
      </c>
      <c r="M397" s="4">
        <v>5.6035077972811234</v>
      </c>
      <c r="N397" s="4">
        <v>285.3</v>
      </c>
      <c r="O397" s="4">
        <v>0.2853</v>
      </c>
      <c r="P397" s="4">
        <f t="shared" si="26"/>
        <v>22.904676939151347</v>
      </c>
      <c r="Q397" s="33">
        <v>40.970370000000003</v>
      </c>
      <c r="R397" s="33">
        <f t="shared" si="27"/>
        <v>3.1747970456348575</v>
      </c>
      <c r="S397" s="51">
        <v>9.4013870270230271</v>
      </c>
      <c r="T397" s="52">
        <v>0.57218112026385548</v>
      </c>
      <c r="U397" s="51">
        <v>24.929363170538259</v>
      </c>
      <c r="V397" s="52">
        <v>1.1318330218318757</v>
      </c>
      <c r="W397" s="52">
        <v>1.8254181455848586</v>
      </c>
      <c r="X397" s="52">
        <v>13.509643342319285</v>
      </c>
      <c r="Y397" s="52">
        <v>6.6568523826808468</v>
      </c>
      <c r="Z397" s="52">
        <v>6.0898362855860722</v>
      </c>
      <c r="AA397" s="52">
        <v>4.4092338137810101</v>
      </c>
      <c r="AB397" s="12">
        <v>1375.9999999999998</v>
      </c>
      <c r="AC397" s="4">
        <v>1.3759999999999997</v>
      </c>
      <c r="AD397" s="12">
        <v>234.19999999999996</v>
      </c>
      <c r="AE397" s="4">
        <v>0.23419999999999996</v>
      </c>
      <c r="AF397" s="12">
        <v>6.8516868361701739</v>
      </c>
      <c r="AG397" s="32">
        <v>0.88204899999999997</v>
      </c>
      <c r="AH397" s="32">
        <v>0.278343023255814</v>
      </c>
      <c r="AI397" s="33" t="s">
        <v>21</v>
      </c>
      <c r="AJ397" s="33" t="s">
        <v>21</v>
      </c>
      <c r="AK397" s="32" t="s">
        <v>21</v>
      </c>
      <c r="AL397" s="32" t="s">
        <v>21</v>
      </c>
      <c r="AM397" s="32" t="s">
        <v>21</v>
      </c>
      <c r="AN397" s="32" t="s">
        <v>21</v>
      </c>
      <c r="AO397" s="32" t="s">
        <v>21</v>
      </c>
      <c r="AP397" s="32" t="s">
        <v>21</v>
      </c>
      <c r="AQ397" s="32" t="s">
        <v>21</v>
      </c>
    </row>
    <row r="398" spans="1:43" s="3" customFormat="1" ht="15" customHeight="1" x14ac:dyDescent="0.3">
      <c r="A398" s="15">
        <v>42527</v>
      </c>
      <c r="B398" s="1" t="s">
        <v>0</v>
      </c>
      <c r="C398" s="6">
        <v>0</v>
      </c>
      <c r="D398" s="3" t="s">
        <v>1</v>
      </c>
      <c r="E398" s="50">
        <v>27.789999008178711</v>
      </c>
      <c r="F398" s="50">
        <v>5.9999942779541016E-2</v>
      </c>
      <c r="G398" s="50">
        <v>6</v>
      </c>
      <c r="H398" s="50">
        <v>11.59999942779541</v>
      </c>
      <c r="I398" s="4">
        <v>2.1680000000000001</v>
      </c>
      <c r="J398" s="4">
        <v>0.29062508662684799</v>
      </c>
      <c r="K398" s="4">
        <v>0</v>
      </c>
      <c r="L398" s="4">
        <v>562.07812007952646</v>
      </c>
      <c r="M398" s="4">
        <v>6.7511203002751916</v>
      </c>
      <c r="N398" s="4">
        <v>398</v>
      </c>
      <c r="O398" s="4">
        <v>0.39800000000000002</v>
      </c>
      <c r="P398" s="4">
        <f t="shared" si="26"/>
        <v>19.781477959683233</v>
      </c>
      <c r="Q398" s="33">
        <v>51.195689999999999</v>
      </c>
      <c r="R398" s="33">
        <f t="shared" si="27"/>
        <v>3.2927868281496702</v>
      </c>
      <c r="S398" s="51">
        <v>12.004977387088909</v>
      </c>
      <c r="T398" s="52">
        <v>0.5164204407311429</v>
      </c>
      <c r="U398" s="51">
        <v>33.751733332511527</v>
      </c>
      <c r="V398" s="52">
        <v>1.2943629494697115</v>
      </c>
      <c r="W398" s="52">
        <v>2.2818050413301934</v>
      </c>
      <c r="X398" s="52">
        <v>17.525961985595341</v>
      </c>
      <c r="Y398" s="52">
        <v>10.646115333305785</v>
      </c>
      <c r="Z398" s="52">
        <v>7.7712210330977447</v>
      </c>
      <c r="AA398" s="52">
        <v>5.4518882969478142</v>
      </c>
      <c r="AB398" s="4">
        <v>341.9</v>
      </c>
      <c r="AC398" s="4">
        <v>0.34189999999999998</v>
      </c>
      <c r="AD398" s="4">
        <v>63.399999999999991</v>
      </c>
      <c r="AE398" s="4">
        <v>6.3399999999999998E-2</v>
      </c>
      <c r="AF398" s="4">
        <v>6.328586976669909</v>
      </c>
      <c r="AG398" s="32">
        <v>1.2021660000000001</v>
      </c>
      <c r="AH398" s="32">
        <v>1.5267622111728576</v>
      </c>
      <c r="AI398" s="33">
        <v>7.6786341507836795</v>
      </c>
      <c r="AJ398" s="33">
        <v>0.3882677897772791</v>
      </c>
      <c r="AK398" s="32">
        <v>1.0439812990190527</v>
      </c>
      <c r="AL398" s="32">
        <v>4.4681385525830286E-2</v>
      </c>
      <c r="AM398" s="32">
        <v>0.14424944374411794</v>
      </c>
      <c r="AN398" s="32">
        <v>0.47773780405143751</v>
      </c>
      <c r="AO398" s="32">
        <v>0.25440777566615402</v>
      </c>
      <c r="AP398" s="32">
        <v>0.16508549101235445</v>
      </c>
      <c r="AQ398" s="32">
        <v>0.17493094822844768</v>
      </c>
    </row>
    <row r="399" spans="1:43" s="3" customFormat="1" ht="15" customHeight="1" x14ac:dyDescent="0.3">
      <c r="A399" s="15">
        <v>42527</v>
      </c>
      <c r="B399" s="1" t="s">
        <v>0</v>
      </c>
      <c r="C399" s="6">
        <v>0</v>
      </c>
      <c r="D399" s="3" t="s">
        <v>2</v>
      </c>
      <c r="E399" s="50">
        <v>27.44999885559082</v>
      </c>
      <c r="F399" s="50">
        <v>5.9999942779541016E-2</v>
      </c>
      <c r="G399" s="50">
        <v>5.6899995803833008</v>
      </c>
      <c r="H399" s="50">
        <v>10.699999809265137</v>
      </c>
      <c r="I399" s="4">
        <v>1.9970000000000001</v>
      </c>
      <c r="J399" s="4">
        <v>0.29062508662684799</v>
      </c>
      <c r="K399" s="4">
        <v>0</v>
      </c>
      <c r="L399" s="4">
        <v>594.81860778817065</v>
      </c>
      <c r="M399" s="4">
        <v>7.1443662981437175</v>
      </c>
      <c r="N399" s="4">
        <v>402.70000000000005</v>
      </c>
      <c r="O399" s="4">
        <v>0.40270000000000006</v>
      </c>
      <c r="P399" s="4">
        <f t="shared" si="26"/>
        <v>20.68940710029527</v>
      </c>
      <c r="Q399" s="33">
        <v>50.251460000000002</v>
      </c>
      <c r="R399" s="33">
        <f t="shared" si="27"/>
        <v>3.0541547128776658</v>
      </c>
      <c r="S399" s="51">
        <v>12.215362431636164</v>
      </c>
      <c r="T399" s="52">
        <v>0.53436346566825277</v>
      </c>
      <c r="U399" s="51">
        <v>34.768035053290241</v>
      </c>
      <c r="V399" s="52">
        <v>0.9881592441243533</v>
      </c>
      <c r="W399" s="52">
        <v>2.3355608900726672</v>
      </c>
      <c r="X399" s="52">
        <v>17.747891475823575</v>
      </c>
      <c r="Y399" s="52">
        <v>10.841606789380617</v>
      </c>
      <c r="Z399" s="52">
        <v>7.8694648193256178</v>
      </c>
      <c r="AA399" s="52">
        <v>5.2796307244336722</v>
      </c>
      <c r="AB399" s="4">
        <v>470.19999999999993</v>
      </c>
      <c r="AC399" s="4">
        <v>0.47019999999999995</v>
      </c>
      <c r="AD399" s="4">
        <v>81.349999999999994</v>
      </c>
      <c r="AE399" s="4">
        <v>8.1349999999999992E-2</v>
      </c>
      <c r="AF399" s="4">
        <v>6.844727400940771</v>
      </c>
      <c r="AG399" s="32">
        <v>1.031744</v>
      </c>
      <c r="AH399" s="32">
        <v>0.95278604849000437</v>
      </c>
      <c r="AI399" s="33">
        <v>7.038530831878707</v>
      </c>
      <c r="AJ399" s="33">
        <v>0.37165544183580612</v>
      </c>
      <c r="AK399" s="32">
        <v>0.86857671601615483</v>
      </c>
      <c r="AL399" s="32">
        <v>1.5331268667875925E-2</v>
      </c>
      <c r="AM399" s="32">
        <v>9.8098019108815326E-2</v>
      </c>
      <c r="AN399" s="32">
        <v>0.39287848645820644</v>
      </c>
      <c r="AO399" s="32">
        <v>0.22379007158996936</v>
      </c>
      <c r="AP399" s="32">
        <v>0.14364052111063791</v>
      </c>
      <c r="AQ399" s="32">
        <v>0.12661519521034503</v>
      </c>
    </row>
    <row r="400" spans="1:43" s="3" customFormat="1" ht="15" customHeight="1" x14ac:dyDescent="0.3">
      <c r="A400" s="15">
        <v>42527</v>
      </c>
      <c r="B400" s="1" t="s">
        <v>0</v>
      </c>
      <c r="C400" s="6">
        <v>20</v>
      </c>
      <c r="D400" s="3" t="s">
        <v>1</v>
      </c>
      <c r="E400" s="50">
        <v>27.579999923706055</v>
      </c>
      <c r="F400" s="50">
        <v>5.9999942779541016E-2</v>
      </c>
      <c r="G400" s="50">
        <v>5.3899998664855957</v>
      </c>
      <c r="H400" s="50">
        <v>10.299999237060547</v>
      </c>
      <c r="I400" s="4">
        <v>3.125</v>
      </c>
      <c r="J400" s="4">
        <v>0.89120175579044303</v>
      </c>
      <c r="K400" s="4">
        <v>0</v>
      </c>
      <c r="L400" s="4">
        <v>750.59954577030589</v>
      </c>
      <c r="M400" s="4">
        <v>9.0154511442471428</v>
      </c>
      <c r="N400" s="4">
        <v>425.9</v>
      </c>
      <c r="O400" s="4">
        <v>0.4259</v>
      </c>
      <c r="P400" s="4">
        <f t="shared" si="26"/>
        <v>24.685719271201396</v>
      </c>
      <c r="Q400" s="33">
        <v>72.129959999999997</v>
      </c>
      <c r="R400" s="33">
        <f t="shared" si="27"/>
        <v>3.4740357968647664</v>
      </c>
      <c r="S400" s="51">
        <v>13.156327734831942</v>
      </c>
      <c r="T400" s="52">
        <v>0.49302355243912666</v>
      </c>
      <c r="U400" s="51">
        <v>42.883855313083586</v>
      </c>
      <c r="V400" s="52">
        <v>1.8072830556282919</v>
      </c>
      <c r="W400" s="52">
        <v>2.6338154529406355</v>
      </c>
      <c r="X400" s="52">
        <v>21.217059604430759</v>
      </c>
      <c r="Y400" s="52">
        <v>13.150304260613387</v>
      </c>
      <c r="Z400" s="52">
        <v>9.1792179368783486</v>
      </c>
      <c r="AA400" s="52">
        <v>5.7857668479701463</v>
      </c>
      <c r="AB400" s="4">
        <v>371.5</v>
      </c>
      <c r="AC400" s="4">
        <v>0.3715</v>
      </c>
      <c r="AD400" s="4">
        <v>76.849999999999994</v>
      </c>
      <c r="AE400" s="4">
        <v>7.6849999999999988E-2</v>
      </c>
      <c r="AF400" s="4">
        <v>5.6292915227961835</v>
      </c>
      <c r="AG400" s="32">
        <v>1.9736709999999997</v>
      </c>
      <c r="AH400" s="32">
        <v>2.3068640646029608</v>
      </c>
      <c r="AI400" s="33">
        <v>8.1403844614536602</v>
      </c>
      <c r="AJ400" s="33">
        <v>0.4212361787090711</v>
      </c>
      <c r="AK400" s="32">
        <v>1.4136781787428003</v>
      </c>
      <c r="AL400" s="32">
        <v>9.2423352309930415E-2</v>
      </c>
      <c r="AM400" s="32">
        <v>0.20169491558677577</v>
      </c>
      <c r="AN400" s="32">
        <v>0.59569274650455595</v>
      </c>
      <c r="AO400" s="32">
        <v>0.33441169628568634</v>
      </c>
      <c r="AP400" s="32">
        <v>0.23603272968773467</v>
      </c>
      <c r="AQ400" s="32">
        <v>0.24957143920391134</v>
      </c>
    </row>
    <row r="401" spans="1:43" s="3" customFormat="1" ht="15" customHeight="1" x14ac:dyDescent="0.3">
      <c r="A401" s="15">
        <v>42527</v>
      </c>
      <c r="B401" s="1" t="s">
        <v>0</v>
      </c>
      <c r="C401" s="6">
        <v>20</v>
      </c>
      <c r="D401" s="3" t="s">
        <v>2</v>
      </c>
      <c r="E401" s="50">
        <v>26.559999465942383</v>
      </c>
      <c r="F401" s="50">
        <v>5.9999942779541016E-2</v>
      </c>
      <c r="G401" s="50">
        <v>4.869999885559082</v>
      </c>
      <c r="H401" s="50">
        <v>12.399999618530273</v>
      </c>
      <c r="I401" s="4">
        <v>1.1940000000000002</v>
      </c>
      <c r="J401" s="4">
        <v>0.89120175579044303</v>
      </c>
      <c r="K401" s="4">
        <v>0</v>
      </c>
      <c r="L401" s="4">
        <v>787.27506460182724</v>
      </c>
      <c r="M401" s="4">
        <v>9.4559608009325462</v>
      </c>
      <c r="N401" s="4">
        <v>434.4</v>
      </c>
      <c r="O401" s="4">
        <v>0.43439999999999995</v>
      </c>
      <c r="P401" s="4">
        <f t="shared" si="26"/>
        <v>25.385271247416654</v>
      </c>
      <c r="Q401" s="33">
        <v>69.734840000000005</v>
      </c>
      <c r="R401" s="33">
        <f t="shared" si="27"/>
        <v>3.2022129360999241</v>
      </c>
      <c r="S401" s="51">
        <v>13.867756830072507</v>
      </c>
      <c r="T401" s="52">
        <v>0.50363634659517076</v>
      </c>
      <c r="U401" s="51">
        <v>42.051497205633019</v>
      </c>
      <c r="V401" s="52">
        <v>1.4075807246208922</v>
      </c>
      <c r="W401" s="52">
        <v>2.5397016880339143</v>
      </c>
      <c r="X401" s="52">
        <v>20.880037145523577</v>
      </c>
      <c r="Y401" s="52">
        <v>13.168196626113067</v>
      </c>
      <c r="Z401" s="52">
        <v>9.1007812383191684</v>
      </c>
      <c r="AA401" s="52">
        <v>6.0541635642445577</v>
      </c>
      <c r="AB401" s="4">
        <v>405.2</v>
      </c>
      <c r="AC401" s="4">
        <v>0.4052</v>
      </c>
      <c r="AD401" s="4">
        <v>90.95</v>
      </c>
      <c r="AE401" s="4">
        <v>9.0950000000000003E-2</v>
      </c>
      <c r="AF401" s="4">
        <v>5.3024682512714083</v>
      </c>
      <c r="AG401" s="32">
        <v>2.0013070000000002</v>
      </c>
      <c r="AH401" s="32">
        <v>2.1446199407699904</v>
      </c>
      <c r="AI401" s="33">
        <v>9.0302142392678295</v>
      </c>
      <c r="AJ401" s="33">
        <v>0.45342011591829257</v>
      </c>
      <c r="AK401" s="32">
        <v>1.4454076099117459</v>
      </c>
      <c r="AL401" s="32">
        <v>1.2732735727169847E-2</v>
      </c>
      <c r="AM401" s="32">
        <v>0.20569841569064296</v>
      </c>
      <c r="AN401" s="32">
        <v>0.65842926883945807</v>
      </c>
      <c r="AO401" s="32">
        <v>0.38202136263388392</v>
      </c>
      <c r="AP401" s="32">
        <v>0.25819477538232954</v>
      </c>
      <c r="AQ401" s="32">
        <v>0.26050504439113958</v>
      </c>
    </row>
    <row r="402" spans="1:43" s="3" customFormat="1" ht="15" customHeight="1" x14ac:dyDescent="0.3">
      <c r="A402" s="15">
        <v>42527</v>
      </c>
      <c r="B402" s="1" t="s">
        <v>0</v>
      </c>
      <c r="C402" s="6">
        <v>30</v>
      </c>
      <c r="D402" s="3" t="s">
        <v>1</v>
      </c>
      <c r="E402" s="50">
        <v>27.69999885559082</v>
      </c>
      <c r="F402" s="50">
        <v>8.9999973773956299E-2</v>
      </c>
      <c r="G402" s="50">
        <v>6.4099998474121094</v>
      </c>
      <c r="H402" s="50">
        <v>5.0999999046325684</v>
      </c>
      <c r="I402" s="4">
        <v>4.6029999999999998</v>
      </c>
      <c r="J402" s="4">
        <v>2.91907974732151</v>
      </c>
      <c r="K402" s="4">
        <v>0</v>
      </c>
      <c r="L402" s="4">
        <v>631.44268830436022</v>
      </c>
      <c r="M402" s="4">
        <v>7.5842581292236702</v>
      </c>
      <c r="N402" s="4">
        <v>384.20000000000005</v>
      </c>
      <c r="O402" s="4">
        <v>0.38420000000000004</v>
      </c>
      <c r="P402" s="4">
        <f t="shared" si="26"/>
        <v>23.020868649347143</v>
      </c>
      <c r="Q402" s="33">
        <v>58.657409999999999</v>
      </c>
      <c r="R402" s="33">
        <f t="shared" si="27"/>
        <v>3.3582717737228602</v>
      </c>
      <c r="S402" s="51">
        <v>12.034608144818494</v>
      </c>
      <c r="T402" s="52">
        <v>0.54145349965786027</v>
      </c>
      <c r="U402" s="51">
        <v>37.745464937327007</v>
      </c>
      <c r="V402" s="52">
        <v>1.5474798527475275</v>
      </c>
      <c r="W402" s="52">
        <v>2.7909015588897566</v>
      </c>
      <c r="X402" s="52">
        <v>18.949009860856297</v>
      </c>
      <c r="Y402" s="52">
        <v>11.483893232657485</v>
      </c>
      <c r="Z402" s="52">
        <v>8.5972292257582748</v>
      </c>
      <c r="AA402" s="52">
        <v>5.6658551369387968</v>
      </c>
      <c r="AB402" s="4">
        <v>338.85</v>
      </c>
      <c r="AC402" s="4">
        <v>0.33885000000000004</v>
      </c>
      <c r="AD402" s="4">
        <v>79.099999999999994</v>
      </c>
      <c r="AE402" s="4">
        <v>7.909999999999999E-2</v>
      </c>
      <c r="AF402" s="4">
        <v>5.1038873682175101</v>
      </c>
      <c r="AG402" s="32">
        <v>1.305801</v>
      </c>
      <c r="AH402" s="32">
        <v>1.6733067729083666</v>
      </c>
      <c r="AI402" s="33">
        <v>6.9204621910039519</v>
      </c>
      <c r="AJ402" s="33">
        <v>0.58569097382436774</v>
      </c>
      <c r="AK402" s="32">
        <v>0.94866914292596272</v>
      </c>
      <c r="AL402" s="32">
        <v>8.9615271848454692E-2</v>
      </c>
      <c r="AM402" s="32">
        <v>0.16477027181685175</v>
      </c>
      <c r="AN402" s="32">
        <v>0.42150703987023058</v>
      </c>
      <c r="AO402" s="32">
        <v>0.22833968553656483</v>
      </c>
      <c r="AP402" s="32">
        <v>0.14822837508239925</v>
      </c>
      <c r="AQ402" s="32">
        <v>0.18585390691151898</v>
      </c>
    </row>
    <row r="403" spans="1:43" s="3" customFormat="1" ht="15" customHeight="1" x14ac:dyDescent="0.3">
      <c r="A403" s="15">
        <v>42527</v>
      </c>
      <c r="B403" s="1" t="s">
        <v>0</v>
      </c>
      <c r="C403" s="6">
        <v>30</v>
      </c>
      <c r="D403" s="3" t="s">
        <v>2</v>
      </c>
      <c r="E403" s="50">
        <v>27.059999465942383</v>
      </c>
      <c r="F403" s="50">
        <v>8.9999973773956299E-2</v>
      </c>
      <c r="G403" s="50">
        <v>6</v>
      </c>
      <c r="H403" s="50">
        <v>5.0999999046325684</v>
      </c>
      <c r="I403" s="4">
        <v>1.4900000000000002</v>
      </c>
      <c r="J403" s="4">
        <v>2.91907974732151</v>
      </c>
      <c r="K403" s="4">
        <v>0</v>
      </c>
      <c r="L403" s="4">
        <v>654.0755470503201</v>
      </c>
      <c r="M403" s="4">
        <v>7.8561013956213941</v>
      </c>
      <c r="N403" s="4">
        <v>384.20000000000005</v>
      </c>
      <c r="O403" s="4">
        <v>0.38420000000000004</v>
      </c>
      <c r="P403" s="4">
        <f t="shared" si="26"/>
        <v>23.846007775986028</v>
      </c>
      <c r="Q403" s="33">
        <v>60.062240000000003</v>
      </c>
      <c r="R403" s="33">
        <f t="shared" si="27"/>
        <v>3.3197127540303533</v>
      </c>
      <c r="S403" s="51">
        <v>12.887173128461042</v>
      </c>
      <c r="T403" s="52">
        <v>0.51192416202901025</v>
      </c>
      <c r="U403" s="51">
        <v>38.963313000216814</v>
      </c>
      <c r="V403" s="52">
        <v>1.6081965958049009</v>
      </c>
      <c r="W403" s="52">
        <v>2.6873505086308156</v>
      </c>
      <c r="X403" s="52">
        <v>19.473670646043409</v>
      </c>
      <c r="Y403" s="52">
        <v>11.92343672419676</v>
      </c>
      <c r="Z403" s="52">
        <v>8.538529657521412</v>
      </c>
      <c r="AA403" s="52">
        <v>5.4696049594041991</v>
      </c>
      <c r="AB403" s="4">
        <v>321.59999999999997</v>
      </c>
      <c r="AC403" s="4">
        <v>0.32159999999999994</v>
      </c>
      <c r="AD403" s="4">
        <v>53.849999999999994</v>
      </c>
      <c r="AE403" s="4">
        <v>5.3849999999999995E-2</v>
      </c>
      <c r="AF403" s="4">
        <v>6.9823899165529602</v>
      </c>
      <c r="AG403" s="32">
        <v>1.066289</v>
      </c>
      <c r="AH403" s="32">
        <v>1.4396766169154231</v>
      </c>
      <c r="AI403" s="33">
        <v>8.4882698883644263</v>
      </c>
      <c r="AJ403" s="33">
        <v>0.3315931392310662</v>
      </c>
      <c r="AK403" s="32">
        <v>0.87129807780965296</v>
      </c>
      <c r="AL403" s="32">
        <v>2.2029059668276043E-3</v>
      </c>
      <c r="AM403" s="32">
        <v>9.8771493157113352E-2</v>
      </c>
      <c r="AN403" s="32">
        <v>0.3746315952009272</v>
      </c>
      <c r="AO403" s="32">
        <v>0.20080482013504913</v>
      </c>
      <c r="AP403" s="32">
        <v>0.13228010854017883</v>
      </c>
      <c r="AQ403" s="32">
        <v>0.14619872797100697</v>
      </c>
    </row>
    <row r="404" spans="1:43" s="3" customFormat="1" ht="15" customHeight="1" x14ac:dyDescent="0.3">
      <c r="A404" s="15">
        <v>42527</v>
      </c>
      <c r="B404" s="1" t="s">
        <v>0</v>
      </c>
      <c r="C404" s="6">
        <v>50</v>
      </c>
      <c r="D404" s="3" t="s">
        <v>1</v>
      </c>
      <c r="E404" s="50">
        <v>28.069999694824219</v>
      </c>
      <c r="F404" s="50">
        <v>0.13999998569488525</v>
      </c>
      <c r="G404" s="50">
        <v>7.619999885559082</v>
      </c>
      <c r="H404" s="50">
        <v>4.2999997138977051</v>
      </c>
      <c r="I404" s="4">
        <v>12.065999999999999</v>
      </c>
      <c r="J404" s="4">
        <v>7.0447910387069399</v>
      </c>
      <c r="K404" s="4">
        <v>1.18905961958106E-2</v>
      </c>
      <c r="L404" s="4">
        <v>662.38283497639407</v>
      </c>
      <c r="M404" s="4">
        <v>7.9558802309014682</v>
      </c>
      <c r="N404" s="4">
        <v>362.70000000000005</v>
      </c>
      <c r="O404" s="4">
        <v>0.36270000000000002</v>
      </c>
      <c r="P404" s="4">
        <f t="shared" si="26"/>
        <v>25.580359441726909</v>
      </c>
      <c r="Q404" s="33">
        <v>57.298639999999999</v>
      </c>
      <c r="R404" s="33">
        <f t="shared" si="27"/>
        <v>3.1272466751527355</v>
      </c>
      <c r="S404" s="51">
        <v>12.747331422485663</v>
      </c>
      <c r="T404" s="52">
        <v>0.55860800184365578</v>
      </c>
      <c r="U404" s="51">
        <v>35.351071677476064</v>
      </c>
      <c r="V404" s="52">
        <v>1.3121592241919693</v>
      </c>
      <c r="W404" s="52">
        <v>2.5858411931016994</v>
      </c>
      <c r="X404" s="52">
        <v>18.716679192009128</v>
      </c>
      <c r="Y404" s="52">
        <v>11.171321262755406</v>
      </c>
      <c r="Z404" s="52">
        <v>8.2708979350092431</v>
      </c>
      <c r="AA404" s="52">
        <v>5.8704323362996327</v>
      </c>
      <c r="AB404" s="4">
        <v>526.6</v>
      </c>
      <c r="AC404" s="4">
        <v>0.52660000000000007</v>
      </c>
      <c r="AD404" s="4">
        <v>125.54999999999998</v>
      </c>
      <c r="AE404" s="4">
        <v>0.12554999999999999</v>
      </c>
      <c r="AF404" s="4">
        <v>4.9256244680676993</v>
      </c>
      <c r="AG404" s="32">
        <v>1.7502799999999998</v>
      </c>
      <c r="AH404" s="32">
        <v>1.4432206608431444</v>
      </c>
      <c r="AI404" s="33">
        <v>5.3041346553576316</v>
      </c>
      <c r="AJ404" s="33">
        <v>0.51255516320786165</v>
      </c>
      <c r="AK404" s="32">
        <v>1.0917057055585877</v>
      </c>
      <c r="AL404" s="32">
        <v>5.9229544030595944E-2</v>
      </c>
      <c r="AM404" s="32">
        <v>0.30645952283307631</v>
      </c>
      <c r="AN404" s="32">
        <v>0.509652109952208</v>
      </c>
      <c r="AO404" s="32">
        <v>0.25691684966972794</v>
      </c>
      <c r="AP404" s="32">
        <v>0.1935821577667495</v>
      </c>
      <c r="AQ404" s="32">
        <v>0.39437288107574442</v>
      </c>
    </row>
    <row r="405" spans="1:43" s="3" customFormat="1" ht="15" customHeight="1" x14ac:dyDescent="0.3">
      <c r="A405" s="15">
        <v>42527</v>
      </c>
      <c r="B405" s="1" t="s">
        <v>0</v>
      </c>
      <c r="C405" s="6">
        <v>50</v>
      </c>
      <c r="D405" s="3" t="s">
        <v>2</v>
      </c>
      <c r="E405" s="50">
        <v>27.939998626708984</v>
      </c>
      <c r="F405" s="50">
        <v>0.16999995708465576</v>
      </c>
      <c r="G405" s="50">
        <v>7.5199999809265137</v>
      </c>
      <c r="H405" s="50">
        <v>4.5</v>
      </c>
      <c r="I405" s="4">
        <v>7.6059999999999999</v>
      </c>
      <c r="J405" s="4">
        <v>7.0447910387069399</v>
      </c>
      <c r="K405" s="4">
        <v>1.18905961958106E-2</v>
      </c>
      <c r="L405" s="4">
        <v>662.20280087273306</v>
      </c>
      <c r="M405" s="4">
        <v>7.9537178412823959</v>
      </c>
      <c r="N405" s="4">
        <v>358.4</v>
      </c>
      <c r="O405" s="4">
        <v>0.3584</v>
      </c>
      <c r="P405" s="4">
        <f t="shared" si="26"/>
        <v>25.880230557545683</v>
      </c>
      <c r="Q405" s="33">
        <v>63.079169999999998</v>
      </c>
      <c r="R405" s="33">
        <f t="shared" si="27"/>
        <v>3.4436725750864507</v>
      </c>
      <c r="S405" s="51">
        <v>12.603788845654874</v>
      </c>
      <c r="T405" s="52">
        <v>0.51058637755027791</v>
      </c>
      <c r="U405" s="51">
        <v>37.572202187755202</v>
      </c>
      <c r="V405" s="52">
        <v>1.5180056912951654</v>
      </c>
      <c r="W405" s="52">
        <v>2.7040548443074264</v>
      </c>
      <c r="X405" s="52">
        <v>19.113484466550684</v>
      </c>
      <c r="Y405" s="52">
        <v>11.375101170691936</v>
      </c>
      <c r="Z405" s="52">
        <v>8.411438683306347</v>
      </c>
      <c r="AA405" s="52">
        <v>5.8486797070776886</v>
      </c>
      <c r="AB405" s="4">
        <v>599.54999999999995</v>
      </c>
      <c r="AC405" s="4">
        <v>0.59954999999999992</v>
      </c>
      <c r="AD405" s="4">
        <v>120.1</v>
      </c>
      <c r="AE405" s="4">
        <v>0.1201</v>
      </c>
      <c r="AF405" s="4">
        <v>5.8017446519986517</v>
      </c>
      <c r="AG405" s="32">
        <v>1.625918</v>
      </c>
      <c r="AH405" s="32">
        <v>1.1775498290384456</v>
      </c>
      <c r="AI405" s="33">
        <v>5.7540169189348358</v>
      </c>
      <c r="AJ405" s="33">
        <v>0.55072801481843237</v>
      </c>
      <c r="AK405" s="32">
        <v>1.093513150298544</v>
      </c>
      <c r="AL405" s="32">
        <v>6.6072976428172156E-2</v>
      </c>
      <c r="AM405" s="32">
        <v>0.31429889721380555</v>
      </c>
      <c r="AN405" s="32">
        <v>0.4940893358077022</v>
      </c>
      <c r="AO405" s="32">
        <v>0.24415465680787671</v>
      </c>
      <c r="AP405" s="32">
        <v>0.19707058270007446</v>
      </c>
      <c r="AQ405" s="32">
        <v>0.32612389113439239</v>
      </c>
    </row>
    <row r="406" spans="1:43" s="3" customFormat="1" ht="15" customHeight="1" x14ac:dyDescent="0.3">
      <c r="A406" s="15">
        <v>42527</v>
      </c>
      <c r="B406" s="1" t="s">
        <v>0</v>
      </c>
      <c r="C406" s="6">
        <v>60</v>
      </c>
      <c r="D406" s="3" t="s">
        <v>1</v>
      </c>
      <c r="E406" s="50">
        <v>27.869998931884766</v>
      </c>
      <c r="F406" s="50">
        <v>1.1299999952316284</v>
      </c>
      <c r="G406" s="50">
        <v>8.9199991226196289</v>
      </c>
      <c r="H406" s="50">
        <v>3.5999999046325684</v>
      </c>
      <c r="I406" s="4">
        <v>48.826000000000001</v>
      </c>
      <c r="J406" s="4">
        <v>12.3031785630361</v>
      </c>
      <c r="K406" s="4">
        <v>0.95571102649884199</v>
      </c>
      <c r="L406" s="4">
        <v>673.46779193038117</v>
      </c>
      <c r="M406" s="4">
        <v>8.0890216488758071</v>
      </c>
      <c r="N406" s="4">
        <v>343</v>
      </c>
      <c r="O406" s="4">
        <v>0.34300000000000003</v>
      </c>
      <c r="P406" s="4">
        <f t="shared" si="26"/>
        <v>27.502225543932504</v>
      </c>
      <c r="Q406" s="33">
        <v>65.842770000000002</v>
      </c>
      <c r="R406" s="33">
        <f t="shared" si="27"/>
        <v>3.5344200128297794</v>
      </c>
      <c r="S406" s="51">
        <v>12.503084161973881</v>
      </c>
      <c r="T406" s="52">
        <v>0.53390197480886947</v>
      </c>
      <c r="U406" s="51">
        <v>40.874924492394541</v>
      </c>
      <c r="V406" s="52">
        <v>1.7245073354312095</v>
      </c>
      <c r="W406" s="52">
        <v>2.7639960878667273</v>
      </c>
      <c r="X406" s="52">
        <v>19.992935387317761</v>
      </c>
      <c r="Y406" s="52">
        <v>11.487294286820257</v>
      </c>
      <c r="Z406" s="52">
        <v>8.8481117597563177</v>
      </c>
      <c r="AA406" s="52">
        <v>5.9970420999623446</v>
      </c>
      <c r="AB406" s="4">
        <v>1585.2499999999998</v>
      </c>
      <c r="AC406" s="4">
        <v>1.5852499999999998</v>
      </c>
      <c r="AD406" s="4">
        <v>380.4</v>
      </c>
      <c r="AE406" s="4">
        <v>0.38039999999999996</v>
      </c>
      <c r="AF406" s="4">
        <v>4.8758901703028545</v>
      </c>
      <c r="AG406" s="32">
        <v>3.4314700000000005</v>
      </c>
      <c r="AH406" s="32">
        <v>0.93991483993061054</v>
      </c>
      <c r="AI406" s="33">
        <v>2.174985867632071</v>
      </c>
      <c r="AJ406" s="33">
        <v>0.52950306574255313</v>
      </c>
      <c r="AK406" s="32">
        <v>1.8908144674503968</v>
      </c>
      <c r="AL406" s="32">
        <v>0.46969211883532652</v>
      </c>
      <c r="AM406" s="32">
        <v>1.5041835270586064</v>
      </c>
      <c r="AN406" s="32">
        <v>0.89889388226146749</v>
      </c>
      <c r="AO406" s="32">
        <v>0.44899231256104571</v>
      </c>
      <c r="AP406" s="32">
        <v>0.42338388173663971</v>
      </c>
      <c r="AQ406" s="32">
        <v>1.2464839659350533</v>
      </c>
    </row>
    <row r="407" spans="1:43" s="3" customFormat="1" ht="15" customHeight="1" x14ac:dyDescent="0.3">
      <c r="A407" s="15">
        <v>42527</v>
      </c>
      <c r="B407" s="1" t="s">
        <v>0</v>
      </c>
      <c r="C407" s="6">
        <v>60</v>
      </c>
      <c r="D407" s="3" t="s">
        <v>2</v>
      </c>
      <c r="E407" s="50">
        <v>26.689998626708984</v>
      </c>
      <c r="F407" s="50">
        <v>4</v>
      </c>
      <c r="G407" s="50">
        <v>1.3499999046325684</v>
      </c>
      <c r="H407" s="50">
        <v>6.0999999046325684</v>
      </c>
      <c r="I407" s="4">
        <v>16.225000000000001</v>
      </c>
      <c r="J407" s="4">
        <v>12.3031785630361</v>
      </c>
      <c r="K407" s="4">
        <v>0.95571102649884199</v>
      </c>
      <c r="L407" s="4">
        <v>709.08882529760217</v>
      </c>
      <c r="M407" s="4">
        <v>8.5168658806494992</v>
      </c>
      <c r="N407" s="4">
        <v>341.4</v>
      </c>
      <c r="O407" s="4">
        <v>0.34139999999999998</v>
      </c>
      <c r="P407" s="4">
        <f t="shared" si="26"/>
        <v>29.092581066032555</v>
      </c>
      <c r="Q407" s="33">
        <v>62.526449999999997</v>
      </c>
      <c r="R407" s="33">
        <f t="shared" si="27"/>
        <v>3.1877923617049522</v>
      </c>
      <c r="S407" s="51">
        <v>11.649059963551478</v>
      </c>
      <c r="T407" s="52">
        <v>0.57600438948393051</v>
      </c>
      <c r="U407" s="51">
        <v>37.430641159706511</v>
      </c>
      <c r="V407" s="52">
        <v>1.3881556494526888</v>
      </c>
      <c r="W407" s="52">
        <v>2.510651259659141</v>
      </c>
      <c r="X407" s="52">
        <v>19.225206961678175</v>
      </c>
      <c r="Y407" s="52">
        <v>10.758074518285083</v>
      </c>
      <c r="Z407" s="52">
        <v>8.5734910713130983</v>
      </c>
      <c r="AA407" s="52">
        <v>6.1142387248548919</v>
      </c>
      <c r="AB407" s="4">
        <v>1408.4499999999998</v>
      </c>
      <c r="AC407" s="4">
        <v>1.4084499999999998</v>
      </c>
      <c r="AD407" s="4">
        <v>270.94999999999993</v>
      </c>
      <c r="AE407" s="4">
        <v>0.27094999999999991</v>
      </c>
      <c r="AF407" s="4">
        <v>6.0619743798183059</v>
      </c>
      <c r="AG407" s="32">
        <v>1.7756130000000001</v>
      </c>
      <c r="AH407" s="32">
        <v>0.54741027370513695</v>
      </c>
      <c r="AI407" s="33">
        <v>2.1695436479953076</v>
      </c>
      <c r="AJ407" s="33">
        <v>0.48048712970568364</v>
      </c>
      <c r="AK407" s="32">
        <v>1.4027970821978155</v>
      </c>
      <c r="AL407" s="32">
        <v>0.27016280626724981</v>
      </c>
      <c r="AM407" s="32">
        <v>1.1195419120142804</v>
      </c>
      <c r="AN407" s="32">
        <v>0.7044603072885024</v>
      </c>
      <c r="AO407" s="32">
        <v>0.33040635077804786</v>
      </c>
      <c r="AP407" s="32">
        <v>0.37115592988370388</v>
      </c>
      <c r="AQ407" s="32">
        <v>1.0049193917234609</v>
      </c>
    </row>
    <row r="408" spans="1:43" s="3" customFormat="1" ht="15" customHeight="1" x14ac:dyDescent="0.3">
      <c r="A408" s="15">
        <v>42527</v>
      </c>
      <c r="B408" s="1" t="s">
        <v>0</v>
      </c>
      <c r="C408" s="6">
        <v>70</v>
      </c>
      <c r="D408" s="3" t="s">
        <v>1</v>
      </c>
      <c r="E408" s="50">
        <v>27.779998779296875</v>
      </c>
      <c r="F408" s="50">
        <v>1.4599999189376831</v>
      </c>
      <c r="G408" s="50">
        <v>9.0299997329711914</v>
      </c>
      <c r="H408" s="50">
        <v>3.5</v>
      </c>
      <c r="I408" s="4">
        <v>67.097999999999999</v>
      </c>
      <c r="J408" s="4">
        <v>17.3436281655014</v>
      </c>
      <c r="K408" s="4">
        <v>1.24851368728778</v>
      </c>
      <c r="L408" s="4">
        <v>705.2052324900568</v>
      </c>
      <c r="M408" s="4">
        <v>8.4702200474380724</v>
      </c>
      <c r="N408" s="4">
        <v>365.4</v>
      </c>
      <c r="O408" s="4">
        <v>0.3654</v>
      </c>
      <c r="P408" s="4">
        <f t="shared" si="26"/>
        <v>27.032867245452177</v>
      </c>
      <c r="Q408" s="33">
        <v>65.174899999999994</v>
      </c>
      <c r="R408" s="33">
        <f t="shared" si="27"/>
        <v>3.3411174493110951</v>
      </c>
      <c r="S408" s="51">
        <v>11.828271325389549</v>
      </c>
      <c r="T408" s="52">
        <v>0.55569519028986381</v>
      </c>
      <c r="U408" s="51">
        <v>39.89296608568548</v>
      </c>
      <c r="V408" s="52">
        <v>1.6440067426776659</v>
      </c>
      <c r="W408" s="52">
        <v>3.0754457335417795</v>
      </c>
      <c r="X408" s="52">
        <v>20.113832440889063</v>
      </c>
      <c r="Y408" s="52">
        <v>11.377471334096555</v>
      </c>
      <c r="Z408" s="52">
        <v>9.0897331523350644</v>
      </c>
      <c r="AA408" s="52">
        <v>6.0714743070851602</v>
      </c>
      <c r="AB408" s="4">
        <v>2075.7999999999997</v>
      </c>
      <c r="AC408" s="4">
        <v>2.0757999999999996</v>
      </c>
      <c r="AD408" s="4">
        <v>438.49999999999994</v>
      </c>
      <c r="AE408" s="4">
        <v>0.43849999999999995</v>
      </c>
      <c r="AF408" s="4">
        <v>5.5372037734832809</v>
      </c>
      <c r="AG408" s="32">
        <v>4.5461219999999996</v>
      </c>
      <c r="AH408" s="32">
        <v>0.95095866653820216</v>
      </c>
      <c r="AI408" s="33">
        <v>1.6933085411654316</v>
      </c>
      <c r="AJ408" s="33">
        <v>0.50666051324225514</v>
      </c>
      <c r="AK408" s="32">
        <v>2.6974128354630009</v>
      </c>
      <c r="AL408" s="32">
        <v>0.9859243285917072</v>
      </c>
      <c r="AM408" s="32">
        <v>2.3502781745911818</v>
      </c>
      <c r="AN408" s="32">
        <v>1.1160541017267451</v>
      </c>
      <c r="AO408" s="32">
        <v>0.52398425123240344</v>
      </c>
      <c r="AP408" s="32">
        <v>0.58601283520598046</v>
      </c>
      <c r="AQ408" s="32">
        <v>1.846396025019138</v>
      </c>
    </row>
    <row r="409" spans="1:43" s="3" customFormat="1" ht="15" customHeight="1" x14ac:dyDescent="0.3">
      <c r="A409" s="15">
        <v>42527</v>
      </c>
      <c r="B409" s="1" t="s">
        <v>0</v>
      </c>
      <c r="C409" s="6">
        <v>70</v>
      </c>
      <c r="D409" s="3" t="s">
        <v>2</v>
      </c>
      <c r="E409" s="50">
        <v>26.619998931884766</v>
      </c>
      <c r="F409" s="50">
        <v>4.6099996566772461</v>
      </c>
      <c r="G409" s="50">
        <v>1.9299999475479126</v>
      </c>
      <c r="H409" s="50">
        <v>3</v>
      </c>
      <c r="I409" s="4">
        <v>29.050000000000004</v>
      </c>
      <c r="J409" s="4">
        <v>17.3436281655014</v>
      </c>
      <c r="K409" s="4">
        <v>1.24851368728778</v>
      </c>
      <c r="L409" s="4">
        <v>689.20791642188965</v>
      </c>
      <c r="M409" s="4">
        <v>8.2780762841433155</v>
      </c>
      <c r="N409" s="4">
        <v>350.9</v>
      </c>
      <c r="O409" s="4">
        <v>0.35089999999999999</v>
      </c>
      <c r="P409" s="4">
        <f t="shared" si="26"/>
        <v>27.511357324939894</v>
      </c>
      <c r="Q409" s="33">
        <v>61.098590000000002</v>
      </c>
      <c r="R409" s="33">
        <f t="shared" si="27"/>
        <v>3.2048508722755193</v>
      </c>
      <c r="S409" s="51">
        <v>12.437647487215839</v>
      </c>
      <c r="T409" s="52">
        <v>0.58037410084143426</v>
      </c>
      <c r="U409" s="51">
        <v>37.001652297247198</v>
      </c>
      <c r="V409" s="52">
        <v>1.0562263761413893</v>
      </c>
      <c r="W409" s="52">
        <v>2.5572734891568603</v>
      </c>
      <c r="X409" s="52">
        <v>19.128376426496864</v>
      </c>
      <c r="Y409" s="52">
        <v>10.606061603142233</v>
      </c>
      <c r="Z409" s="52">
        <v>8.6173192388940087</v>
      </c>
      <c r="AA409" s="52">
        <v>5.0332912890903696</v>
      </c>
      <c r="AB409" s="4">
        <v>1713.4</v>
      </c>
      <c r="AC409" s="4">
        <v>1.7134</v>
      </c>
      <c r="AD409" s="4">
        <v>291.34999999999997</v>
      </c>
      <c r="AE409" s="4">
        <v>0.29134999999999994</v>
      </c>
      <c r="AF409" s="4">
        <v>6.8626537269593832</v>
      </c>
      <c r="AG409" s="32">
        <v>2.2177889999999998</v>
      </c>
      <c r="AH409" s="32">
        <v>0.562040387533559</v>
      </c>
      <c r="AI409" s="33">
        <v>1.5777794298535959</v>
      </c>
      <c r="AJ409" s="33">
        <v>0.63183690326347719</v>
      </c>
      <c r="AK409" s="32">
        <v>1.8003655164174286</v>
      </c>
      <c r="AL409" s="32">
        <v>0.42705419013685725</v>
      </c>
      <c r="AM409" s="32">
        <v>1.6379068735930917</v>
      </c>
      <c r="AN409" s="32">
        <v>0.74075264005616082</v>
      </c>
      <c r="AO409" s="32">
        <v>0.30569326544761949</v>
      </c>
      <c r="AP409" s="32">
        <v>0.41352364036562178</v>
      </c>
      <c r="AQ409" s="32">
        <v>1.448602992694888</v>
      </c>
    </row>
    <row r="410" spans="1:43" s="3" customFormat="1" ht="15" customHeight="1" x14ac:dyDescent="0.3">
      <c r="A410" s="15">
        <v>42527</v>
      </c>
      <c r="B410" s="1" t="s">
        <v>0</v>
      </c>
      <c r="C410" s="6">
        <v>100</v>
      </c>
      <c r="D410" s="3" t="s">
        <v>1</v>
      </c>
      <c r="E410" s="50">
        <v>27.539999008178711</v>
      </c>
      <c r="F410" s="50">
        <v>3.6999998092651367</v>
      </c>
      <c r="G410" s="50">
        <v>8.9099998474121094</v>
      </c>
      <c r="H410" s="50">
        <v>3.1999998092651367</v>
      </c>
      <c r="I410" s="4">
        <v>82.448000000000008</v>
      </c>
      <c r="J410" s="4">
        <v>22.705395900607201</v>
      </c>
      <c r="K410" s="4">
        <v>1.3439182982037201</v>
      </c>
      <c r="L410" s="4">
        <v>657.59907165054346</v>
      </c>
      <c r="M410" s="4">
        <v>7.8984224495946771</v>
      </c>
      <c r="N410" s="4">
        <v>359.5</v>
      </c>
      <c r="O410" s="4">
        <v>0.35949999999999999</v>
      </c>
      <c r="P410" s="4">
        <f t="shared" si="26"/>
        <v>25.621669531597114</v>
      </c>
      <c r="Q410" s="33">
        <v>61.651310000000002</v>
      </c>
      <c r="R410" s="33">
        <f t="shared" si="27"/>
        <v>3.3892844008835912</v>
      </c>
      <c r="S410" s="51">
        <v>11.348895318247516</v>
      </c>
      <c r="T410" s="52">
        <v>0.6132116325772039</v>
      </c>
      <c r="U410" s="51">
        <v>35.390822024965992</v>
      </c>
      <c r="V410" s="52">
        <v>1.5436806931238423</v>
      </c>
      <c r="W410" s="52">
        <v>2.7946781855702425</v>
      </c>
      <c r="X410" s="52">
        <v>18.748909388854948</v>
      </c>
      <c r="Y410" s="52">
        <v>10.466457344887038</v>
      </c>
      <c r="Z410" s="52">
        <v>8.5958658681056939</v>
      </c>
      <c r="AA410" s="52">
        <v>6.0496965476222533</v>
      </c>
      <c r="AB410" s="4">
        <v>2900</v>
      </c>
      <c r="AC410" s="4">
        <v>2.9</v>
      </c>
      <c r="AD410" s="4">
        <v>516.1</v>
      </c>
      <c r="AE410" s="4">
        <v>0.5161</v>
      </c>
      <c r="AF410" s="4">
        <v>6.5519656661611947</v>
      </c>
      <c r="AG410" s="32">
        <v>5.3406570000000002</v>
      </c>
      <c r="AH410" s="32">
        <v>0.79965517241379314</v>
      </c>
      <c r="AI410" s="33">
        <v>0.78011152137571804</v>
      </c>
      <c r="AJ410" s="33">
        <v>0.88457410887825327</v>
      </c>
      <c r="AK410" s="32">
        <v>6.4059576962789704</v>
      </c>
      <c r="AL410" s="32">
        <v>1.612127644474765</v>
      </c>
      <c r="AM410" s="32">
        <v>5.5870410959975398</v>
      </c>
      <c r="AN410" s="32">
        <v>1.3357984393779181</v>
      </c>
      <c r="AO410" s="32">
        <v>0.54169662074516078</v>
      </c>
      <c r="AP410" s="32">
        <v>0.89453108302236384</v>
      </c>
      <c r="AQ410" s="32">
        <v>3.802416886638547</v>
      </c>
    </row>
    <row r="411" spans="1:43" s="3" customFormat="1" ht="15" customHeight="1" x14ac:dyDescent="0.3">
      <c r="A411" s="15">
        <v>42527</v>
      </c>
      <c r="B411" s="1" t="s">
        <v>0</v>
      </c>
      <c r="C411" s="6">
        <v>100</v>
      </c>
      <c r="D411" s="3" t="s">
        <v>2</v>
      </c>
      <c r="E411" s="50">
        <v>25.389999389648438</v>
      </c>
      <c r="F411" s="50">
        <v>8.4399995803833008</v>
      </c>
      <c r="G411" s="50">
        <v>1.9699999094009399</v>
      </c>
      <c r="H411" s="50">
        <v>1.8999999761581421</v>
      </c>
      <c r="I411" s="4">
        <v>10.235399999999998</v>
      </c>
      <c r="J411" s="4">
        <v>22.705395900607201</v>
      </c>
      <c r="K411" s="4">
        <v>1.3439182982037201</v>
      </c>
      <c r="L411" s="4">
        <v>595.97596988313455</v>
      </c>
      <c r="M411" s="4">
        <v>7.1582673742663285</v>
      </c>
      <c r="N411" s="4">
        <v>315.10000000000002</v>
      </c>
      <c r="O411" s="4">
        <v>0.31510000000000005</v>
      </c>
      <c r="P411" s="4">
        <f t="shared" si="26"/>
        <v>26.492654427651743</v>
      </c>
      <c r="Q411" s="33">
        <v>51.955680000000001</v>
      </c>
      <c r="R411" s="33">
        <f t="shared" si="27"/>
        <v>3.1516006346874184</v>
      </c>
      <c r="S411" s="51">
        <v>10.110077904480001</v>
      </c>
      <c r="T411" s="52">
        <v>0.58424292280489831</v>
      </c>
      <c r="U411" s="51">
        <v>28.51818750249744</v>
      </c>
      <c r="V411" s="52">
        <v>0.738314891091569</v>
      </c>
      <c r="W411" s="52">
        <v>2.1304896009728918</v>
      </c>
      <c r="X411" s="52">
        <v>15.026921552973901</v>
      </c>
      <c r="Y411" s="52">
        <v>7.7038091374854547</v>
      </c>
      <c r="Z411" s="52">
        <v>6.6524338375896619</v>
      </c>
      <c r="AA411" s="52">
        <v>5.2514432052515492</v>
      </c>
      <c r="AB411" s="4">
        <v>1095.3999999999999</v>
      </c>
      <c r="AC411" s="4">
        <v>1.0953999999999999</v>
      </c>
      <c r="AD411" s="4">
        <v>225.39999999999998</v>
      </c>
      <c r="AE411" s="4">
        <v>0.22539999999999999</v>
      </c>
      <c r="AF411" s="4">
        <v>5.6596116483750247</v>
      </c>
      <c r="AG411" s="32">
        <v>1.0708949999999999</v>
      </c>
      <c r="AH411" s="32">
        <v>0.42450246485302173</v>
      </c>
      <c r="AI411" s="33">
        <v>2.2565981651015696</v>
      </c>
      <c r="AJ411" s="33">
        <v>0.38775831389300314</v>
      </c>
      <c r="AK411" s="32">
        <v>1.173834652630303</v>
      </c>
      <c r="AL411" s="32">
        <v>0.24706461968022278</v>
      </c>
      <c r="AM411" s="32">
        <v>0.87804201023524819</v>
      </c>
      <c r="AN411" s="32">
        <v>0.48269568101881405</v>
      </c>
      <c r="AO411" s="32">
        <v>0.20480878183651199</v>
      </c>
      <c r="AP411" s="32">
        <v>0.20436718702507978</v>
      </c>
      <c r="AQ411" s="32">
        <v>0.8084534672163064</v>
      </c>
    </row>
    <row r="412" spans="1:43" s="3" customFormat="1" ht="15" customHeight="1" x14ac:dyDescent="0.3">
      <c r="A412" s="15">
        <v>42527</v>
      </c>
      <c r="B412" s="1" t="s">
        <v>0</v>
      </c>
      <c r="C412" s="6">
        <v>120</v>
      </c>
      <c r="D412" s="3" t="s">
        <v>1</v>
      </c>
      <c r="E412" s="50">
        <v>26.739999771118164</v>
      </c>
      <c r="F412" s="50">
        <v>5.9699997901916504</v>
      </c>
      <c r="G412" s="50">
        <v>7.059999942779541</v>
      </c>
      <c r="H412" s="50">
        <v>2.3999998569488525</v>
      </c>
      <c r="I412" s="4">
        <v>36.924999999999997</v>
      </c>
      <c r="J412" s="4">
        <v>26.080078053792999</v>
      </c>
      <c r="K412" s="4">
        <v>0.71235340266118996</v>
      </c>
      <c r="L412" s="4">
        <v>626.65892497850962</v>
      </c>
      <c r="M412" s="4">
        <v>7.5268003479168781</v>
      </c>
      <c r="N412" s="4">
        <v>329</v>
      </c>
      <c r="O412" s="4">
        <v>0.32900000000000001</v>
      </c>
      <c r="P412" s="4">
        <f t="shared" si="26"/>
        <v>26.67967040174463</v>
      </c>
      <c r="Q412" s="33">
        <v>55.801690000000001</v>
      </c>
      <c r="R412" s="33">
        <f t="shared" si="27"/>
        <v>3.2191633735450291</v>
      </c>
      <c r="S412" s="51">
        <v>10.650330756427811</v>
      </c>
      <c r="T412" s="52">
        <v>0.50551630369197553</v>
      </c>
      <c r="U412" s="51">
        <v>31.442268649092377</v>
      </c>
      <c r="V412" s="52">
        <v>1.2445145022577027</v>
      </c>
      <c r="W412" s="52">
        <v>2.4269679499719374</v>
      </c>
      <c r="X412" s="52">
        <v>16.440862925570269</v>
      </c>
      <c r="Y412" s="52">
        <v>8.8537241183595992</v>
      </c>
      <c r="Z412" s="52">
        <v>7.510492275130054</v>
      </c>
      <c r="AA412" s="52">
        <v>5.2882166989312438</v>
      </c>
      <c r="AB412" s="4">
        <v>1915.9</v>
      </c>
      <c r="AC412" s="4">
        <v>1.9159000000000002</v>
      </c>
      <c r="AD412" s="4">
        <v>401.04999999999995</v>
      </c>
      <c r="AE412" s="4">
        <v>0.40104999999999996</v>
      </c>
      <c r="AF412" s="4">
        <v>5.5723100436526192</v>
      </c>
      <c r="AG412" s="32">
        <v>2.5931779999999995</v>
      </c>
      <c r="AH412" s="32">
        <v>0.58771334620804838</v>
      </c>
      <c r="AI412" s="33">
        <v>1.2470116592397291</v>
      </c>
      <c r="AJ412" s="33">
        <v>0.6907075121508448</v>
      </c>
      <c r="AK412" s="32">
        <v>3.2344962974782803</v>
      </c>
      <c r="AL412" s="32">
        <v>0.8562253892077466</v>
      </c>
      <c r="AM412" s="32">
        <v>2.9454067525410781</v>
      </c>
      <c r="AN412" s="32">
        <v>0.90008541711027934</v>
      </c>
      <c r="AO412" s="32">
        <v>0.36866739988251923</v>
      </c>
      <c r="AP412" s="32">
        <v>0.4549327304460814</v>
      </c>
      <c r="AQ412" s="32">
        <v>2.0814810020900567</v>
      </c>
    </row>
    <row r="413" spans="1:43" s="3" customFormat="1" ht="15" customHeight="1" x14ac:dyDescent="0.3">
      <c r="A413" s="15">
        <v>42527</v>
      </c>
      <c r="B413" s="1" t="s">
        <v>0</v>
      </c>
      <c r="C413" s="6">
        <v>120</v>
      </c>
      <c r="D413" s="3" t="s">
        <v>2</v>
      </c>
      <c r="E413" s="50">
        <v>24.839998245239258</v>
      </c>
      <c r="F413" s="50">
        <v>9.9199991226196289</v>
      </c>
      <c r="G413" s="50">
        <v>1.8999999761581421</v>
      </c>
      <c r="H413" s="50">
        <v>1.7999999523162842</v>
      </c>
      <c r="I413" s="4">
        <v>7.8259999999999987</v>
      </c>
      <c r="J413" s="4">
        <v>26.080078053792999</v>
      </c>
      <c r="K413" s="4">
        <v>0.71235340266118996</v>
      </c>
      <c r="L413" s="4">
        <v>553.35932563079871</v>
      </c>
      <c r="M413" s="4">
        <v>6.6463988601515229</v>
      </c>
      <c r="N413" s="4">
        <v>304.2</v>
      </c>
      <c r="O413" s="4">
        <v>0.30419999999999997</v>
      </c>
      <c r="P413" s="4">
        <f t="shared" si="26"/>
        <v>25.479632064794863</v>
      </c>
      <c r="Q413" s="33">
        <v>46.152119999999996</v>
      </c>
      <c r="R413" s="33">
        <f t="shared" si="27"/>
        <v>3.0151666220560123</v>
      </c>
      <c r="S413" s="51">
        <v>9.5038194555296283</v>
      </c>
      <c r="T413" s="52">
        <v>0.60499847613869495</v>
      </c>
      <c r="U413" s="51">
        <v>26.992887940904474</v>
      </c>
      <c r="V413" s="52">
        <v>1.1331368251631906</v>
      </c>
      <c r="W413" s="52">
        <v>1.7087323141103627</v>
      </c>
      <c r="X413" s="52">
        <v>14.212650585886749</v>
      </c>
      <c r="Y413" s="52">
        <v>7.249720414240751</v>
      </c>
      <c r="Z413" s="52">
        <v>6.4095900440596063</v>
      </c>
      <c r="AA413" s="52">
        <v>3.8836309504018964</v>
      </c>
      <c r="AB413" s="4">
        <v>1035.1999999999998</v>
      </c>
      <c r="AC413" s="4">
        <v>1.0351999999999999</v>
      </c>
      <c r="AD413" s="4">
        <v>202.29999999999998</v>
      </c>
      <c r="AE413" s="4">
        <v>0.20229999999999998</v>
      </c>
      <c r="AF413" s="4">
        <v>4.0447034299634428</v>
      </c>
      <c r="AG413" s="32">
        <v>0.99950200000000011</v>
      </c>
      <c r="AH413" s="32">
        <v>0.41924265842349312</v>
      </c>
      <c r="AI413" s="33">
        <v>1.9899293197940902</v>
      </c>
      <c r="AJ413" s="33">
        <v>0.67836617044910441</v>
      </c>
      <c r="AK413" s="32">
        <v>1.1439214975537968</v>
      </c>
      <c r="AL413" s="32">
        <v>0.23817501535761706</v>
      </c>
      <c r="AM413" s="32">
        <v>0.91973472215334806</v>
      </c>
      <c r="AN413" s="32">
        <v>0.47637654798227924</v>
      </c>
      <c r="AO413" s="32">
        <v>0.19136303016958112</v>
      </c>
      <c r="AP413" s="32">
        <v>0.19760780380406609</v>
      </c>
      <c r="AQ413" s="32">
        <v>0.76240806290025032</v>
      </c>
    </row>
    <row r="414" spans="1:43" s="3" customFormat="1" ht="15" customHeight="1" x14ac:dyDescent="0.3">
      <c r="A414" s="15">
        <v>42527</v>
      </c>
      <c r="B414" s="1" t="s">
        <v>0</v>
      </c>
      <c r="C414" s="6">
        <v>140</v>
      </c>
      <c r="D414" s="3" t="s">
        <v>1</v>
      </c>
      <c r="E414" s="50">
        <v>26.579999923706055</v>
      </c>
      <c r="F414" s="50">
        <v>6.8899998664855957</v>
      </c>
      <c r="G414" s="50">
        <v>7.6099996566772461</v>
      </c>
      <c r="H414" s="50">
        <v>1.7999999523162842</v>
      </c>
      <c r="I414" s="4">
        <v>22.952999999999999</v>
      </c>
      <c r="J414" s="4">
        <v>31.208106421287301</v>
      </c>
      <c r="K414" s="4">
        <v>0.79330105733237</v>
      </c>
      <c r="L414" s="4">
        <v>574.21756249781401</v>
      </c>
      <c r="M414" s="4">
        <v>6.8969271431612436</v>
      </c>
      <c r="N414" s="4">
        <v>276.5</v>
      </c>
      <c r="O414" s="4">
        <v>0.27650000000000002</v>
      </c>
      <c r="P414" s="4">
        <f t="shared" si="26"/>
        <v>29.088844115395588</v>
      </c>
      <c r="Q414" s="33">
        <v>52.784759999999999</v>
      </c>
      <c r="R414" s="33">
        <f t="shared" si="27"/>
        <v>3.3232190980481335</v>
      </c>
      <c r="S414" s="51">
        <v>9.2392845308992904</v>
      </c>
      <c r="T414" s="52">
        <v>0.62932146739413508</v>
      </c>
      <c r="U414" s="51">
        <v>28.469204142485513</v>
      </c>
      <c r="V414" s="52">
        <v>1.29977917782708</v>
      </c>
      <c r="W414" s="52">
        <v>2.1279796977980263</v>
      </c>
      <c r="X414" s="52">
        <v>14.532122428067748</v>
      </c>
      <c r="Y414" s="52">
        <v>7.6864089652554464</v>
      </c>
      <c r="Z414" s="52">
        <v>6.6902588938725058</v>
      </c>
      <c r="AA414" s="52">
        <v>4.1647777692062284</v>
      </c>
      <c r="AB414" s="4">
        <v>1702.35</v>
      </c>
      <c r="AC414" s="4">
        <v>1.7023499999999998</v>
      </c>
      <c r="AD414" s="4">
        <v>357.69999999999993</v>
      </c>
      <c r="AE414" s="4">
        <v>0.35769999999999991</v>
      </c>
      <c r="AF414" s="4">
        <v>5.5546549742360192</v>
      </c>
      <c r="AG414" s="32">
        <v>1.7548860000000002</v>
      </c>
      <c r="AH414" s="32">
        <v>0.44761653009075703</v>
      </c>
      <c r="AI414" s="33">
        <v>1.2153242183064508</v>
      </c>
      <c r="AJ414" s="33">
        <v>1.2567486471578904</v>
      </c>
      <c r="AK414" s="32">
        <v>2.0450606763286916</v>
      </c>
      <c r="AL414" s="32">
        <v>0.5614786529256327</v>
      </c>
      <c r="AM414" s="32">
        <v>1.6863677769588874</v>
      </c>
      <c r="AN414" s="32">
        <v>0.55419817407092575</v>
      </c>
      <c r="AO414" s="32">
        <v>0.24234815446240532</v>
      </c>
      <c r="AP414" s="32">
        <v>0.28537219424845445</v>
      </c>
      <c r="AQ414" s="32">
        <v>1.2362687912931249</v>
      </c>
    </row>
    <row r="415" spans="1:43" s="3" customFormat="1" ht="15" customHeight="1" x14ac:dyDescent="0.3">
      <c r="A415" s="15">
        <v>42527</v>
      </c>
      <c r="B415" s="1" t="s">
        <v>0</v>
      </c>
      <c r="C415" s="6">
        <v>140</v>
      </c>
      <c r="D415" s="3" t="s">
        <v>2</v>
      </c>
      <c r="E415" s="50">
        <v>25.629999160766602</v>
      </c>
      <c r="F415" s="50">
        <v>10.489999771118164</v>
      </c>
      <c r="G415" s="50">
        <v>3.9499998092651367</v>
      </c>
      <c r="H415" s="50">
        <v>4.5999999046325684</v>
      </c>
      <c r="I415" s="4">
        <v>9.8359999999999985</v>
      </c>
      <c r="J415" s="4">
        <v>31.208106421287301</v>
      </c>
      <c r="K415" s="4">
        <v>0.79330105733237</v>
      </c>
      <c r="L415" s="4">
        <v>547.52107684064765</v>
      </c>
      <c r="M415" s="4">
        <v>6.5762756539330187</v>
      </c>
      <c r="N415" s="4">
        <v>285.8</v>
      </c>
      <c r="O415" s="4">
        <v>0.2858</v>
      </c>
      <c r="P415" s="4">
        <f t="shared" si="26"/>
        <v>26.833896862515573</v>
      </c>
      <c r="Q415" s="33">
        <v>46.221209999999999</v>
      </c>
      <c r="R415" s="33">
        <f t="shared" si="27"/>
        <v>3.0518793700499613</v>
      </c>
      <c r="S415" s="51">
        <v>9.079162702645224</v>
      </c>
      <c r="T415" s="52">
        <v>0.63010950679230515</v>
      </c>
      <c r="U415" s="51">
        <v>25.008012118585043</v>
      </c>
      <c r="V415" s="52">
        <v>1.2203354230705858</v>
      </c>
      <c r="W415" s="52">
        <v>2.0222386355409467</v>
      </c>
      <c r="X415" s="52">
        <v>13.403215910956993</v>
      </c>
      <c r="Y415" s="52">
        <v>6.7703781925710098</v>
      </c>
      <c r="Z415" s="52">
        <v>5.9992975494465046</v>
      </c>
      <c r="AA415" s="52">
        <v>4.1760827989290306</v>
      </c>
      <c r="AB415" s="4">
        <v>1396</v>
      </c>
      <c r="AC415" s="4">
        <v>1.3959999999999999</v>
      </c>
      <c r="AD415" s="4">
        <v>250.89999999999998</v>
      </c>
      <c r="AE415" s="4">
        <v>0.25089999999999996</v>
      </c>
      <c r="AF415" s="4">
        <v>6.5440939241209337</v>
      </c>
      <c r="AG415" s="32">
        <v>1.0755009999999998</v>
      </c>
      <c r="AH415" s="32">
        <v>0.33452722063037243</v>
      </c>
      <c r="AI415" s="33">
        <v>2.9334803906984703</v>
      </c>
      <c r="AJ415" s="33">
        <v>0.70026875071307138</v>
      </c>
      <c r="AK415" s="32">
        <v>1.0645433436674057</v>
      </c>
      <c r="AL415" s="32">
        <v>0.21658318744084448</v>
      </c>
      <c r="AM415" s="32">
        <v>0.76578406142397915</v>
      </c>
      <c r="AN415" s="32">
        <v>0.5293110517615448</v>
      </c>
      <c r="AO415" s="32">
        <v>0.25153501805124578</v>
      </c>
      <c r="AP415" s="32">
        <v>0.20183698734273911</v>
      </c>
      <c r="AQ415" s="32">
        <v>0.59125442595805777</v>
      </c>
    </row>
    <row r="416" spans="1:43" s="3" customFormat="1" ht="15" customHeight="1" x14ac:dyDescent="0.3">
      <c r="A416" s="15">
        <v>42527</v>
      </c>
      <c r="B416" s="1" t="s">
        <v>0</v>
      </c>
      <c r="C416" s="6">
        <v>160</v>
      </c>
      <c r="D416" s="3" t="s">
        <v>1</v>
      </c>
      <c r="E416" s="50">
        <v>26.299999237060547</v>
      </c>
      <c r="F416" s="50">
        <v>8.2299995422363281</v>
      </c>
      <c r="G416" s="50">
        <v>7.5499997138977051</v>
      </c>
      <c r="H416" s="50">
        <v>1.3999999761581421</v>
      </c>
      <c r="I416" s="4">
        <v>13.302000000000003</v>
      </c>
      <c r="J416" s="4">
        <v>54.354865277205597</v>
      </c>
      <c r="K416" s="4">
        <v>0.27056115709949002</v>
      </c>
      <c r="L416" s="4">
        <v>568.45647118066051</v>
      </c>
      <c r="M416" s="4">
        <v>6.8277306753509128</v>
      </c>
      <c r="N416" s="4">
        <v>280.39999999999998</v>
      </c>
      <c r="O416" s="4">
        <v>0.28039999999999998</v>
      </c>
      <c r="P416" s="4">
        <f t="shared" si="26"/>
        <v>28.396468587116662</v>
      </c>
      <c r="Q416" s="33">
        <v>48.270879999999998</v>
      </c>
      <c r="R416" s="33">
        <f t="shared" si="27"/>
        <v>3.0698340336810008</v>
      </c>
      <c r="S416" s="51">
        <v>9.031802934087418</v>
      </c>
      <c r="T416" s="52">
        <v>0.53900828456759919</v>
      </c>
      <c r="U416" s="51">
        <v>26.014874367046097</v>
      </c>
      <c r="V416" s="52">
        <v>1.3735638934277743</v>
      </c>
      <c r="W416" s="52">
        <v>2.4452664991508626</v>
      </c>
      <c r="X416" s="52">
        <v>14.033526332986042</v>
      </c>
      <c r="Y416" s="52">
        <v>7.1376444459370774</v>
      </c>
      <c r="Z416" s="52">
        <v>6.4248893690295628</v>
      </c>
      <c r="AA416" s="52">
        <v>4.490412135023492</v>
      </c>
      <c r="AB416" s="4">
        <v>1164.0999999999999</v>
      </c>
      <c r="AC416" s="4">
        <v>1.1640999999999999</v>
      </c>
      <c r="AD416" s="4">
        <v>279.39999999999998</v>
      </c>
      <c r="AE416" s="4">
        <v>0.27939999999999998</v>
      </c>
      <c r="AF416" s="4">
        <v>4.909162497955629</v>
      </c>
      <c r="AG416" s="32">
        <v>1.0916220000000001</v>
      </c>
      <c r="AH416" s="32">
        <v>0.40718151361566879</v>
      </c>
      <c r="AI416" s="33">
        <v>2.1777019345759534</v>
      </c>
      <c r="AJ416" s="33">
        <v>1.0505231707354974</v>
      </c>
      <c r="AK416" s="32">
        <v>1.2059094597917237</v>
      </c>
      <c r="AL416" s="32">
        <v>0.20183489556361373</v>
      </c>
      <c r="AM416" s="32">
        <v>1.089644550579788</v>
      </c>
      <c r="AN416" s="32">
        <v>0.53644268401010464</v>
      </c>
      <c r="AO416" s="32">
        <v>0.20787246798247827</v>
      </c>
      <c r="AP416" s="32">
        <v>0.22071058040836611</v>
      </c>
      <c r="AQ416" s="32">
        <v>1.0690762422102378</v>
      </c>
    </row>
    <row r="417" spans="1:43" s="3" customFormat="1" ht="15" customHeight="1" x14ac:dyDescent="0.3">
      <c r="A417" s="15">
        <v>42527</v>
      </c>
      <c r="B417" s="1" t="s">
        <v>0</v>
      </c>
      <c r="C417" s="6">
        <v>160</v>
      </c>
      <c r="D417" s="3" t="s">
        <v>2</v>
      </c>
      <c r="E417" s="50">
        <v>25.349998474121094</v>
      </c>
      <c r="F417" s="50">
        <v>9.9899997711181641</v>
      </c>
      <c r="G417" s="50">
        <v>4.5799999237060547</v>
      </c>
      <c r="H417" s="50">
        <v>3.1999998092651367</v>
      </c>
      <c r="I417" s="4">
        <v>9.6939999999999991</v>
      </c>
      <c r="J417" s="4">
        <v>54.354865277205597</v>
      </c>
      <c r="K417" s="4">
        <v>0.27056115709949002</v>
      </c>
      <c r="L417" s="4">
        <v>537.33629040496578</v>
      </c>
      <c r="M417" s="4">
        <v>6.4539461840540433</v>
      </c>
      <c r="N417" s="4">
        <v>289.10000000000002</v>
      </c>
      <c r="O417" s="4">
        <v>0.28910000000000002</v>
      </c>
      <c r="P417" s="4">
        <f t="shared" si="26"/>
        <v>26.034138428579571</v>
      </c>
      <c r="Q417" s="33">
        <v>44.079419999999999</v>
      </c>
      <c r="R417" s="33">
        <f t="shared" si="27"/>
        <v>2.9656274555387161</v>
      </c>
      <c r="S417" s="51">
        <v>9.5477631516755217</v>
      </c>
      <c r="T417" s="52">
        <v>0.60653938652037354</v>
      </c>
      <c r="U417" s="51">
        <v>23.18287691910513</v>
      </c>
      <c r="V417" s="52">
        <v>1.0167192577035582</v>
      </c>
      <c r="W417" s="52">
        <v>1.8668058704010759</v>
      </c>
      <c r="X417" s="52">
        <v>12.428228887022591</v>
      </c>
      <c r="Y417" s="52">
        <v>6.1777905320783164</v>
      </c>
      <c r="Z417" s="52">
        <v>5.6497107194520924</v>
      </c>
      <c r="AA417" s="52">
        <v>4.1627345374571503</v>
      </c>
      <c r="AB417" s="4">
        <v>1311.7999999999997</v>
      </c>
      <c r="AC417" s="4">
        <v>1.3117999999999996</v>
      </c>
      <c r="AD417" s="4">
        <v>258.45</v>
      </c>
      <c r="AE417" s="4">
        <v>0.25845000000000001</v>
      </c>
      <c r="AF417" s="4">
        <v>5.9214942273450752</v>
      </c>
      <c r="AG417" s="32">
        <v>0.87974600000000003</v>
      </c>
      <c r="AH417" s="32">
        <v>0.2912029272754994</v>
      </c>
      <c r="AI417" s="33">
        <v>3.0791354399109152</v>
      </c>
      <c r="AJ417" s="33">
        <v>1.1373591032054622</v>
      </c>
      <c r="AK417" s="32">
        <v>0.84951649156494224</v>
      </c>
      <c r="AL417" s="32">
        <v>0.11818126572136667</v>
      </c>
      <c r="AM417" s="32">
        <v>0.67079920934501769</v>
      </c>
      <c r="AN417" s="32">
        <v>0.43305408898579734</v>
      </c>
      <c r="AO417" s="32">
        <v>0.20021369751740375</v>
      </c>
      <c r="AP417" s="32">
        <v>0.15666656036019141</v>
      </c>
      <c r="AQ417" s="32">
        <v>0.49851340552855106</v>
      </c>
    </row>
    <row r="418" spans="1:43" s="3" customFormat="1" ht="15" customHeight="1" x14ac:dyDescent="0.3">
      <c r="A418" s="15">
        <v>42527</v>
      </c>
      <c r="B418" s="1" t="s">
        <v>0</v>
      </c>
      <c r="C418" s="6">
        <v>180</v>
      </c>
      <c r="D418" s="3" t="s">
        <v>1</v>
      </c>
      <c r="E418" s="50">
        <v>26.009998321533203</v>
      </c>
      <c r="F418" s="50">
        <v>10.289999961853027</v>
      </c>
      <c r="G418" s="50">
        <v>7.6499996185302734</v>
      </c>
      <c r="H418" s="50">
        <v>1.3999999761581421</v>
      </c>
      <c r="I418" s="4">
        <v>11.947999999999999</v>
      </c>
      <c r="J418" s="4">
        <v>82.052091747518006</v>
      </c>
      <c r="K418" s="4">
        <v>0.38732392721122699</v>
      </c>
      <c r="L418" s="4">
        <v>539.52241880656413</v>
      </c>
      <c r="M418" s="4">
        <v>6.4802037722856412</v>
      </c>
      <c r="N418" s="4">
        <v>260.7</v>
      </c>
      <c r="O418" s="4">
        <v>0.26069999999999999</v>
      </c>
      <c r="P418" s="4">
        <f t="shared" si="26"/>
        <v>28.987688992035075</v>
      </c>
      <c r="Q418" s="33">
        <v>41.56915</v>
      </c>
      <c r="R418" s="33">
        <f t="shared" si="27"/>
        <v>2.7854062363278986</v>
      </c>
      <c r="S418" s="51">
        <v>8.5541668291484552</v>
      </c>
      <c r="T418" s="52">
        <v>0.61356478657442393</v>
      </c>
      <c r="U418" s="51">
        <v>22.560816508443494</v>
      </c>
      <c r="V418" s="52">
        <v>1.1050978166036964</v>
      </c>
      <c r="W418" s="52">
        <v>1.9928104277541008</v>
      </c>
      <c r="X418" s="52">
        <v>12.195236611134201</v>
      </c>
      <c r="Y418" s="52">
        <v>6.1384624272513904</v>
      </c>
      <c r="Z418" s="52">
        <v>5.6663438354644304</v>
      </c>
      <c r="AA418" s="52">
        <v>3.821950385405072</v>
      </c>
      <c r="AB418" s="4">
        <v>1079.0999999999999</v>
      </c>
      <c r="AC418" s="4">
        <v>1.0790999999999999</v>
      </c>
      <c r="AD418" s="4">
        <v>220.9</v>
      </c>
      <c r="AE418" s="4">
        <v>0.22090000000000001</v>
      </c>
      <c r="AF418" s="4">
        <v>5.7111203214516095</v>
      </c>
      <c r="AG418" s="32">
        <v>0.82677699999999998</v>
      </c>
      <c r="AH418" s="32">
        <v>0.33268464461125014</v>
      </c>
      <c r="AI418" s="33">
        <v>5.4755798160924591</v>
      </c>
      <c r="AJ418" s="33">
        <v>0.98180699055202925</v>
      </c>
      <c r="AK418" s="32">
        <v>1.4092349676956357</v>
      </c>
      <c r="AL418" s="32">
        <v>0.1274121559932643</v>
      </c>
      <c r="AM418" s="32">
        <v>0.62249564505601096</v>
      </c>
      <c r="AN418" s="32">
        <v>0.62868286549895902</v>
      </c>
      <c r="AO418" s="32">
        <v>0.27142189356723428</v>
      </c>
      <c r="AP418" s="32">
        <v>0.12129560032815641</v>
      </c>
      <c r="AQ418" s="32">
        <v>0.48031388791847024</v>
      </c>
    </row>
    <row r="419" spans="1:43" s="3" customFormat="1" ht="15" customHeight="1" x14ac:dyDescent="0.3">
      <c r="A419" s="15">
        <v>42527</v>
      </c>
      <c r="B419" s="1" t="s">
        <v>0</v>
      </c>
      <c r="C419" s="6">
        <v>180</v>
      </c>
      <c r="D419" s="3" t="s">
        <v>2</v>
      </c>
      <c r="E419" s="50">
        <v>25.539999008178711</v>
      </c>
      <c r="F419" s="50">
        <v>12.819999694824219</v>
      </c>
      <c r="G419" s="50">
        <v>5.75</v>
      </c>
      <c r="H419" s="50">
        <v>6.1999998092651367</v>
      </c>
      <c r="I419" s="4">
        <v>8.9029999999999987</v>
      </c>
      <c r="J419" s="4">
        <v>82.052091747518006</v>
      </c>
      <c r="K419" s="4">
        <v>0.38732392721122699</v>
      </c>
      <c r="L419" s="4">
        <v>482.96599109933027</v>
      </c>
      <c r="M419" s="4">
        <v>5.8009045190940549</v>
      </c>
      <c r="N419" s="4">
        <v>255.7</v>
      </c>
      <c r="O419" s="4">
        <v>0.25569999999999998</v>
      </c>
      <c r="P419" s="4">
        <f t="shared" si="26"/>
        <v>26.456412347783807</v>
      </c>
      <c r="Q419" s="33">
        <v>36.571640000000002</v>
      </c>
      <c r="R419" s="33">
        <f t="shared" si="27"/>
        <v>2.7375041164235583</v>
      </c>
      <c r="S419" s="51">
        <v>7.652329313948754</v>
      </c>
      <c r="T419" s="52">
        <v>0.70825424162481865</v>
      </c>
      <c r="U419" s="51">
        <v>19.709008553267072</v>
      </c>
      <c r="V419" s="52">
        <v>0.89136817907860899</v>
      </c>
      <c r="W419" s="52">
        <v>1.6297381897741112</v>
      </c>
      <c r="X419" s="52">
        <v>10.716989314051473</v>
      </c>
      <c r="Y419" s="52">
        <v>5.241262730813574</v>
      </c>
      <c r="Z419" s="52">
        <v>4.9034393137753467</v>
      </c>
      <c r="AA419" s="52">
        <v>3.5413635970571185</v>
      </c>
      <c r="AB419" s="4">
        <v>1099</v>
      </c>
      <c r="AC419" s="4">
        <v>1.099</v>
      </c>
      <c r="AD419" s="4">
        <v>202.89999999999998</v>
      </c>
      <c r="AE419" s="4">
        <v>0.20289999999999997</v>
      </c>
      <c r="AF419" s="4">
        <v>6.4546779295037311</v>
      </c>
      <c r="AG419" s="32">
        <v>0.70011199999999996</v>
      </c>
      <c r="AH419" s="32">
        <v>0.27661510464058237</v>
      </c>
      <c r="AI419" s="33">
        <v>6.6307217370902345</v>
      </c>
      <c r="AJ419" s="33">
        <v>0.63128313833035199</v>
      </c>
      <c r="AK419" s="32">
        <v>1.5328398073795542</v>
      </c>
      <c r="AL419" s="32">
        <v>6.5508380601256563E-2</v>
      </c>
      <c r="AM419" s="32">
        <v>0.44977451602286206</v>
      </c>
      <c r="AN419" s="32">
        <v>0.67340141144425636</v>
      </c>
      <c r="AO419" s="32">
        <v>0.28863387957586917</v>
      </c>
      <c r="AP419" s="32">
        <v>0.11279449385443842</v>
      </c>
      <c r="AQ419" s="32">
        <v>0.43063578762024413</v>
      </c>
    </row>
    <row r="420" spans="1:43" s="3" customFormat="1" ht="15" customHeight="1" x14ac:dyDescent="0.3">
      <c r="A420" s="15">
        <v>42541</v>
      </c>
      <c r="B420" s="1" t="s">
        <v>0</v>
      </c>
      <c r="C420" s="6">
        <v>0</v>
      </c>
      <c r="D420" s="3" t="s">
        <v>1</v>
      </c>
      <c r="E420" s="50" t="s">
        <v>21</v>
      </c>
      <c r="F420" s="50" t="s">
        <v>21</v>
      </c>
      <c r="G420" s="50" t="s">
        <v>21</v>
      </c>
      <c r="H420" s="50" t="s">
        <v>21</v>
      </c>
      <c r="I420" s="4" t="s">
        <v>21</v>
      </c>
      <c r="J420" s="4" t="s">
        <v>21</v>
      </c>
      <c r="K420" s="4" t="s">
        <v>21</v>
      </c>
      <c r="L420" s="4" t="s">
        <v>21</v>
      </c>
      <c r="M420" s="4" t="s">
        <v>21</v>
      </c>
      <c r="N420" s="4" t="s">
        <v>21</v>
      </c>
      <c r="O420" s="4" t="s">
        <v>21</v>
      </c>
      <c r="P420" s="4" t="s">
        <v>21</v>
      </c>
      <c r="Q420" s="33" t="s">
        <v>21</v>
      </c>
      <c r="R420" s="33" t="s">
        <v>21</v>
      </c>
      <c r="S420" s="51" t="s">
        <v>21</v>
      </c>
      <c r="T420" s="52" t="s">
        <v>21</v>
      </c>
      <c r="U420" s="51" t="s">
        <v>21</v>
      </c>
      <c r="V420" s="52" t="s">
        <v>21</v>
      </c>
      <c r="W420" s="52" t="s">
        <v>21</v>
      </c>
      <c r="X420" s="52" t="s">
        <v>21</v>
      </c>
      <c r="Y420" s="52" t="s">
        <v>21</v>
      </c>
      <c r="Z420" s="52" t="s">
        <v>21</v>
      </c>
      <c r="AA420" s="52" t="s">
        <v>21</v>
      </c>
      <c r="AB420" s="4" t="s">
        <v>21</v>
      </c>
      <c r="AC420" s="4" t="s">
        <v>21</v>
      </c>
      <c r="AD420" s="4" t="s">
        <v>21</v>
      </c>
      <c r="AE420" s="4" t="s">
        <v>21</v>
      </c>
      <c r="AF420" s="4" t="s">
        <v>21</v>
      </c>
      <c r="AG420" s="32" t="s">
        <v>21</v>
      </c>
      <c r="AH420" s="32" t="s">
        <v>21</v>
      </c>
      <c r="AI420" s="33" t="s">
        <v>21</v>
      </c>
      <c r="AJ420" s="33" t="s">
        <v>21</v>
      </c>
      <c r="AK420" s="32" t="s">
        <v>21</v>
      </c>
      <c r="AL420" s="32" t="s">
        <v>21</v>
      </c>
      <c r="AM420" s="32" t="s">
        <v>21</v>
      </c>
      <c r="AN420" s="32" t="s">
        <v>21</v>
      </c>
      <c r="AO420" s="32" t="s">
        <v>21</v>
      </c>
      <c r="AP420" s="32" t="s">
        <v>21</v>
      </c>
      <c r="AQ420" s="32" t="s">
        <v>21</v>
      </c>
    </row>
    <row r="421" spans="1:43" s="3" customFormat="1" ht="15" customHeight="1" x14ac:dyDescent="0.3">
      <c r="A421" s="15">
        <v>42541</v>
      </c>
      <c r="B421" s="1" t="s">
        <v>0</v>
      </c>
      <c r="C421" s="6">
        <v>0</v>
      </c>
      <c r="D421" s="3" t="s">
        <v>2</v>
      </c>
      <c r="E421" s="50" t="s">
        <v>21</v>
      </c>
      <c r="F421" s="50" t="s">
        <v>21</v>
      </c>
      <c r="G421" s="50" t="s">
        <v>21</v>
      </c>
      <c r="H421" s="50" t="s">
        <v>21</v>
      </c>
      <c r="I421" s="4" t="s">
        <v>21</v>
      </c>
      <c r="J421" s="4" t="s">
        <v>21</v>
      </c>
      <c r="K421" s="4" t="s">
        <v>21</v>
      </c>
      <c r="L421" s="4" t="s">
        <v>21</v>
      </c>
      <c r="M421" s="4" t="s">
        <v>21</v>
      </c>
      <c r="N421" s="4" t="s">
        <v>21</v>
      </c>
      <c r="O421" s="4" t="s">
        <v>21</v>
      </c>
      <c r="P421" s="4" t="s">
        <v>21</v>
      </c>
      <c r="Q421" s="33" t="s">
        <v>21</v>
      </c>
      <c r="R421" s="33" t="s">
        <v>21</v>
      </c>
      <c r="S421" s="51" t="s">
        <v>21</v>
      </c>
      <c r="T421" s="52" t="s">
        <v>21</v>
      </c>
      <c r="U421" s="51" t="s">
        <v>21</v>
      </c>
      <c r="V421" s="52" t="s">
        <v>21</v>
      </c>
      <c r="W421" s="52" t="s">
        <v>21</v>
      </c>
      <c r="X421" s="52" t="s">
        <v>21</v>
      </c>
      <c r="Y421" s="52" t="s">
        <v>21</v>
      </c>
      <c r="Z421" s="52" t="s">
        <v>21</v>
      </c>
      <c r="AA421" s="52" t="s">
        <v>21</v>
      </c>
      <c r="AB421" s="4" t="s">
        <v>21</v>
      </c>
      <c r="AC421" s="4" t="s">
        <v>21</v>
      </c>
      <c r="AD421" s="4" t="s">
        <v>21</v>
      </c>
      <c r="AE421" s="4" t="s">
        <v>21</v>
      </c>
      <c r="AF421" s="4" t="s">
        <v>21</v>
      </c>
      <c r="AG421" s="32" t="s">
        <v>21</v>
      </c>
      <c r="AH421" s="32" t="s">
        <v>21</v>
      </c>
      <c r="AI421" s="33" t="s">
        <v>21</v>
      </c>
      <c r="AJ421" s="33" t="s">
        <v>21</v>
      </c>
      <c r="AK421" s="32" t="s">
        <v>21</v>
      </c>
      <c r="AL421" s="32" t="s">
        <v>21</v>
      </c>
      <c r="AM421" s="32" t="s">
        <v>21</v>
      </c>
      <c r="AN421" s="32" t="s">
        <v>21</v>
      </c>
      <c r="AO421" s="32" t="s">
        <v>21</v>
      </c>
      <c r="AP421" s="32" t="s">
        <v>21</v>
      </c>
      <c r="AQ421" s="32" t="s">
        <v>21</v>
      </c>
    </row>
    <row r="422" spans="1:43" s="3" customFormat="1" ht="15" customHeight="1" x14ac:dyDescent="0.3">
      <c r="A422" s="15">
        <v>42541</v>
      </c>
      <c r="B422" s="1" t="s">
        <v>0</v>
      </c>
      <c r="C422" s="6">
        <v>20</v>
      </c>
      <c r="D422" s="3" t="s">
        <v>1</v>
      </c>
      <c r="E422" s="50" t="s">
        <v>21</v>
      </c>
      <c r="F422" s="50" t="s">
        <v>21</v>
      </c>
      <c r="G422" s="50" t="s">
        <v>21</v>
      </c>
      <c r="H422" s="50" t="s">
        <v>21</v>
      </c>
      <c r="I422" s="4" t="s">
        <v>21</v>
      </c>
      <c r="J422" s="4" t="s">
        <v>21</v>
      </c>
      <c r="K422" s="4" t="s">
        <v>21</v>
      </c>
      <c r="L422" s="4" t="s">
        <v>21</v>
      </c>
      <c r="M422" s="4" t="s">
        <v>21</v>
      </c>
      <c r="N422" s="4" t="s">
        <v>21</v>
      </c>
      <c r="O422" s="4" t="s">
        <v>21</v>
      </c>
      <c r="P422" s="4" t="s">
        <v>21</v>
      </c>
      <c r="Q422" s="33" t="s">
        <v>21</v>
      </c>
      <c r="R422" s="33" t="s">
        <v>21</v>
      </c>
      <c r="S422" s="51" t="s">
        <v>21</v>
      </c>
      <c r="T422" s="52" t="s">
        <v>21</v>
      </c>
      <c r="U422" s="51" t="s">
        <v>21</v>
      </c>
      <c r="V422" s="52" t="s">
        <v>21</v>
      </c>
      <c r="W422" s="52" t="s">
        <v>21</v>
      </c>
      <c r="X422" s="52" t="s">
        <v>21</v>
      </c>
      <c r="Y422" s="52" t="s">
        <v>21</v>
      </c>
      <c r="Z422" s="52" t="s">
        <v>21</v>
      </c>
      <c r="AA422" s="52" t="s">
        <v>21</v>
      </c>
      <c r="AB422" s="4" t="s">
        <v>21</v>
      </c>
      <c r="AC422" s="4" t="s">
        <v>21</v>
      </c>
      <c r="AD422" s="4" t="s">
        <v>21</v>
      </c>
      <c r="AE422" s="4" t="s">
        <v>21</v>
      </c>
      <c r="AF422" s="4" t="s">
        <v>21</v>
      </c>
      <c r="AG422" s="32" t="s">
        <v>21</v>
      </c>
      <c r="AH422" s="32" t="s">
        <v>21</v>
      </c>
      <c r="AI422" s="33" t="s">
        <v>21</v>
      </c>
      <c r="AJ422" s="33" t="s">
        <v>21</v>
      </c>
      <c r="AK422" s="32" t="s">
        <v>21</v>
      </c>
      <c r="AL422" s="32" t="s">
        <v>21</v>
      </c>
      <c r="AM422" s="32" t="s">
        <v>21</v>
      </c>
      <c r="AN422" s="32" t="s">
        <v>21</v>
      </c>
      <c r="AO422" s="32" t="s">
        <v>21</v>
      </c>
      <c r="AP422" s="32" t="s">
        <v>21</v>
      </c>
      <c r="AQ422" s="32" t="s">
        <v>21</v>
      </c>
    </row>
    <row r="423" spans="1:43" s="3" customFormat="1" ht="15" customHeight="1" x14ac:dyDescent="0.3">
      <c r="A423" s="15">
        <v>42541</v>
      </c>
      <c r="B423" s="1" t="s">
        <v>0</v>
      </c>
      <c r="C423" s="6">
        <v>20</v>
      </c>
      <c r="D423" s="3" t="s">
        <v>2</v>
      </c>
      <c r="E423" s="50" t="s">
        <v>21</v>
      </c>
      <c r="F423" s="50" t="s">
        <v>21</v>
      </c>
      <c r="G423" s="50" t="s">
        <v>21</v>
      </c>
      <c r="H423" s="50" t="s">
        <v>21</v>
      </c>
      <c r="I423" s="4" t="s">
        <v>21</v>
      </c>
      <c r="J423" s="4" t="s">
        <v>21</v>
      </c>
      <c r="K423" s="4" t="s">
        <v>21</v>
      </c>
      <c r="L423" s="4" t="s">
        <v>21</v>
      </c>
      <c r="M423" s="4" t="s">
        <v>21</v>
      </c>
      <c r="N423" s="4" t="s">
        <v>21</v>
      </c>
      <c r="O423" s="4" t="s">
        <v>21</v>
      </c>
      <c r="P423" s="4" t="s">
        <v>21</v>
      </c>
      <c r="Q423" s="33" t="s">
        <v>21</v>
      </c>
      <c r="R423" s="33" t="s">
        <v>21</v>
      </c>
      <c r="S423" s="51" t="s">
        <v>21</v>
      </c>
      <c r="T423" s="52" t="s">
        <v>21</v>
      </c>
      <c r="U423" s="51" t="s">
        <v>21</v>
      </c>
      <c r="V423" s="52" t="s">
        <v>21</v>
      </c>
      <c r="W423" s="52" t="s">
        <v>21</v>
      </c>
      <c r="X423" s="52" t="s">
        <v>21</v>
      </c>
      <c r="Y423" s="52" t="s">
        <v>21</v>
      </c>
      <c r="Z423" s="52" t="s">
        <v>21</v>
      </c>
      <c r="AA423" s="52" t="s">
        <v>21</v>
      </c>
      <c r="AB423" s="4" t="s">
        <v>21</v>
      </c>
      <c r="AC423" s="4" t="s">
        <v>21</v>
      </c>
      <c r="AD423" s="4" t="s">
        <v>21</v>
      </c>
      <c r="AE423" s="4" t="s">
        <v>21</v>
      </c>
      <c r="AF423" s="4" t="s">
        <v>21</v>
      </c>
      <c r="AG423" s="32" t="s">
        <v>21</v>
      </c>
      <c r="AH423" s="32" t="s">
        <v>21</v>
      </c>
      <c r="AI423" s="33" t="s">
        <v>21</v>
      </c>
      <c r="AJ423" s="33" t="s">
        <v>21</v>
      </c>
      <c r="AK423" s="32" t="s">
        <v>21</v>
      </c>
      <c r="AL423" s="32" t="s">
        <v>21</v>
      </c>
      <c r="AM423" s="32" t="s">
        <v>21</v>
      </c>
      <c r="AN423" s="32" t="s">
        <v>21</v>
      </c>
      <c r="AO423" s="32" t="s">
        <v>21</v>
      </c>
      <c r="AP423" s="32" t="s">
        <v>21</v>
      </c>
      <c r="AQ423" s="32" t="s">
        <v>21</v>
      </c>
    </row>
    <row r="424" spans="1:43" s="3" customFormat="1" ht="15" customHeight="1" x14ac:dyDescent="0.3">
      <c r="A424" s="15">
        <v>42541</v>
      </c>
      <c r="B424" s="1" t="s">
        <v>0</v>
      </c>
      <c r="C424" s="6">
        <v>30</v>
      </c>
      <c r="D424" s="3" t="s">
        <v>1</v>
      </c>
      <c r="E424" s="50">
        <v>28.94999885559082</v>
      </c>
      <c r="F424" s="50">
        <v>0.44999998807907104</v>
      </c>
      <c r="G424" s="50">
        <v>7.1099996566772461</v>
      </c>
      <c r="H424" s="50">
        <v>2.1999998092651367</v>
      </c>
      <c r="I424" s="4">
        <v>16.286999999999999</v>
      </c>
      <c r="J424" s="4">
        <v>5.8376172945809097</v>
      </c>
      <c r="K424" s="4">
        <v>0.72420632589786404</v>
      </c>
      <c r="L424" s="4">
        <v>782.95424611396209</v>
      </c>
      <c r="M424" s="4">
        <v>9.4040634500747977</v>
      </c>
      <c r="N424" s="4">
        <v>373.07</v>
      </c>
      <c r="O424" s="4">
        <v>0.37307000000000001</v>
      </c>
      <c r="P424" s="4">
        <f t="shared" ref="P424:P455" si="28">L424/(N424/14.007)</f>
        <v>29.396199440636519</v>
      </c>
      <c r="Q424" s="33">
        <v>71.093609999999998</v>
      </c>
      <c r="R424" s="33">
        <f t="shared" ref="R424:R455" si="29">(Q424/2.303)/(L424*0.012011)</f>
        <v>3.2826235343780525</v>
      </c>
      <c r="S424" s="51">
        <v>12.031835170062193</v>
      </c>
      <c r="T424" s="52">
        <v>0.57076450561294967</v>
      </c>
      <c r="U424" s="51">
        <v>47.210517692878248</v>
      </c>
      <c r="V424" s="52">
        <v>1.6689199696941082</v>
      </c>
      <c r="W424" s="52">
        <v>3.3434100623256473</v>
      </c>
      <c r="X424" s="52">
        <v>23.633116809461871</v>
      </c>
      <c r="Y424" s="52">
        <v>13.927582883012759</v>
      </c>
      <c r="Z424" s="52">
        <v>10.462840923713363</v>
      </c>
      <c r="AA424" s="52">
        <v>6.9301861606176312</v>
      </c>
      <c r="AB424" s="4">
        <v>786.84999999999991</v>
      </c>
      <c r="AC424" s="4">
        <v>0.78684999999999994</v>
      </c>
      <c r="AD424" s="4">
        <v>142.94999999999999</v>
      </c>
      <c r="AE424" s="4">
        <v>0.14294999999999999</v>
      </c>
      <c r="AF424" s="4">
        <v>6.4263531241382186</v>
      </c>
      <c r="AG424" s="32">
        <v>1.5752520000000003</v>
      </c>
      <c r="AH424" s="32">
        <v>0.86928893690029896</v>
      </c>
      <c r="AI424" s="33">
        <v>6.0240553519470499</v>
      </c>
      <c r="AJ424" s="33">
        <v>0.50197162819070174</v>
      </c>
      <c r="AK424" s="32">
        <v>1.5650347067698924</v>
      </c>
      <c r="AL424" s="32">
        <v>0.26527710730017579</v>
      </c>
      <c r="AM424" s="32">
        <v>0.63177925571765248</v>
      </c>
      <c r="AN424" s="32">
        <v>0.83072666698718434</v>
      </c>
      <c r="AO424" s="32">
        <v>0.38473553182120074</v>
      </c>
      <c r="AP424" s="32">
        <v>0.24363091242408805</v>
      </c>
      <c r="AQ424" s="32">
        <v>0.58392843495420976</v>
      </c>
    </row>
    <row r="425" spans="1:43" s="3" customFormat="1" ht="15" customHeight="1" x14ac:dyDescent="0.3">
      <c r="A425" s="15">
        <v>42541</v>
      </c>
      <c r="B425" s="1" t="s">
        <v>0</v>
      </c>
      <c r="C425" s="6">
        <v>30</v>
      </c>
      <c r="D425" s="3" t="s">
        <v>2</v>
      </c>
      <c r="E425" s="50">
        <v>26.539999008178711</v>
      </c>
      <c r="F425" s="50">
        <v>2.6399998664855957</v>
      </c>
      <c r="G425" s="50">
        <v>4.179999828338623</v>
      </c>
      <c r="H425" s="50">
        <v>3.7999999523162842</v>
      </c>
      <c r="I425" s="4">
        <v>2.6579999999999999</v>
      </c>
      <c r="J425" s="4">
        <v>5.8376172945809097</v>
      </c>
      <c r="K425" s="4">
        <v>0.72420632589786404</v>
      </c>
      <c r="L425" s="4">
        <v>787.84088607047624</v>
      </c>
      <c r="M425" s="4">
        <v>9.4627568825924904</v>
      </c>
      <c r="N425" s="4">
        <v>372</v>
      </c>
      <c r="O425" s="4">
        <v>0.372</v>
      </c>
      <c r="P425" s="4">
        <f t="shared" si="28"/>
        <v>29.664750782766561</v>
      </c>
      <c r="Q425" s="33">
        <v>72.751769999999993</v>
      </c>
      <c r="R425" s="33">
        <f t="shared" si="29"/>
        <v>3.3383505876720099</v>
      </c>
      <c r="S425" s="51">
        <v>12.844301552790201</v>
      </c>
      <c r="T425" s="52">
        <v>0.56903289047257855</v>
      </c>
      <c r="U425" s="51">
        <v>49.461557033619741</v>
      </c>
      <c r="V425" s="52">
        <v>1.9416549828288232</v>
      </c>
      <c r="W425" s="52">
        <v>3.0029636659840633</v>
      </c>
      <c r="X425" s="52">
        <v>23.816830929367384</v>
      </c>
      <c r="Y425" s="52">
        <v>13.60486567134148</v>
      </c>
      <c r="Z425" s="52">
        <v>10.472369590116703</v>
      </c>
      <c r="AA425" s="52">
        <v>6.7490035122867003</v>
      </c>
      <c r="AB425" s="4">
        <v>572.70000000000005</v>
      </c>
      <c r="AC425" s="4">
        <v>0.5727000000000001</v>
      </c>
      <c r="AD425" s="4">
        <v>73.300000000000011</v>
      </c>
      <c r="AE425" s="4">
        <v>7.3300000000000018E-2</v>
      </c>
      <c r="AF425" s="4">
        <v>9.1021699205970883</v>
      </c>
      <c r="AG425" s="32">
        <v>1.460102</v>
      </c>
      <c r="AH425" s="32">
        <v>1.1070368430242707</v>
      </c>
      <c r="AI425" s="33">
        <v>6.3485404283578681</v>
      </c>
      <c r="AJ425" s="33">
        <v>0.56171480226609982</v>
      </c>
      <c r="AK425" s="32">
        <v>1.8434369729499747</v>
      </c>
      <c r="AL425" s="32">
        <v>0.37293212670938575</v>
      </c>
      <c r="AM425" s="32">
        <v>0.62996557083183102</v>
      </c>
      <c r="AN425" s="32">
        <v>0.84487870752664262</v>
      </c>
      <c r="AO425" s="32">
        <v>0.39790818927349991</v>
      </c>
      <c r="AP425" s="32">
        <v>0.2898301232427698</v>
      </c>
      <c r="AQ425" s="32">
        <v>0.64163483057622395</v>
      </c>
    </row>
    <row r="426" spans="1:43" s="3" customFormat="1" ht="15" customHeight="1" x14ac:dyDescent="0.3">
      <c r="A426" s="15">
        <v>42541</v>
      </c>
      <c r="B426" s="1" t="s">
        <v>0</v>
      </c>
      <c r="C426" s="6">
        <v>50</v>
      </c>
      <c r="D426" s="3" t="s">
        <v>1</v>
      </c>
      <c r="E426" s="50">
        <v>28.489999771118164</v>
      </c>
      <c r="F426" s="50">
        <v>1.3599998950958252</v>
      </c>
      <c r="G426" s="50">
        <v>8.6099996566772461</v>
      </c>
      <c r="H426" s="50">
        <v>1.5</v>
      </c>
      <c r="I426" s="4">
        <v>14.548999999999999</v>
      </c>
      <c r="J426" s="4">
        <v>8.3234350188455792</v>
      </c>
      <c r="K426" s="4">
        <v>0.97641976050611601</v>
      </c>
      <c r="L426" s="4">
        <v>747.12745948541431</v>
      </c>
      <c r="M426" s="4">
        <v>8.9737479158793096</v>
      </c>
      <c r="N426" s="4">
        <v>361.53</v>
      </c>
      <c r="O426" s="4">
        <v>0.36152999999999996</v>
      </c>
      <c r="P426" s="4">
        <f t="shared" si="28"/>
        <v>28.946461773607165</v>
      </c>
      <c r="Q426" s="33">
        <v>73.281459999999996</v>
      </c>
      <c r="R426" s="33">
        <f t="shared" si="29"/>
        <v>3.5458985808698249</v>
      </c>
      <c r="S426" s="51">
        <v>12.684267314080337</v>
      </c>
      <c r="T426" s="52">
        <v>0.52106628728400883</v>
      </c>
      <c r="U426" s="51">
        <v>47.387658713544681</v>
      </c>
      <c r="V426" s="52">
        <v>1.8138850702389464</v>
      </c>
      <c r="W426" s="52">
        <v>3.0606171003631468</v>
      </c>
      <c r="X426" s="52">
        <v>23.567099065905914</v>
      </c>
      <c r="Y426" s="52">
        <v>13.470043771914606</v>
      </c>
      <c r="Z426" s="52">
        <v>10.495704603110553</v>
      </c>
      <c r="AA426" s="52">
        <v>6.713504021878113</v>
      </c>
      <c r="AB426" s="4">
        <v>1133.45</v>
      </c>
      <c r="AC426" s="4">
        <v>1.1334500000000001</v>
      </c>
      <c r="AD426" s="4">
        <v>166.05</v>
      </c>
      <c r="AE426" s="4">
        <v>0.16605</v>
      </c>
      <c r="AF426" s="4">
        <v>7.9589500187241882</v>
      </c>
      <c r="AG426" s="32">
        <v>1.6397360000000001</v>
      </c>
      <c r="AH426" s="32">
        <v>0.62817062949402269</v>
      </c>
      <c r="AI426" s="33">
        <v>7.8564264927309777</v>
      </c>
      <c r="AJ426" s="33">
        <v>0.3715012458019547</v>
      </c>
      <c r="AK426" s="32">
        <v>2.3889385202401519</v>
      </c>
      <c r="AL426" s="32">
        <v>0.22950003304920896</v>
      </c>
      <c r="AM426" s="32">
        <v>0.76130529971681404</v>
      </c>
      <c r="AN426" s="32">
        <v>1.1030772900445074</v>
      </c>
      <c r="AO426" s="32">
        <v>0.53866976819896983</v>
      </c>
      <c r="AP426" s="32">
        <v>0.25425560533568592</v>
      </c>
      <c r="AQ426" s="32">
        <v>0.63618929673551505</v>
      </c>
    </row>
    <row r="427" spans="1:43" s="3" customFormat="1" ht="15" customHeight="1" x14ac:dyDescent="0.3">
      <c r="A427" s="15">
        <v>42541</v>
      </c>
      <c r="B427" s="1" t="s">
        <v>0</v>
      </c>
      <c r="C427" s="6">
        <v>50</v>
      </c>
      <c r="D427" s="3" t="s">
        <v>2</v>
      </c>
      <c r="E427" s="50">
        <v>26.819999694824219</v>
      </c>
      <c r="F427" s="50">
        <v>4.2999997138977051</v>
      </c>
      <c r="G427" s="50">
        <v>2.8999998569488525</v>
      </c>
      <c r="H427" s="50">
        <v>1.3999999761581421</v>
      </c>
      <c r="I427" s="4">
        <v>6.1469999999999994</v>
      </c>
      <c r="J427" s="4">
        <v>8.3234350188455792</v>
      </c>
      <c r="K427" s="4">
        <v>0.97641976050611601</v>
      </c>
      <c r="L427" s="4">
        <v>749.75081356733233</v>
      </c>
      <c r="M427" s="4">
        <v>9.0052570217572292</v>
      </c>
      <c r="N427" s="4">
        <v>369.4</v>
      </c>
      <c r="O427" s="4">
        <v>0.36939999999999995</v>
      </c>
      <c r="P427" s="4">
        <f t="shared" si="28"/>
        <v>28.429235640599956</v>
      </c>
      <c r="Q427" s="33">
        <v>68.053650000000005</v>
      </c>
      <c r="R427" s="33">
        <f t="shared" si="29"/>
        <v>3.28141661349648</v>
      </c>
      <c r="S427" s="51">
        <v>12.079026722172991</v>
      </c>
      <c r="T427" s="52">
        <v>0.52671982664356964</v>
      </c>
      <c r="U427" s="51">
        <v>45.463417260496804</v>
      </c>
      <c r="V427" s="52">
        <v>1.4866035910336757</v>
      </c>
      <c r="W427" s="52">
        <v>2.4976918967191031</v>
      </c>
      <c r="X427" s="52">
        <v>23.102112486060641</v>
      </c>
      <c r="Y427" s="52">
        <v>12.711222705003408</v>
      </c>
      <c r="Z427" s="52">
        <v>10.068006274800503</v>
      </c>
      <c r="AA427" s="52">
        <v>7.0383580575125793</v>
      </c>
      <c r="AB427" s="4">
        <v>995.84999999999991</v>
      </c>
      <c r="AC427" s="4">
        <v>0.9958499999999999</v>
      </c>
      <c r="AD427" s="4">
        <v>153.55000000000001</v>
      </c>
      <c r="AE427" s="4">
        <v>0.15355000000000002</v>
      </c>
      <c r="AF427" s="4">
        <v>7.5757310528621256</v>
      </c>
      <c r="AG427" s="32">
        <v>1.4370720000000001</v>
      </c>
      <c r="AH427" s="32">
        <v>0.62660039162524495</v>
      </c>
      <c r="AI427" s="33">
        <v>3.1236850417138946</v>
      </c>
      <c r="AJ427" s="33">
        <v>0.53545059411212537</v>
      </c>
      <c r="AK427" s="32">
        <v>1.4009127924167457</v>
      </c>
      <c r="AL427" s="32">
        <v>0.21728771797537863</v>
      </c>
      <c r="AM427" s="32">
        <v>0.70891669183534067</v>
      </c>
      <c r="AN427" s="32">
        <v>0.65985990286591301</v>
      </c>
      <c r="AO427" s="32">
        <v>0.3465766339125243</v>
      </c>
      <c r="AP427" s="32">
        <v>0.30723969015752123</v>
      </c>
      <c r="AQ427" s="32">
        <v>0.67221149906234701</v>
      </c>
    </row>
    <row r="428" spans="1:43" s="3" customFormat="1" ht="15" customHeight="1" x14ac:dyDescent="0.3">
      <c r="A428" s="15">
        <v>42541</v>
      </c>
      <c r="B428" s="1" t="s">
        <v>0</v>
      </c>
      <c r="C428" s="6">
        <v>60</v>
      </c>
      <c r="D428" s="3" t="s">
        <v>1</v>
      </c>
      <c r="E428" s="50">
        <v>27</v>
      </c>
      <c r="F428" s="50">
        <v>3.3199999332427979</v>
      </c>
      <c r="G428" s="50">
        <v>10.289999961853027</v>
      </c>
      <c r="H428" s="50">
        <v>1.7999999523162842</v>
      </c>
      <c r="I428" s="4">
        <v>41.942999999999998</v>
      </c>
      <c r="J428" s="4">
        <v>10.656520587946</v>
      </c>
      <c r="K428" s="4">
        <v>0.47603302046246299</v>
      </c>
      <c r="L428" s="4">
        <v>761.14440041330988</v>
      </c>
      <c r="M428" s="4">
        <v>9.1421053933642646</v>
      </c>
      <c r="N428" s="4">
        <v>395.71</v>
      </c>
      <c r="O428" s="4">
        <v>0.39571000000000001</v>
      </c>
      <c r="P428" s="4">
        <f t="shared" si="28"/>
        <v>26.942330536476792</v>
      </c>
      <c r="Q428" s="33">
        <v>63.677950000000003</v>
      </c>
      <c r="R428" s="33">
        <f t="shared" si="29"/>
        <v>3.0244674295780447</v>
      </c>
      <c r="S428" s="51">
        <v>11.77547878425468</v>
      </c>
      <c r="T428" s="52">
        <v>0.55337232913567558</v>
      </c>
      <c r="U428" s="51">
        <v>44.65710374113155</v>
      </c>
      <c r="V428" s="52">
        <v>1.5781195421864935</v>
      </c>
      <c r="W428" s="52">
        <v>2.9344285951076508</v>
      </c>
      <c r="X428" s="52">
        <v>22.37980845650107</v>
      </c>
      <c r="Y428" s="52">
        <v>12.808173098157372</v>
      </c>
      <c r="Z428" s="52">
        <v>10.135371886567192</v>
      </c>
      <c r="AA428" s="52">
        <v>6.3635705597929677</v>
      </c>
      <c r="AB428" s="4">
        <v>2227.6499999999996</v>
      </c>
      <c r="AC428" s="4">
        <v>2.2276499999999997</v>
      </c>
      <c r="AD428" s="4">
        <v>306.75</v>
      </c>
      <c r="AE428" s="4">
        <v>0.30675000000000002</v>
      </c>
      <c r="AF428" s="4">
        <v>8.468844271498833</v>
      </c>
      <c r="AG428" s="32">
        <v>3.5097720000000003</v>
      </c>
      <c r="AH428" s="32">
        <v>0.68412901488115296</v>
      </c>
      <c r="AI428" s="33">
        <v>2.4633395954144111</v>
      </c>
      <c r="AJ428" s="33">
        <v>0.59539129067026308</v>
      </c>
      <c r="AK428" s="32">
        <v>2.4163983280960024</v>
      </c>
      <c r="AL428" s="32">
        <v>0.64251804297125714</v>
      </c>
      <c r="AM428" s="32">
        <v>2.1513641001444541</v>
      </c>
      <c r="AN428" s="32">
        <v>1.2349596469656194</v>
      </c>
      <c r="AO428" s="32">
        <v>0.63231633757499539</v>
      </c>
      <c r="AP428" s="32">
        <v>0.60985808992457258</v>
      </c>
      <c r="AQ428" s="32">
        <v>2.0021354216138589</v>
      </c>
    </row>
    <row r="429" spans="1:43" s="3" customFormat="1" ht="15" customHeight="1" x14ac:dyDescent="0.3">
      <c r="A429" s="15">
        <v>42541</v>
      </c>
      <c r="B429" s="1" t="s">
        <v>0</v>
      </c>
      <c r="C429" s="6">
        <v>60</v>
      </c>
      <c r="D429" s="3" t="s">
        <v>2</v>
      </c>
      <c r="E429" s="50">
        <v>26.579999923706055</v>
      </c>
      <c r="F429" s="50">
        <v>4.7599997520446777</v>
      </c>
      <c r="G429" s="50">
        <v>6.2899999618530273</v>
      </c>
      <c r="H429" s="50">
        <v>4</v>
      </c>
      <c r="I429" s="4">
        <v>34.444000000000003</v>
      </c>
      <c r="J429" s="4">
        <v>10.656520587946</v>
      </c>
      <c r="K429" s="4">
        <v>0.47603302046246299</v>
      </c>
      <c r="L429" s="4">
        <v>727.04079734837489</v>
      </c>
      <c r="M429" s="4">
        <v>8.73248701695133</v>
      </c>
      <c r="N429" s="4">
        <v>376.6</v>
      </c>
      <c r="O429" s="4">
        <v>0.37660000000000005</v>
      </c>
      <c r="P429" s="4">
        <f t="shared" si="28"/>
        <v>27.041052704351266</v>
      </c>
      <c r="Q429" s="33">
        <v>60.591929999999998</v>
      </c>
      <c r="R429" s="33">
        <f t="shared" si="29"/>
        <v>3.012887388086297</v>
      </c>
      <c r="S429" s="51">
        <v>11.85074858093528</v>
      </c>
      <c r="T429" s="52">
        <v>0.57522363996624248</v>
      </c>
      <c r="U429" s="51">
        <v>39.69576243596326</v>
      </c>
      <c r="V429" s="52">
        <v>1.6926487807103057</v>
      </c>
      <c r="W429" s="52">
        <v>2.7609120574790915</v>
      </c>
      <c r="X429" s="52">
        <v>20.797661847664799</v>
      </c>
      <c r="Y429" s="52">
        <v>11.678856093541626</v>
      </c>
      <c r="Z429" s="52">
        <v>9.6444299605389485</v>
      </c>
      <c r="AA429" s="52">
        <v>6.3906386655005782</v>
      </c>
      <c r="AB429" s="4">
        <v>2400.3999999999996</v>
      </c>
      <c r="AC429" s="4">
        <v>2.4003999999999994</v>
      </c>
      <c r="AD429" s="4">
        <v>341.75</v>
      </c>
      <c r="AE429" s="4">
        <v>0.34175</v>
      </c>
      <c r="AF429" s="4">
        <v>8.1910206661400196</v>
      </c>
      <c r="AG429" s="32">
        <v>4.0118260000000001</v>
      </c>
      <c r="AH429" s="32">
        <v>0.72571238126978854</v>
      </c>
      <c r="AI429" s="33">
        <v>2.0520960144051679</v>
      </c>
      <c r="AJ429" s="33">
        <v>0.54206212929143327</v>
      </c>
      <c r="AK429" s="32">
        <v>2.5278587521072984</v>
      </c>
      <c r="AL429" s="32">
        <v>0.8670071177168811</v>
      </c>
      <c r="AM429" s="32">
        <v>2.0570513485718576</v>
      </c>
      <c r="AN429" s="32">
        <v>1.2335314154193482</v>
      </c>
      <c r="AO429" s="32">
        <v>0.64764798851851624</v>
      </c>
      <c r="AP429" s="32">
        <v>0.67311817356829851</v>
      </c>
      <c r="AQ429" s="32">
        <v>1.9174228303069065</v>
      </c>
    </row>
    <row r="430" spans="1:43" s="3" customFormat="1" ht="15" customHeight="1" x14ac:dyDescent="0.3">
      <c r="A430" s="15">
        <v>42541</v>
      </c>
      <c r="B430" s="1" t="s">
        <v>0</v>
      </c>
      <c r="C430" s="6">
        <v>70</v>
      </c>
      <c r="D430" s="3" t="s">
        <v>1</v>
      </c>
      <c r="E430" s="50">
        <v>27.069999694824219</v>
      </c>
      <c r="F430" s="50">
        <v>3.5399999618530273</v>
      </c>
      <c r="G430" s="50">
        <v>10.859999656677246</v>
      </c>
      <c r="H430" s="50">
        <v>1.6999999284744263</v>
      </c>
      <c r="I430" s="4">
        <v>49.643000000000001</v>
      </c>
      <c r="J430" s="4">
        <v>15.5316953530382</v>
      </c>
      <c r="K430" s="4">
        <v>0.58764942620038296</v>
      </c>
      <c r="L430" s="4">
        <v>761.14440041330988</v>
      </c>
      <c r="M430" s="4">
        <v>9.1421053933642646</v>
      </c>
      <c r="N430" s="4">
        <v>379.05</v>
      </c>
      <c r="O430" s="4">
        <v>0.37905</v>
      </c>
      <c r="P430" s="4">
        <f t="shared" si="28"/>
        <v>28.126499450176048</v>
      </c>
      <c r="Q430" s="33">
        <v>69.988169999999997</v>
      </c>
      <c r="R430" s="33">
        <f t="shared" si="29"/>
        <v>3.3241795726899377</v>
      </c>
      <c r="S430" s="51">
        <v>11.370610809412197</v>
      </c>
      <c r="T430" s="52">
        <v>0.59794710351541247</v>
      </c>
      <c r="U430" s="51">
        <v>43.176212841421886</v>
      </c>
      <c r="V430" s="52">
        <v>1.6633779808487061</v>
      </c>
      <c r="W430" s="52">
        <v>2.9747862444296178</v>
      </c>
      <c r="X430" s="52">
        <v>22.483035827713646</v>
      </c>
      <c r="Y430" s="52">
        <v>12.528568634432197</v>
      </c>
      <c r="Z430" s="52">
        <v>10.069466367829827</v>
      </c>
      <c r="AA430" s="52">
        <v>6.7591989949251126</v>
      </c>
      <c r="AB430" s="4">
        <v>2752.0499999999997</v>
      </c>
      <c r="AC430" s="4">
        <v>2.7520499999999997</v>
      </c>
      <c r="AD430" s="4">
        <v>373.84999999999997</v>
      </c>
      <c r="AE430" s="4">
        <v>0.37384999999999996</v>
      </c>
      <c r="AF430" s="4">
        <v>8.5569101632759228</v>
      </c>
      <c r="AG430" s="32">
        <v>3.760799</v>
      </c>
      <c r="AH430" s="32">
        <v>0.59337584709580138</v>
      </c>
      <c r="AI430" s="33">
        <v>2.2662479573724004</v>
      </c>
      <c r="AJ430" s="33">
        <v>0.60262474362725738</v>
      </c>
      <c r="AK430" s="32">
        <v>2.8581996327255323</v>
      </c>
      <c r="AL430" s="32">
        <v>0.97778920564482852</v>
      </c>
      <c r="AM430" s="32">
        <v>2.2020540624290574</v>
      </c>
      <c r="AN430" s="32">
        <v>1.3709960065092772</v>
      </c>
      <c r="AO430" s="32">
        <v>0.7405264579314057</v>
      </c>
      <c r="AP430" s="32">
        <v>0.63714373111285383</v>
      </c>
      <c r="AQ430" s="32">
        <v>2.0784100163524677</v>
      </c>
    </row>
    <row r="431" spans="1:43" s="3" customFormat="1" ht="15" customHeight="1" x14ac:dyDescent="0.3">
      <c r="A431" s="15">
        <v>42541</v>
      </c>
      <c r="B431" s="1" t="s">
        <v>0</v>
      </c>
      <c r="C431" s="6">
        <v>70</v>
      </c>
      <c r="D431" s="3" t="s">
        <v>2</v>
      </c>
      <c r="E431" s="50">
        <v>26.309999465942383</v>
      </c>
      <c r="F431" s="50">
        <v>5.309999942779541</v>
      </c>
      <c r="G431" s="50">
        <v>4.8599996566772461</v>
      </c>
      <c r="H431" s="50">
        <v>3.1999998092651367</v>
      </c>
      <c r="I431" s="4">
        <v>70.051999999999992</v>
      </c>
      <c r="J431" s="4">
        <v>15.5316953530382</v>
      </c>
      <c r="K431" s="4">
        <v>0.58764942620038296</v>
      </c>
      <c r="L431" s="4">
        <v>713.4353629431331</v>
      </c>
      <c r="M431" s="4">
        <v>8.5690721443099722</v>
      </c>
      <c r="N431" s="4">
        <v>372.1</v>
      </c>
      <c r="O431" s="4">
        <v>0.37210000000000004</v>
      </c>
      <c r="P431" s="4">
        <f t="shared" si="28"/>
        <v>26.855923484935406</v>
      </c>
      <c r="Q431" s="33">
        <v>63.286439999999999</v>
      </c>
      <c r="R431" s="33">
        <f t="shared" si="29"/>
        <v>3.2068816246630911</v>
      </c>
      <c r="S431" s="51">
        <v>11.884360211919226</v>
      </c>
      <c r="T431" s="52">
        <v>0.62625612086071614</v>
      </c>
      <c r="U431" s="51">
        <v>40.961872214363432</v>
      </c>
      <c r="V431" s="52">
        <v>1.2456278006514874</v>
      </c>
      <c r="W431" s="52">
        <v>2.8683307911446376</v>
      </c>
      <c r="X431" s="52">
        <v>20.991508874841625</v>
      </c>
      <c r="Y431" s="52">
        <v>11.482938149712671</v>
      </c>
      <c r="Z431" s="52">
        <v>9.4486015829171333</v>
      </c>
      <c r="AA431" s="52">
        <v>6.9468891127545014</v>
      </c>
      <c r="AB431" s="4">
        <v>3658.1499999999996</v>
      </c>
      <c r="AC431" s="4">
        <v>3.6581499999999996</v>
      </c>
      <c r="AD431" s="4">
        <v>466.75</v>
      </c>
      <c r="AE431" s="4">
        <v>0.46675</v>
      </c>
      <c r="AF431" s="4">
        <v>9.140262666843574</v>
      </c>
      <c r="AG431" s="32">
        <v>5.9831939999999992</v>
      </c>
      <c r="AH431" s="32">
        <v>0.71019504394297672</v>
      </c>
      <c r="AI431" s="33">
        <v>1.6935738874627229</v>
      </c>
      <c r="AJ431" s="33">
        <v>0.64026917644854531</v>
      </c>
      <c r="AK431" s="32">
        <v>3.0467874340870642</v>
      </c>
      <c r="AL431" s="32">
        <v>1.208916804981383</v>
      </c>
      <c r="AM431" s="32">
        <v>2.5726885903366523</v>
      </c>
      <c r="AN431" s="32">
        <v>1.2617041870639714</v>
      </c>
      <c r="AO431" s="32">
        <v>0.65650083663656988</v>
      </c>
      <c r="AP431" s="32">
        <v>0.67590278143304072</v>
      </c>
      <c r="AQ431" s="32">
        <v>2.0524069115949248</v>
      </c>
    </row>
    <row r="432" spans="1:43" s="3" customFormat="1" ht="15" customHeight="1" x14ac:dyDescent="0.3">
      <c r="A432" s="15">
        <v>42541</v>
      </c>
      <c r="B432" s="1" t="s">
        <v>0</v>
      </c>
      <c r="C432" s="6">
        <v>100</v>
      </c>
      <c r="D432" s="3" t="s">
        <v>1</v>
      </c>
      <c r="E432" s="50">
        <v>26.839998245239258</v>
      </c>
      <c r="F432" s="50">
        <v>4.7799997329711914</v>
      </c>
      <c r="G432" s="50">
        <v>8.8399991989135742</v>
      </c>
      <c r="H432" s="50">
        <v>1.6999999284744263</v>
      </c>
      <c r="I432" s="4">
        <v>12.913</v>
      </c>
      <c r="J432" s="4">
        <v>30.244041852783099</v>
      </c>
      <c r="K432" s="4">
        <v>0.23428576333182199</v>
      </c>
      <c r="L432" s="4">
        <v>693.50301575208891</v>
      </c>
      <c r="M432" s="4">
        <v>8.3296647221983395</v>
      </c>
      <c r="N432" s="4">
        <v>362.34</v>
      </c>
      <c r="O432" s="4">
        <v>0.36234</v>
      </c>
      <c r="P432" s="4">
        <f t="shared" si="28"/>
        <v>26.808789373625629</v>
      </c>
      <c r="Q432" s="33">
        <v>61.697369999999999</v>
      </c>
      <c r="R432" s="33">
        <f t="shared" si="29"/>
        <v>3.2162158854491874</v>
      </c>
      <c r="S432" s="51">
        <v>11.27217014401684</v>
      </c>
      <c r="T432" s="52">
        <v>0.51080348290445721</v>
      </c>
      <c r="U432" s="51">
        <v>40.235493368524907</v>
      </c>
      <c r="V432" s="52">
        <v>1.5395282195811915</v>
      </c>
      <c r="W432" s="52">
        <v>2.9049856041754873</v>
      </c>
      <c r="X432" s="52">
        <v>20.112597167220763</v>
      </c>
      <c r="Y432" s="52">
        <v>11.070718197607716</v>
      </c>
      <c r="Z432" s="52">
        <v>9.3455616981778267</v>
      </c>
      <c r="AA432" s="52">
        <v>6.4124431667224933</v>
      </c>
      <c r="AB432" s="4">
        <v>1422.1999999999998</v>
      </c>
      <c r="AC432" s="4">
        <v>1.4221999999999999</v>
      </c>
      <c r="AD432" s="4">
        <v>194.29999999999998</v>
      </c>
      <c r="AE432" s="4">
        <v>0.19429999999999997</v>
      </c>
      <c r="AF432" s="4">
        <v>8.6127565477277876</v>
      </c>
      <c r="AG432" s="32">
        <v>1.3265279999999999</v>
      </c>
      <c r="AH432" s="32">
        <v>0.4050063282238785</v>
      </c>
      <c r="AI432" s="33">
        <v>5.4842946855986705</v>
      </c>
      <c r="AJ432" s="33">
        <v>0.52308247294094956</v>
      </c>
      <c r="AK432" s="32">
        <v>2.0589635664517845</v>
      </c>
      <c r="AL432" s="32">
        <v>0.3938173268523355</v>
      </c>
      <c r="AM432" s="32">
        <v>0.95651912483533219</v>
      </c>
      <c r="AN432" s="32">
        <v>0.96496933464531431</v>
      </c>
      <c r="AO432" s="32">
        <v>0.46989521568769727</v>
      </c>
      <c r="AP432" s="32">
        <v>0.24620847099865087</v>
      </c>
      <c r="AQ432" s="32">
        <v>0.71840302514476739</v>
      </c>
    </row>
    <row r="433" spans="1:43" s="3" customFormat="1" ht="15" customHeight="1" x14ac:dyDescent="0.3">
      <c r="A433" s="15">
        <v>42541</v>
      </c>
      <c r="B433" s="1" t="s">
        <v>0</v>
      </c>
      <c r="C433" s="6">
        <v>100</v>
      </c>
      <c r="D433" s="3" t="s">
        <v>2</v>
      </c>
      <c r="E433" s="50">
        <v>26.169998168945313</v>
      </c>
      <c r="F433" s="50">
        <v>5.5999999046325684</v>
      </c>
      <c r="G433" s="50">
        <v>6.179999828338623</v>
      </c>
      <c r="H433" s="50">
        <v>2.6999998092651367</v>
      </c>
      <c r="I433" s="4">
        <v>13.195999999999998</v>
      </c>
      <c r="J433" s="4">
        <v>30.244041852783099</v>
      </c>
      <c r="K433" s="4">
        <v>0.23428576333182199</v>
      </c>
      <c r="L433" s="4">
        <v>667.295194090574</v>
      </c>
      <c r="M433" s="4">
        <v>8.0148825762218845</v>
      </c>
      <c r="N433" s="4">
        <v>338.82</v>
      </c>
      <c r="O433" s="4">
        <v>0.33882000000000001</v>
      </c>
      <c r="P433" s="4">
        <f t="shared" si="28"/>
        <v>27.586340191330709</v>
      </c>
      <c r="Q433" s="33">
        <v>56.03199</v>
      </c>
      <c r="R433" s="33">
        <f t="shared" si="29"/>
        <v>3.0356028012413949</v>
      </c>
      <c r="S433" s="51">
        <v>10.67464384000419</v>
      </c>
      <c r="T433" s="52">
        <v>0.63786041504564606</v>
      </c>
      <c r="U433" s="51">
        <v>35.455676767641499</v>
      </c>
      <c r="V433" s="52">
        <v>1.0106907480579297</v>
      </c>
      <c r="W433" s="52">
        <v>2.2383193160016659</v>
      </c>
      <c r="X433" s="52">
        <v>18.578333030504584</v>
      </c>
      <c r="Y433" s="52">
        <v>9.9978039399901277</v>
      </c>
      <c r="Z433" s="52">
        <v>8.4204736765789328</v>
      </c>
      <c r="AA433" s="52">
        <v>6.114182794836724</v>
      </c>
      <c r="AB433" s="4">
        <v>1352.9499999999998</v>
      </c>
      <c r="AC433" s="4">
        <v>1.3529499999999999</v>
      </c>
      <c r="AD433" s="4">
        <v>236.14999999999998</v>
      </c>
      <c r="AE433" s="4">
        <v>0.23614999999999997</v>
      </c>
      <c r="AF433" s="4">
        <v>6.6872404872213469</v>
      </c>
      <c r="AG433" s="32">
        <v>1.2620439999999999</v>
      </c>
      <c r="AH433" s="32">
        <v>0.40504083669019558</v>
      </c>
      <c r="AI433" s="33">
        <v>2.898705106244551</v>
      </c>
      <c r="AJ433" s="33">
        <v>0.5476441958174777</v>
      </c>
      <c r="AK433" s="32">
        <v>1.7434890224177817</v>
      </c>
      <c r="AL433" s="32">
        <v>0.42930891267991572</v>
      </c>
      <c r="AM433" s="32">
        <v>1.1423145036130837</v>
      </c>
      <c r="AN433" s="32">
        <v>0.82229066490341474</v>
      </c>
      <c r="AO433" s="32">
        <v>0.4122008856942368</v>
      </c>
      <c r="AP433" s="32">
        <v>0.31643271007793772</v>
      </c>
      <c r="AQ433" s="32">
        <v>0.98866221314668268</v>
      </c>
    </row>
    <row r="434" spans="1:43" s="3" customFormat="1" ht="15" customHeight="1" x14ac:dyDescent="0.3">
      <c r="A434" s="15">
        <v>42541</v>
      </c>
      <c r="B434" s="1" t="s">
        <v>0</v>
      </c>
      <c r="C434" s="6">
        <v>120</v>
      </c>
      <c r="D434" s="3" t="s">
        <v>1</v>
      </c>
      <c r="E434" s="50">
        <v>26.559999465942383</v>
      </c>
      <c r="F434" s="50">
        <v>5.559999942779541</v>
      </c>
      <c r="G434" s="50">
        <v>8.5899991989135742</v>
      </c>
      <c r="H434" s="50">
        <v>2.0999999046325684</v>
      </c>
      <c r="I434" s="4">
        <v>33.735999999999997</v>
      </c>
      <c r="J434" s="4">
        <v>34.651178061905703</v>
      </c>
      <c r="K434" s="4">
        <v>0.64146818019506202</v>
      </c>
      <c r="L434" s="4">
        <v>627.37906139315385</v>
      </c>
      <c r="M434" s="4">
        <v>7.535449906393171</v>
      </c>
      <c r="N434" s="4">
        <v>349.3</v>
      </c>
      <c r="O434" s="4">
        <v>0.3493</v>
      </c>
      <c r="P434" s="4">
        <f t="shared" si="28"/>
        <v>25.158026089132282</v>
      </c>
      <c r="Q434" s="33">
        <v>56.676830000000002</v>
      </c>
      <c r="R434" s="33">
        <f t="shared" si="29"/>
        <v>3.2658965696421878</v>
      </c>
      <c r="S434" s="51">
        <v>10.749925820941558</v>
      </c>
      <c r="T434" s="52">
        <v>0.62586917503812656</v>
      </c>
      <c r="U434" s="51">
        <v>35.169003477373543</v>
      </c>
      <c r="V434" s="52">
        <v>1.2517380222111865</v>
      </c>
      <c r="W434" s="52">
        <v>2.7263621540047316</v>
      </c>
      <c r="X434" s="52">
        <v>18.614920397707088</v>
      </c>
      <c r="Y434" s="52">
        <v>9.9861412890354746</v>
      </c>
      <c r="Z434" s="52">
        <v>8.5519822391031468</v>
      </c>
      <c r="AA434" s="52">
        <v>5.9418142081097454</v>
      </c>
      <c r="AB434" s="4">
        <v>2441.8999999999996</v>
      </c>
      <c r="AC434" s="4">
        <v>2.4418999999999995</v>
      </c>
      <c r="AD434" s="4">
        <v>351.29999999999995</v>
      </c>
      <c r="AE434" s="4">
        <v>0.35129999999999995</v>
      </c>
      <c r="AF434" s="4">
        <v>8.1033345442539222</v>
      </c>
      <c r="AG434" s="32">
        <v>2.4711190000000003</v>
      </c>
      <c r="AH434" s="32">
        <v>0.43941193333060335</v>
      </c>
      <c r="AI434" s="33">
        <v>3.2688924418250287</v>
      </c>
      <c r="AJ434" s="33">
        <v>0.59944461531954762</v>
      </c>
      <c r="AK434" s="32">
        <v>2.4712325254947545</v>
      </c>
      <c r="AL434" s="32">
        <v>0.60142388383542422</v>
      </c>
      <c r="AM434" s="32">
        <v>1.8375454802207851</v>
      </c>
      <c r="AN434" s="32">
        <v>1.3240384829410097</v>
      </c>
      <c r="AO434" s="32">
        <v>0.62885886677626668</v>
      </c>
      <c r="AP434" s="32">
        <v>0.45096517744698772</v>
      </c>
      <c r="AQ434" s="32">
        <v>1.5869771963161352</v>
      </c>
    </row>
    <row r="435" spans="1:43" s="3" customFormat="1" ht="15" customHeight="1" x14ac:dyDescent="0.3">
      <c r="A435" s="15">
        <v>42541</v>
      </c>
      <c r="B435" s="1" t="s">
        <v>0</v>
      </c>
      <c r="C435" s="6">
        <v>120</v>
      </c>
      <c r="D435" s="3" t="s">
        <v>2</v>
      </c>
      <c r="E435" s="50">
        <v>26.549999237060547</v>
      </c>
      <c r="F435" s="50">
        <v>9.0899991989135742</v>
      </c>
      <c r="G435" s="50">
        <v>1.0299999713897705</v>
      </c>
      <c r="H435" s="50">
        <v>5.0999999046325684</v>
      </c>
      <c r="I435" s="4">
        <v>14.634999999999998</v>
      </c>
      <c r="J435" s="4">
        <v>34.651178061905703</v>
      </c>
      <c r="K435" s="4">
        <v>0.64146818019506202</v>
      </c>
      <c r="L435" s="4">
        <v>602.66295087625906</v>
      </c>
      <c r="M435" s="4">
        <v>7.2385847029747472</v>
      </c>
      <c r="N435" s="4">
        <v>331.8</v>
      </c>
      <c r="O435" s="4">
        <v>0.33179999999999998</v>
      </c>
      <c r="P435" s="4">
        <f t="shared" si="28"/>
        <v>25.441530900915492</v>
      </c>
      <c r="Q435" s="33">
        <v>51.886589999999998</v>
      </c>
      <c r="R435" s="33">
        <f t="shared" si="29"/>
        <v>3.1124868913589054</v>
      </c>
      <c r="S435" s="51">
        <v>10.024703031368841</v>
      </c>
      <c r="T435" s="52">
        <v>0.57452265535242431</v>
      </c>
      <c r="U435" s="51">
        <v>31.711418909348978</v>
      </c>
      <c r="V435" s="52">
        <v>1.2203863454871513</v>
      </c>
      <c r="W435" s="52">
        <v>2.5357687566923919</v>
      </c>
      <c r="X435" s="52">
        <v>16.719942047348198</v>
      </c>
      <c r="Y435" s="52">
        <v>8.7835800633991354</v>
      </c>
      <c r="Z435" s="52">
        <v>7.5766927760260021</v>
      </c>
      <c r="AA435" s="52">
        <v>5.3973269738617953</v>
      </c>
      <c r="AB435" s="4">
        <v>2046.6999999999998</v>
      </c>
      <c r="AC435" s="4">
        <v>2.0467</v>
      </c>
      <c r="AD435" s="4">
        <v>346.7</v>
      </c>
      <c r="AE435" s="4">
        <v>0.34670000000000001</v>
      </c>
      <c r="AF435" s="4">
        <v>6.8841453959063408</v>
      </c>
      <c r="AG435" s="32">
        <v>1.9322170000000003</v>
      </c>
      <c r="AH435" s="32">
        <v>0.40992817706552021</v>
      </c>
      <c r="AI435" s="33">
        <v>2.1305729283842005</v>
      </c>
      <c r="AJ435" s="33">
        <v>0.72167263169986851</v>
      </c>
      <c r="AK435" s="32">
        <v>1.9634981269262126</v>
      </c>
      <c r="AL435" s="32">
        <v>0.57294044122577437</v>
      </c>
      <c r="AM435" s="32">
        <v>1.7182722910398187</v>
      </c>
      <c r="AN435" s="32">
        <v>0.84149977676023269</v>
      </c>
      <c r="AO435" s="32">
        <v>0.3449995627896395</v>
      </c>
      <c r="AP435" s="32">
        <v>0.39228051492725124</v>
      </c>
      <c r="AQ435" s="32">
        <v>1.653710452330049</v>
      </c>
    </row>
    <row r="436" spans="1:43" s="3" customFormat="1" ht="15" customHeight="1" x14ac:dyDescent="0.3">
      <c r="A436" s="15">
        <v>42541</v>
      </c>
      <c r="B436" s="1" t="s">
        <v>0</v>
      </c>
      <c r="C436" s="6">
        <v>140</v>
      </c>
      <c r="D436" s="3" t="s">
        <v>1</v>
      </c>
      <c r="E436" s="50">
        <v>26.579999923706055</v>
      </c>
      <c r="F436" s="50">
        <v>7.7399997711181641</v>
      </c>
      <c r="G436" s="50">
        <v>7.5499997138977051</v>
      </c>
      <c r="H436" s="50">
        <v>2.3999998569488525</v>
      </c>
      <c r="I436" s="4">
        <v>12.725999999999999</v>
      </c>
      <c r="J436" s="4">
        <v>39.839707334146702</v>
      </c>
      <c r="K436" s="4">
        <v>0.25884957549360799</v>
      </c>
      <c r="L436" s="4">
        <v>571.07982526257865</v>
      </c>
      <c r="M436" s="4">
        <v>6.8592397812288315</v>
      </c>
      <c r="N436" s="4">
        <v>335.3</v>
      </c>
      <c r="O436" s="4">
        <v>0.33529999999999999</v>
      </c>
      <c r="P436" s="4">
        <f t="shared" si="28"/>
        <v>23.856591447816697</v>
      </c>
      <c r="Q436" s="33">
        <v>52.370220000000003</v>
      </c>
      <c r="R436" s="33">
        <f t="shared" si="29"/>
        <v>3.3152361960331023</v>
      </c>
      <c r="S436" s="51">
        <v>9.7536802871167776</v>
      </c>
      <c r="T436" s="52">
        <v>0.62661329838071933</v>
      </c>
      <c r="U436" s="51">
        <v>31.630999448638271</v>
      </c>
      <c r="V436" s="52">
        <v>1.3801631209005973</v>
      </c>
      <c r="W436" s="52">
        <v>2.3604142917011419</v>
      </c>
      <c r="X436" s="52">
        <v>16.539808001398796</v>
      </c>
      <c r="Y436" s="52">
        <v>8.5085724264036653</v>
      </c>
      <c r="Z436" s="52">
        <v>7.5196564093562603</v>
      </c>
      <c r="AA436" s="52">
        <v>5.2113698974798224</v>
      </c>
      <c r="AB436" s="4">
        <v>1380.85</v>
      </c>
      <c r="AC436" s="4">
        <v>1.3808499999999999</v>
      </c>
      <c r="AD436" s="4">
        <v>238.59999999999997</v>
      </c>
      <c r="AE436" s="4">
        <v>0.23859999999999998</v>
      </c>
      <c r="AF436" s="4">
        <v>6.75026326736862</v>
      </c>
      <c r="AG436" s="32">
        <v>1.0225319999999998</v>
      </c>
      <c r="AH436" s="32">
        <v>0.32154107976970703</v>
      </c>
      <c r="AI436" s="33">
        <v>4.6231203488788637</v>
      </c>
      <c r="AJ436" s="33">
        <v>0.5803167178505434</v>
      </c>
      <c r="AK436" s="32">
        <v>1.7124931826350558</v>
      </c>
      <c r="AL436" s="32">
        <v>0.43913357097251543</v>
      </c>
      <c r="AM436" s="32">
        <v>0.77776970033769788</v>
      </c>
      <c r="AN436" s="32">
        <v>0.73225024082391255</v>
      </c>
      <c r="AO436" s="32">
        <v>0.3808945740630742</v>
      </c>
      <c r="AP436" s="32">
        <v>0.20072585328522449</v>
      </c>
      <c r="AQ436" s="32">
        <v>0.55124784033091156</v>
      </c>
    </row>
    <row r="437" spans="1:43" s="3" customFormat="1" ht="15" customHeight="1" x14ac:dyDescent="0.3">
      <c r="A437" s="15">
        <v>42541</v>
      </c>
      <c r="B437" s="1" t="s">
        <v>0</v>
      </c>
      <c r="C437" s="6">
        <v>140</v>
      </c>
      <c r="D437" s="3" t="s">
        <v>2</v>
      </c>
      <c r="E437" s="50">
        <v>25.939998626708984</v>
      </c>
      <c r="F437" s="50">
        <v>8.9099998474121094</v>
      </c>
      <c r="G437" s="50">
        <v>6.7799997329711914</v>
      </c>
      <c r="H437" s="50">
        <v>4.5999999046325684</v>
      </c>
      <c r="I437" s="4">
        <v>14.598999999999998</v>
      </c>
      <c r="J437" s="4">
        <v>39.839707334146702</v>
      </c>
      <c r="K437" s="4">
        <v>0.25884957549360799</v>
      </c>
      <c r="L437" s="4">
        <v>568.12212213100429</v>
      </c>
      <c r="M437" s="4">
        <v>6.8237148089154918</v>
      </c>
      <c r="N437" s="4">
        <v>319.3</v>
      </c>
      <c r="O437" s="4">
        <v>0.31930000000000003</v>
      </c>
      <c r="P437" s="4">
        <f t="shared" si="28"/>
        <v>24.922288019696136</v>
      </c>
      <c r="Q437" s="33">
        <v>49.468440000000001</v>
      </c>
      <c r="R437" s="33">
        <f t="shared" si="29"/>
        <v>3.14784550666382</v>
      </c>
      <c r="S437" s="51">
        <v>9.6159396524612717</v>
      </c>
      <c r="T437" s="52">
        <v>0.63521422426827046</v>
      </c>
      <c r="U437" s="51">
        <v>30.036726184969623</v>
      </c>
      <c r="V437" s="52">
        <v>1.4813554228718826</v>
      </c>
      <c r="W437" s="52">
        <v>2.4679195004742667</v>
      </c>
      <c r="X437" s="52">
        <v>15.452597551736741</v>
      </c>
      <c r="Y437" s="52">
        <v>7.7448495412376124</v>
      </c>
      <c r="Z437" s="52">
        <v>7.0684033309862437</v>
      </c>
      <c r="AA437" s="52">
        <v>4.8418306801369964</v>
      </c>
      <c r="AB437" s="4">
        <v>1600.45</v>
      </c>
      <c r="AC437" s="4">
        <v>1.6004500000000002</v>
      </c>
      <c r="AD437" s="4">
        <v>261.45000000000005</v>
      </c>
      <c r="AE437" s="4">
        <v>0.26145000000000007</v>
      </c>
      <c r="AF437" s="4">
        <v>7.1403816362941708</v>
      </c>
      <c r="AG437" s="32">
        <v>1.4716170000000002</v>
      </c>
      <c r="AH437" s="32">
        <v>0.39926270736355401</v>
      </c>
      <c r="AI437" s="33">
        <v>3.9633855481185085</v>
      </c>
      <c r="AJ437" s="33">
        <v>0.57581201563648166</v>
      </c>
      <c r="AK437" s="32">
        <v>2.0084416665158429</v>
      </c>
      <c r="AL437" s="32">
        <v>0.42976465015570497</v>
      </c>
      <c r="AM437" s="32">
        <v>1.0536396028610329</v>
      </c>
      <c r="AN437" s="32">
        <v>0.89162076893961706</v>
      </c>
      <c r="AO437" s="32">
        <v>0.4561279348988006</v>
      </c>
      <c r="AP437" s="32">
        <v>0.27734358953687405</v>
      </c>
      <c r="AQ437" s="32">
        <v>0.84098201026904307</v>
      </c>
    </row>
    <row r="438" spans="1:43" s="3" customFormat="1" ht="15" customHeight="1" x14ac:dyDescent="0.3">
      <c r="A438" s="15">
        <v>42541</v>
      </c>
      <c r="B438" s="1" t="s">
        <v>0</v>
      </c>
      <c r="C438" s="6">
        <v>160</v>
      </c>
      <c r="D438" s="3" t="s">
        <v>1</v>
      </c>
      <c r="E438" s="50">
        <v>26.019998550415039</v>
      </c>
      <c r="F438" s="50">
        <v>9.1799993515014648</v>
      </c>
      <c r="G438" s="50">
        <v>7.4699997901916504</v>
      </c>
      <c r="H438" s="50">
        <v>2.5</v>
      </c>
      <c r="I438" s="4">
        <v>15.928000000000001</v>
      </c>
      <c r="J438" s="4">
        <v>53.913464376182198</v>
      </c>
      <c r="K438" s="4">
        <v>5.502072816965E-2</v>
      </c>
      <c r="L438" s="4">
        <v>567.04191750903806</v>
      </c>
      <c r="M438" s="4">
        <v>6.810740471201056</v>
      </c>
      <c r="N438" s="4">
        <v>318.2</v>
      </c>
      <c r="O438" s="4">
        <v>0.31819999999999998</v>
      </c>
      <c r="P438" s="4">
        <f t="shared" si="28"/>
        <v>24.960892955842539</v>
      </c>
      <c r="Q438" s="33">
        <v>48.1327</v>
      </c>
      <c r="R438" s="33">
        <f t="shared" si="29"/>
        <v>3.0686824859022033</v>
      </c>
      <c r="S438" s="51">
        <v>9.9807935683298545</v>
      </c>
      <c r="T438" s="52">
        <v>0.62359330556725157</v>
      </c>
      <c r="U438" s="51">
        <v>27.461357709438584</v>
      </c>
      <c r="V438" s="52">
        <v>1.2760224806263905</v>
      </c>
      <c r="W438" s="52">
        <v>2.2221803901643371</v>
      </c>
      <c r="X438" s="52">
        <v>15.045091529348412</v>
      </c>
      <c r="Y438" s="52">
        <v>7.558778016680499</v>
      </c>
      <c r="Z438" s="52">
        <v>6.8920639961805295</v>
      </c>
      <c r="AA438" s="52">
        <v>4.9914039004391126</v>
      </c>
      <c r="AB438" s="4">
        <v>1608.9999999999998</v>
      </c>
      <c r="AC438" s="4">
        <v>1.6089999999999998</v>
      </c>
      <c r="AD438" s="4">
        <v>251.05</v>
      </c>
      <c r="AE438" s="4">
        <v>0.25105</v>
      </c>
      <c r="AF438" s="4">
        <v>7.4747602532204365</v>
      </c>
      <c r="AG438" s="32">
        <v>0.76920199999999994</v>
      </c>
      <c r="AH438" s="32">
        <v>0.20758234928527036</v>
      </c>
      <c r="AI438" s="33">
        <v>3.698174479665667</v>
      </c>
      <c r="AJ438" s="33">
        <v>0.59722493215731787</v>
      </c>
      <c r="AK438" s="32">
        <v>1.3968558803151787</v>
      </c>
      <c r="AL438" s="32">
        <v>0.18854260342627821</v>
      </c>
      <c r="AM438" s="32">
        <v>0.77676625487615802</v>
      </c>
      <c r="AN438" s="32">
        <v>0.57240184767390923</v>
      </c>
      <c r="AO438" s="32">
        <v>0.29892781225765891</v>
      </c>
      <c r="AP438" s="32">
        <v>0.19656853353346113</v>
      </c>
      <c r="AQ438" s="32">
        <v>0.66082702346285949</v>
      </c>
    </row>
    <row r="439" spans="1:43" s="3" customFormat="1" ht="15" customHeight="1" x14ac:dyDescent="0.3">
      <c r="A439" s="15">
        <v>42541</v>
      </c>
      <c r="B439" s="1" t="s">
        <v>0</v>
      </c>
      <c r="C439" s="6">
        <v>160</v>
      </c>
      <c r="D439" s="3" t="s">
        <v>2</v>
      </c>
      <c r="E439" s="50">
        <v>25.879999160766602</v>
      </c>
      <c r="F439" s="50">
        <v>9.5399999618530273</v>
      </c>
      <c r="G439" s="50">
        <v>6.809999942779541</v>
      </c>
      <c r="H439" s="50">
        <v>2.5999999046325684</v>
      </c>
      <c r="I439" s="4">
        <v>11.062000000000001</v>
      </c>
      <c r="J439" s="4">
        <v>53.913464376182198</v>
      </c>
      <c r="K439" s="4">
        <v>5.502072816965E-2</v>
      </c>
      <c r="L439" s="4">
        <v>574.86054143946058</v>
      </c>
      <c r="M439" s="4">
        <v>6.9046499632293612</v>
      </c>
      <c r="N439" s="4">
        <v>312.10000000000002</v>
      </c>
      <c r="O439" s="4">
        <v>0.31210000000000004</v>
      </c>
      <c r="P439" s="4">
        <f t="shared" si="28"/>
        <v>25.799652688056788</v>
      </c>
      <c r="Q439" s="33">
        <v>46.405450000000002</v>
      </c>
      <c r="R439" s="33">
        <f t="shared" si="29"/>
        <v>2.9183231745720071</v>
      </c>
      <c r="S439" s="51">
        <v>9.9158393760167947</v>
      </c>
      <c r="T439" s="52">
        <v>0.65735241628938734</v>
      </c>
      <c r="U439" s="51">
        <v>28.744856865306009</v>
      </c>
      <c r="V439" s="52">
        <v>1.1661991264532294</v>
      </c>
      <c r="W439" s="52">
        <v>2.2192992756092065</v>
      </c>
      <c r="X439" s="52">
        <v>14.75169156616635</v>
      </c>
      <c r="Y439" s="52">
        <v>7.3190155162678963</v>
      </c>
      <c r="Z439" s="52">
        <v>6.6804025851878741</v>
      </c>
      <c r="AA439" s="52">
        <v>4.8441427388241989</v>
      </c>
      <c r="AB439" s="4">
        <v>1395.9</v>
      </c>
      <c r="AC439" s="4">
        <v>1.3959000000000001</v>
      </c>
      <c r="AD439" s="4">
        <v>253.20000000000002</v>
      </c>
      <c r="AE439" s="4">
        <v>0.25320000000000004</v>
      </c>
      <c r="AF439" s="4">
        <v>6.4332729197936711</v>
      </c>
      <c r="AG439" s="32">
        <v>0.89126099999999997</v>
      </c>
      <c r="AH439" s="32">
        <v>0.27724049000644746</v>
      </c>
      <c r="AI439" s="33">
        <v>5.6128598220175716</v>
      </c>
      <c r="AJ439" s="33">
        <v>0.78042698776148445</v>
      </c>
      <c r="AK439" s="32">
        <v>2.1999983782394743</v>
      </c>
      <c r="AL439" s="32">
        <v>0.25492124526925886</v>
      </c>
      <c r="AM439" s="32">
        <v>0.90201852894698409</v>
      </c>
      <c r="AN439" s="32">
        <v>1.0069373875130676</v>
      </c>
      <c r="AO439" s="32">
        <v>0.43527815983844903</v>
      </c>
      <c r="AP439" s="32">
        <v>0.24080967261453648</v>
      </c>
      <c r="AQ439" s="32">
        <v>0.91558426308658147</v>
      </c>
    </row>
    <row r="440" spans="1:43" s="3" customFormat="1" ht="15" customHeight="1" x14ac:dyDescent="0.3">
      <c r="A440" s="15">
        <v>42541</v>
      </c>
      <c r="B440" s="1" t="s">
        <v>0</v>
      </c>
      <c r="C440" s="6">
        <v>180</v>
      </c>
      <c r="D440" s="3" t="s">
        <v>1</v>
      </c>
      <c r="E440" s="50">
        <v>25.69999885559082</v>
      </c>
      <c r="F440" s="50">
        <v>10.559999465942383</v>
      </c>
      <c r="G440" s="50">
        <v>7.7799997329711914</v>
      </c>
      <c r="H440" s="50">
        <v>2.1999998092651367</v>
      </c>
      <c r="I440" s="4">
        <v>13.834999999999999</v>
      </c>
      <c r="J440" s="4">
        <v>87.684528502010494</v>
      </c>
      <c r="K440" s="4">
        <v>0.21735545937328499</v>
      </c>
      <c r="L440" s="4">
        <v>562.3610308138509</v>
      </c>
      <c r="M440" s="4">
        <v>6.7545183411051628</v>
      </c>
      <c r="N440" s="4">
        <v>313.8</v>
      </c>
      <c r="O440" s="4">
        <v>0.31380000000000002</v>
      </c>
      <c r="P440" s="4">
        <f t="shared" si="28"/>
        <v>25.10194696816319</v>
      </c>
      <c r="Q440" s="33">
        <v>44.102449999999997</v>
      </c>
      <c r="R440" s="33">
        <f t="shared" si="29"/>
        <v>2.8351392405674787</v>
      </c>
      <c r="S440" s="51">
        <v>9.5994584000977383</v>
      </c>
      <c r="T440" s="52">
        <v>0.60288173446552085</v>
      </c>
      <c r="U440" s="51">
        <v>25.429130158739948</v>
      </c>
      <c r="V440" s="52">
        <v>1.0729300736980585</v>
      </c>
      <c r="W440" s="52">
        <v>2.2860173198908909</v>
      </c>
      <c r="X440" s="52">
        <v>13.615696557756472</v>
      </c>
      <c r="Y440" s="52">
        <v>6.7044895480163893</v>
      </c>
      <c r="Z440" s="52">
        <v>6.2226022766313411</v>
      </c>
      <c r="AA440" s="52">
        <v>4.8680774473886199</v>
      </c>
      <c r="AB440" s="4">
        <v>1503.8999999999999</v>
      </c>
      <c r="AC440" s="4">
        <v>1.5038999999999998</v>
      </c>
      <c r="AD440" s="4">
        <v>228.7</v>
      </c>
      <c r="AE440" s="4">
        <v>0.22869999999999999</v>
      </c>
      <c r="AF440" s="4">
        <v>7.6671067085783537</v>
      </c>
      <c r="AG440" s="32">
        <v>0.79223199999999983</v>
      </c>
      <c r="AH440" s="32">
        <v>0.22873861293969011</v>
      </c>
      <c r="AI440" s="33">
        <v>2.6131167613922806</v>
      </c>
      <c r="AJ440" s="33">
        <v>0.75117883099063487</v>
      </c>
      <c r="AK440" s="32">
        <v>1.4331554853789719</v>
      </c>
      <c r="AL440" s="32">
        <v>0.36761409092879671</v>
      </c>
      <c r="AM440" s="32">
        <v>1.0311238457598944</v>
      </c>
      <c r="AN440" s="32">
        <v>0.57549031520234151</v>
      </c>
      <c r="AO440" s="32">
        <v>0.3081204060154582</v>
      </c>
      <c r="AP440" s="32">
        <v>0.21500365827460666</v>
      </c>
      <c r="AQ440" s="32">
        <v>0.74033789183505172</v>
      </c>
    </row>
    <row r="441" spans="1:43" s="3" customFormat="1" ht="15" customHeight="1" x14ac:dyDescent="0.3">
      <c r="A441" s="15">
        <v>42541</v>
      </c>
      <c r="B441" s="1" t="s">
        <v>0</v>
      </c>
      <c r="C441" s="6">
        <v>180</v>
      </c>
      <c r="D441" s="3" t="s">
        <v>2</v>
      </c>
      <c r="E441" s="50">
        <v>25.779998779296875</v>
      </c>
      <c r="F441" s="50">
        <v>11.879999160766602</v>
      </c>
      <c r="G441" s="50">
        <v>7.3299999237060547</v>
      </c>
      <c r="H441" s="50">
        <v>2.8999998569488525</v>
      </c>
      <c r="I441" s="4">
        <v>9.847999999999999</v>
      </c>
      <c r="J441" s="4">
        <v>87.684528502010494</v>
      </c>
      <c r="K441" s="4">
        <v>0.21735545937328499</v>
      </c>
      <c r="L441" s="4">
        <v>511.97720094642432</v>
      </c>
      <c r="M441" s="4">
        <v>6.1493581605675018</v>
      </c>
      <c r="N441" s="4">
        <v>290.89999999999998</v>
      </c>
      <c r="O441" s="4">
        <v>0.29089999999999999</v>
      </c>
      <c r="P441" s="4">
        <f t="shared" si="28"/>
        <v>24.651992621713877</v>
      </c>
      <c r="Q441" s="33">
        <v>39.220089999999999</v>
      </c>
      <c r="R441" s="33">
        <f t="shared" si="29"/>
        <v>2.7693947165419881</v>
      </c>
      <c r="S441" s="51">
        <v>8.492550703775084</v>
      </c>
      <c r="T441" s="52">
        <v>0.67918463827108877</v>
      </c>
      <c r="U441" s="51">
        <v>22.197904435134753</v>
      </c>
      <c r="V441" s="52">
        <v>1.0989323201727395</v>
      </c>
      <c r="W441" s="52">
        <v>1.937115896684104</v>
      </c>
      <c r="X441" s="52">
        <v>12.294809737321549</v>
      </c>
      <c r="Y441" s="52">
        <v>6.0356829645850247</v>
      </c>
      <c r="Z441" s="52">
        <v>5.6672119226538253</v>
      </c>
      <c r="AA441" s="52">
        <v>4.1037343803185653</v>
      </c>
      <c r="AB441" s="4">
        <v>1414.6</v>
      </c>
      <c r="AC441" s="4">
        <v>1.4145999999999999</v>
      </c>
      <c r="AD441" s="4">
        <v>218.45</v>
      </c>
      <c r="AE441" s="4">
        <v>0.21844999999999998</v>
      </c>
      <c r="AF441" s="4">
        <v>7.5519246513963676</v>
      </c>
      <c r="AG441" s="32">
        <v>0.56884099999999993</v>
      </c>
      <c r="AH441" s="32">
        <v>0.17460766294358829</v>
      </c>
      <c r="AI441" s="33">
        <v>5.3186756585896653</v>
      </c>
      <c r="AJ441" s="33">
        <v>1.0871078886088292</v>
      </c>
      <c r="AK441" s="32">
        <v>1.2165424566446734</v>
      </c>
      <c r="AL441" s="32">
        <v>0.13445073856819104</v>
      </c>
      <c r="AM441" s="32">
        <v>0.53526338794407247</v>
      </c>
      <c r="AN441" s="32">
        <v>0.51573858454718446</v>
      </c>
      <c r="AO441" s="32">
        <v>0.26657237295459679</v>
      </c>
      <c r="AP441" s="32">
        <v>0.14616341344204298</v>
      </c>
      <c r="AQ441" s="32">
        <v>0.42164162313189935</v>
      </c>
    </row>
    <row r="442" spans="1:43" s="3" customFormat="1" ht="15" customHeight="1" x14ac:dyDescent="0.3">
      <c r="A442" s="15">
        <v>42557</v>
      </c>
      <c r="B442" s="1" t="s">
        <v>0</v>
      </c>
      <c r="C442" s="6">
        <v>0</v>
      </c>
      <c r="D442" s="3" t="s">
        <v>1</v>
      </c>
      <c r="E442" s="50">
        <v>30.509998321533203</v>
      </c>
      <c r="F442" s="50">
        <v>4.999995231628418E-2</v>
      </c>
      <c r="G442" s="50">
        <v>6.2899999618530273</v>
      </c>
      <c r="H442" s="50">
        <v>11.09999942779541</v>
      </c>
      <c r="I442" s="4">
        <v>6.8519999999999994</v>
      </c>
      <c r="J442" s="4">
        <v>0.22511670650707899</v>
      </c>
      <c r="K442" s="4">
        <v>0</v>
      </c>
      <c r="L442" s="4">
        <v>483.42893593731583</v>
      </c>
      <c r="M442" s="4">
        <v>5.8064649495431002</v>
      </c>
      <c r="N442" s="4">
        <v>323.5</v>
      </c>
      <c r="O442" s="4">
        <v>0.32350000000000001</v>
      </c>
      <c r="P442" s="4">
        <f t="shared" si="28"/>
        <v>20.931651022176144</v>
      </c>
      <c r="Q442" s="33">
        <v>37.884349999999998</v>
      </c>
      <c r="R442" s="33">
        <f t="shared" si="29"/>
        <v>2.8330490484222102</v>
      </c>
      <c r="S442" s="51">
        <v>10.30462544112738</v>
      </c>
      <c r="T442" s="52">
        <v>0.63393247954968146</v>
      </c>
      <c r="U442" s="51">
        <v>25.851518332876733</v>
      </c>
      <c r="V442" s="52">
        <v>1.3246102397238806</v>
      </c>
      <c r="W442" s="52">
        <v>2.487932382528562</v>
      </c>
      <c r="X442" s="52">
        <v>13.281573095811931</v>
      </c>
      <c r="Y442" s="52">
        <v>7.8729908925811651</v>
      </c>
      <c r="Z442" s="52">
        <v>6.2213494689000779</v>
      </c>
      <c r="AA442" s="52">
        <v>4.6619285947311688</v>
      </c>
      <c r="AB442" s="4">
        <v>811.74999999999989</v>
      </c>
      <c r="AC442" s="4">
        <v>0.81174999999999986</v>
      </c>
      <c r="AD442" s="4">
        <v>90.899999999999991</v>
      </c>
      <c r="AE442" s="4">
        <v>9.0899999999999995E-2</v>
      </c>
      <c r="AF442" s="4">
        <v>10.417863310879692</v>
      </c>
      <c r="AG442" s="32">
        <v>1.0547739999999999</v>
      </c>
      <c r="AH442" s="32">
        <v>0.56421311980289501</v>
      </c>
      <c r="AI442" s="33">
        <v>13.500242830932629</v>
      </c>
      <c r="AJ442" s="33">
        <v>0.48852873972358396</v>
      </c>
      <c r="AK442" s="32">
        <v>1.0821665403486935</v>
      </c>
      <c r="AL442" s="32">
        <v>7.5433942158893458E-2</v>
      </c>
      <c r="AM442" s="32">
        <v>0.14346512443737275</v>
      </c>
      <c r="AN442" s="32">
        <v>0.51422301182062646</v>
      </c>
      <c r="AO442" s="32">
        <v>0.26722043835356157</v>
      </c>
      <c r="AP442" s="32">
        <v>0.1702032536735737</v>
      </c>
      <c r="AQ442" s="32">
        <v>0.18724603488818106</v>
      </c>
    </row>
    <row r="443" spans="1:43" s="3" customFormat="1" ht="15" customHeight="1" x14ac:dyDescent="0.3">
      <c r="A443" s="15">
        <v>42557</v>
      </c>
      <c r="B443" s="1" t="s">
        <v>0</v>
      </c>
      <c r="C443" s="6">
        <v>0</v>
      </c>
      <c r="D443" s="3" t="s">
        <v>2</v>
      </c>
      <c r="E443" s="50">
        <v>29.069999694824219</v>
      </c>
      <c r="F443" s="50">
        <v>4.999995231628418E-2</v>
      </c>
      <c r="G443" s="50">
        <v>5.7999997138977051</v>
      </c>
      <c r="H443" s="50">
        <v>12.199999809265137</v>
      </c>
      <c r="I443" s="4">
        <v>5.88</v>
      </c>
      <c r="J443" s="4">
        <v>0.22511670650707899</v>
      </c>
      <c r="K443" s="4">
        <v>0</v>
      </c>
      <c r="L443" s="4">
        <v>492.68783269702669</v>
      </c>
      <c r="M443" s="4">
        <v>5.9176735585239877</v>
      </c>
      <c r="N443" s="4">
        <v>327</v>
      </c>
      <c r="O443" s="4">
        <v>0.32700000000000001</v>
      </c>
      <c r="P443" s="4">
        <f t="shared" si="28"/>
        <v>21.104215512499245</v>
      </c>
      <c r="Q443" s="33">
        <v>40.947339999999997</v>
      </c>
      <c r="R443" s="33">
        <f t="shared" si="29"/>
        <v>3.0045591099544806</v>
      </c>
      <c r="S443" s="51">
        <v>10.384188904592371</v>
      </c>
      <c r="T443" s="52">
        <v>0.57819454054454944</v>
      </c>
      <c r="U443" s="51">
        <v>27.603539535284302</v>
      </c>
      <c r="V443" s="52">
        <v>0.94425443554116006</v>
      </c>
      <c r="W443" s="52">
        <v>2.1235399417329708</v>
      </c>
      <c r="X443" s="52">
        <v>14.502919048631339</v>
      </c>
      <c r="Y443" s="52">
        <v>8.6669880875147012</v>
      </c>
      <c r="Z443" s="52">
        <v>6.694638686520122</v>
      </c>
      <c r="AA443" s="52">
        <v>4.3180678822623157</v>
      </c>
      <c r="AB443" s="4">
        <v>683.05</v>
      </c>
      <c r="AC443" s="4">
        <v>0.68304999999999993</v>
      </c>
      <c r="AD443" s="4">
        <v>62.9</v>
      </c>
      <c r="AE443" s="4">
        <v>6.2899999999999998E-2</v>
      </c>
      <c r="AF443" s="4">
        <v>13.018544051380477</v>
      </c>
      <c r="AG443" s="32">
        <v>0.95804800000000001</v>
      </c>
      <c r="AH443" s="32">
        <v>0.60903301368860274</v>
      </c>
      <c r="AI443" s="33">
        <v>13.214465027223222</v>
      </c>
      <c r="AJ443" s="33">
        <v>0.62659116367739243</v>
      </c>
      <c r="AK443" s="32">
        <v>1.2226419469634264</v>
      </c>
      <c r="AL443" s="32">
        <v>2.5050304610222257E-2</v>
      </c>
      <c r="AM443" s="32">
        <v>0.14748957432593623</v>
      </c>
      <c r="AN443" s="32">
        <v>0.49926115764165752</v>
      </c>
      <c r="AO443" s="32">
        <v>0.26815720019777056</v>
      </c>
      <c r="AP443" s="32">
        <v>0.20437028233625268</v>
      </c>
      <c r="AQ443" s="32">
        <v>0.21705799695998376</v>
      </c>
    </row>
    <row r="444" spans="1:43" s="3" customFormat="1" ht="15" customHeight="1" x14ac:dyDescent="0.3">
      <c r="A444" s="15">
        <v>42557</v>
      </c>
      <c r="B444" s="1" t="s">
        <v>0</v>
      </c>
      <c r="C444" s="6">
        <v>20</v>
      </c>
      <c r="D444" s="3" t="s">
        <v>1</v>
      </c>
      <c r="E444" s="50">
        <v>31.049999237060547</v>
      </c>
      <c r="F444" s="50">
        <v>6.9999992847442627E-2</v>
      </c>
      <c r="G444" s="50">
        <v>6.4399995803833008</v>
      </c>
      <c r="H444" s="50">
        <v>7.7999997138977051</v>
      </c>
      <c r="I444" s="4">
        <v>5.9289999999999994</v>
      </c>
      <c r="J444" s="4">
        <v>0.69005411298210595</v>
      </c>
      <c r="K444" s="4">
        <v>0</v>
      </c>
      <c r="L444" s="4">
        <v>519.23000340819783</v>
      </c>
      <c r="M444" s="4">
        <v>6.2364715709358638</v>
      </c>
      <c r="N444" s="4">
        <v>382.70000000000005</v>
      </c>
      <c r="O444" s="4">
        <v>0.38270000000000004</v>
      </c>
      <c r="P444" s="4">
        <f t="shared" si="28"/>
        <v>19.0040623405765</v>
      </c>
      <c r="Q444" s="33">
        <v>47.9024</v>
      </c>
      <c r="R444" s="33">
        <f t="shared" si="29"/>
        <v>3.3352192443136057</v>
      </c>
      <c r="S444" s="51">
        <v>10.750525039669396</v>
      </c>
      <c r="T444" s="52">
        <v>0.53800781440254464</v>
      </c>
      <c r="U444" s="51">
        <v>28.933245921107442</v>
      </c>
      <c r="V444" s="52">
        <v>1.4436462634727933</v>
      </c>
      <c r="W444" s="52">
        <v>2.2536511389503189</v>
      </c>
      <c r="X444" s="52">
        <v>15.460467546298405</v>
      </c>
      <c r="Y444" s="52">
        <v>8.9285702182325526</v>
      </c>
      <c r="Z444" s="52">
        <v>7.1056481800845894</v>
      </c>
      <c r="AA444" s="52">
        <v>4.8660919527065536</v>
      </c>
      <c r="AB444" s="4">
        <v>572.44999999999993</v>
      </c>
      <c r="AC444" s="4">
        <v>0.5724499999999999</v>
      </c>
      <c r="AD444" s="4">
        <v>61.4</v>
      </c>
      <c r="AE444" s="4">
        <v>6.1399999999999996E-2</v>
      </c>
      <c r="AF444" s="4">
        <v>11.551484774328046</v>
      </c>
      <c r="AG444" s="32">
        <v>7.3926299999999987</v>
      </c>
      <c r="AH444" s="32">
        <v>5.6074766355140184</v>
      </c>
      <c r="AI444" s="33">
        <v>15.144668577735724</v>
      </c>
      <c r="AJ444" s="33">
        <v>0.7254305126571533</v>
      </c>
      <c r="AK444" s="32">
        <v>0.82754823404859568</v>
      </c>
      <c r="AL444" s="32">
        <v>8.4431467733457374E-2</v>
      </c>
      <c r="AM444" s="32">
        <v>8.2611834124178246E-2</v>
      </c>
      <c r="AN444" s="32">
        <v>0.40228709719551792</v>
      </c>
      <c r="AO444" s="32">
        <v>0.20166831200539218</v>
      </c>
      <c r="AP444" s="32">
        <v>0.14190153695159721</v>
      </c>
      <c r="AQ444" s="32">
        <v>0.13541313046693088</v>
      </c>
    </row>
    <row r="445" spans="1:43" s="3" customFormat="1" ht="15" customHeight="1" x14ac:dyDescent="0.3">
      <c r="A445" s="15">
        <v>42557</v>
      </c>
      <c r="B445" s="1" t="s">
        <v>0</v>
      </c>
      <c r="C445" s="6">
        <v>20</v>
      </c>
      <c r="D445" s="3" t="s">
        <v>2</v>
      </c>
      <c r="E445" s="50">
        <v>28.889999389648438</v>
      </c>
      <c r="F445" s="50">
        <v>6.9999992847442627E-2</v>
      </c>
      <c r="G445" s="50">
        <v>5.3999996185302734</v>
      </c>
      <c r="H445" s="50">
        <v>9.6999998092651367</v>
      </c>
      <c r="I445" s="4">
        <v>4.2319999999999993</v>
      </c>
      <c r="J445" s="4">
        <v>0.69005411298210595</v>
      </c>
      <c r="K445" s="4">
        <v>0</v>
      </c>
      <c r="L445" s="4">
        <v>533.04119107476652</v>
      </c>
      <c r="M445" s="4">
        <v>6.4023577459990202</v>
      </c>
      <c r="N445" s="4">
        <v>346</v>
      </c>
      <c r="O445" s="4">
        <v>0.34599999999999997</v>
      </c>
      <c r="P445" s="4">
        <f t="shared" si="28"/>
        <v>21.578924749665475</v>
      </c>
      <c r="Q445" s="33">
        <v>46.866050000000001</v>
      </c>
      <c r="R445" s="33">
        <f t="shared" si="29"/>
        <v>3.1785165414596177</v>
      </c>
      <c r="S445" s="51">
        <v>10.737531432049982</v>
      </c>
      <c r="T445" s="52">
        <v>0.54797420471840008</v>
      </c>
      <c r="U445" s="51">
        <v>31.452204810061911</v>
      </c>
      <c r="V445" s="52">
        <v>1.3185122842964263</v>
      </c>
      <c r="W445" s="52">
        <v>2.2992318978350501</v>
      </c>
      <c r="X445" s="52">
        <v>16.204377570577108</v>
      </c>
      <c r="Y445" s="52">
        <v>9.4650891762080498</v>
      </c>
      <c r="Z445" s="52">
        <v>7.4042965083778407</v>
      </c>
      <c r="AA445" s="52">
        <v>5.3963503052940744</v>
      </c>
      <c r="AB445" s="4">
        <v>509.15</v>
      </c>
      <c r="AC445" s="4">
        <v>0.50914999999999999</v>
      </c>
      <c r="AD445" s="4">
        <v>60.399999999999991</v>
      </c>
      <c r="AE445" s="4">
        <v>6.0399999999999988E-2</v>
      </c>
      <c r="AF445" s="4">
        <v>9.904986924003687</v>
      </c>
      <c r="AG445" s="32">
        <v>0.93041200000000002</v>
      </c>
      <c r="AH445" s="32">
        <v>0.79347932829225187</v>
      </c>
      <c r="AI445" s="33">
        <v>10.505523577581936</v>
      </c>
      <c r="AJ445" s="33">
        <v>0.56394305332405947</v>
      </c>
      <c r="AK445" s="32">
        <v>0.8903672079005881</v>
      </c>
      <c r="AL445" s="32">
        <v>4.2814942640364943E-2</v>
      </c>
      <c r="AM445" s="32">
        <v>0.13961723916983215</v>
      </c>
      <c r="AN445" s="32">
        <v>0.43773692535731479</v>
      </c>
      <c r="AO445" s="32">
        <v>0.23406451618393179</v>
      </c>
      <c r="AP445" s="32">
        <v>0.17750427052213305</v>
      </c>
      <c r="AQ445" s="32">
        <v>0.17005340974931202</v>
      </c>
    </row>
    <row r="446" spans="1:43" s="3" customFormat="1" ht="15" customHeight="1" x14ac:dyDescent="0.3">
      <c r="A446" s="15">
        <v>42557</v>
      </c>
      <c r="B446" s="1" t="s">
        <v>0</v>
      </c>
      <c r="C446" s="6">
        <v>30</v>
      </c>
      <c r="D446" s="3" t="s">
        <v>1</v>
      </c>
      <c r="E446" s="50">
        <v>30.429998397827148</v>
      </c>
      <c r="F446" s="50">
        <v>0.10999995470046997</v>
      </c>
      <c r="G446" s="50">
        <v>8.5799999237060547</v>
      </c>
      <c r="H446" s="50">
        <v>4.3999996185302734</v>
      </c>
      <c r="I446" s="4">
        <v>18.410000000000004</v>
      </c>
      <c r="J446" s="4">
        <v>2.3769073081815302</v>
      </c>
      <c r="K446" s="4">
        <v>0.48438751954092302</v>
      </c>
      <c r="L446" s="4">
        <v>511.97720094642432</v>
      </c>
      <c r="M446" s="4">
        <v>6.1493581605675018</v>
      </c>
      <c r="N446" s="4">
        <v>335.07</v>
      </c>
      <c r="O446" s="4">
        <v>0.33506999999999998</v>
      </c>
      <c r="P446" s="4">
        <f t="shared" si="28"/>
        <v>21.402288040279839</v>
      </c>
      <c r="Q446" s="33">
        <v>50.136310000000002</v>
      </c>
      <c r="R446" s="33">
        <f t="shared" si="29"/>
        <v>3.5402068690028821</v>
      </c>
      <c r="S446" s="51">
        <v>8.9036430711682328</v>
      </c>
      <c r="T446" s="52">
        <v>0.56150298095285223</v>
      </c>
      <c r="U446" s="51">
        <v>31.809805475225463</v>
      </c>
      <c r="V446" s="52">
        <v>1.8544511427139656</v>
      </c>
      <c r="W446" s="52">
        <v>2.7914633686882655</v>
      </c>
      <c r="X446" s="52">
        <v>16.709317350979106</v>
      </c>
      <c r="Y446" s="52">
        <v>9.2188744724753011</v>
      </c>
      <c r="Z446" s="52">
        <v>7.7145907041145882</v>
      </c>
      <c r="AA446" s="52">
        <v>5.9914788300699389</v>
      </c>
      <c r="AB446" s="4">
        <v>1254.9000000000001</v>
      </c>
      <c r="AC446" s="4">
        <v>1.2549000000000001</v>
      </c>
      <c r="AD446" s="4">
        <v>192.45</v>
      </c>
      <c r="AE446" s="4">
        <v>0.19244999999999998</v>
      </c>
      <c r="AF446" s="4">
        <v>7.606129806283163</v>
      </c>
      <c r="AG446" s="32">
        <v>1.6374329999999999</v>
      </c>
      <c r="AH446" s="32">
        <v>0.56657901027970348</v>
      </c>
      <c r="AI446" s="33">
        <v>9.7368972273405561</v>
      </c>
      <c r="AJ446" s="33">
        <v>0.46441852469961287</v>
      </c>
      <c r="AK446" s="32">
        <v>2.5774692704054503</v>
      </c>
      <c r="AL446" s="32">
        <v>0.23666719424967883</v>
      </c>
      <c r="AM446" s="32">
        <v>0.56310022205604693</v>
      </c>
      <c r="AN446" s="32">
        <v>1.107024058747142</v>
      </c>
      <c r="AO446" s="32">
        <v>0.48214261716510898</v>
      </c>
      <c r="AP446" s="32">
        <v>0.2365757347562524</v>
      </c>
      <c r="AQ446" s="32">
        <v>0.46620198343403541</v>
      </c>
    </row>
    <row r="447" spans="1:43" s="3" customFormat="1" ht="15" customHeight="1" x14ac:dyDescent="0.3">
      <c r="A447" s="15">
        <v>42557</v>
      </c>
      <c r="B447" s="1" t="s">
        <v>0</v>
      </c>
      <c r="C447" s="6">
        <v>30</v>
      </c>
      <c r="D447" s="3" t="s">
        <v>2</v>
      </c>
      <c r="E447" s="50">
        <v>29.159999847412109</v>
      </c>
      <c r="F447" s="50">
        <v>1.3199999332427979</v>
      </c>
      <c r="G447" s="50">
        <v>4.2699999809265137</v>
      </c>
      <c r="H447" s="50">
        <v>6.8999996185302734</v>
      </c>
      <c r="I447" s="4">
        <v>4.8409999999999993</v>
      </c>
      <c r="J447" s="4">
        <v>2.3769073081815302</v>
      </c>
      <c r="K447" s="4">
        <v>0.48438751954092302</v>
      </c>
      <c r="L447" s="4">
        <v>742.44657279022715</v>
      </c>
      <c r="M447" s="4">
        <v>8.9175257857834183</v>
      </c>
      <c r="N447" s="4">
        <v>380</v>
      </c>
      <c r="O447" s="4">
        <v>0.38</v>
      </c>
      <c r="P447" s="4">
        <f t="shared" si="28"/>
        <v>27.366971434401872</v>
      </c>
      <c r="Q447" s="33">
        <v>68.283950000000004</v>
      </c>
      <c r="R447" s="33">
        <f t="shared" si="29"/>
        <v>3.3249132901044036</v>
      </c>
      <c r="S447" s="51">
        <v>12.291608061539085</v>
      </c>
      <c r="T447" s="52">
        <v>0.53421023486645514</v>
      </c>
      <c r="U447" s="51">
        <v>41.508236195601974</v>
      </c>
      <c r="V447" s="52">
        <v>1.9729262431600443</v>
      </c>
      <c r="W447" s="52">
        <v>3.0934974325086126</v>
      </c>
      <c r="X447" s="52">
        <v>21.016529371038011</v>
      </c>
      <c r="Y447" s="52">
        <v>11.49386258211829</v>
      </c>
      <c r="Z447" s="52">
        <v>9.1461566509414194</v>
      </c>
      <c r="AA447" s="52">
        <v>5.6761576022044871</v>
      </c>
      <c r="AB447" s="4">
        <v>759.94999999999993</v>
      </c>
      <c r="AC447" s="4">
        <v>0.7599499999999999</v>
      </c>
      <c r="AD447" s="4">
        <v>125.44999999999999</v>
      </c>
      <c r="AE447" s="4">
        <v>0.12544999999999998</v>
      </c>
      <c r="AF447" s="4">
        <v>7.0633603344252291</v>
      </c>
      <c r="AG447" s="32">
        <v>1.1284700000000001</v>
      </c>
      <c r="AH447" s="32">
        <v>0.64477926179353917</v>
      </c>
      <c r="AI447" s="33">
        <v>6.8383021372069646</v>
      </c>
      <c r="AJ447" s="33">
        <v>0.66504809142948307</v>
      </c>
      <c r="AK447" s="32">
        <v>0.94644044809804539</v>
      </c>
      <c r="AL447" s="32">
        <v>9.5120675106736288E-2</v>
      </c>
      <c r="AM447" s="32">
        <v>0.27457835212871634</v>
      </c>
      <c r="AN447" s="32">
        <v>0.48500914664312406</v>
      </c>
      <c r="AO447" s="32">
        <v>0.25969369898448091</v>
      </c>
      <c r="AP447" s="32">
        <v>0.21371359573284884</v>
      </c>
      <c r="AQ447" s="32">
        <v>0.28090225372284644</v>
      </c>
    </row>
    <row r="448" spans="1:43" s="3" customFormat="1" ht="15" customHeight="1" x14ac:dyDescent="0.3">
      <c r="A448" s="15">
        <v>42557</v>
      </c>
      <c r="B448" s="1" t="s">
        <v>0</v>
      </c>
      <c r="C448" s="6">
        <v>50</v>
      </c>
      <c r="D448" s="3" t="s">
        <v>1</v>
      </c>
      <c r="E448" s="50">
        <v>30.129999160766602</v>
      </c>
      <c r="F448" s="50">
        <v>0.94999998807907104</v>
      </c>
      <c r="G448" s="50">
        <v>8.2999992370605469</v>
      </c>
      <c r="H448" s="50">
        <v>2.5</v>
      </c>
      <c r="I448" s="4">
        <v>25.128999999999998</v>
      </c>
      <c r="J448" s="4">
        <v>5.4057144157651296</v>
      </c>
      <c r="K448" s="4">
        <v>2.3978742381948202</v>
      </c>
      <c r="L448" s="4">
        <v>673.10772372305917</v>
      </c>
      <c r="M448" s="4">
        <v>8.0846968696376642</v>
      </c>
      <c r="N448" s="4">
        <v>364.53999999999996</v>
      </c>
      <c r="O448" s="4">
        <v>0.36453999999999998</v>
      </c>
      <c r="P448" s="4">
        <f t="shared" si="28"/>
        <v>25.863334301280766</v>
      </c>
      <c r="Q448" s="33">
        <v>66.050039999999996</v>
      </c>
      <c r="R448" s="33">
        <f t="shared" si="29"/>
        <v>3.5474428370603048</v>
      </c>
      <c r="S448" s="51">
        <v>12.849722846228985</v>
      </c>
      <c r="T448" s="52">
        <v>0.56832547305304992</v>
      </c>
      <c r="U448" s="51">
        <v>41.007679363493196</v>
      </c>
      <c r="V448" s="52">
        <v>1.8838066023141187</v>
      </c>
      <c r="W448" s="52">
        <v>2.807810350483035</v>
      </c>
      <c r="X448" s="52">
        <v>20.732529269693345</v>
      </c>
      <c r="Y448" s="52">
        <v>11.529130330957125</v>
      </c>
      <c r="Z448" s="52">
        <v>9.1519005977310215</v>
      </c>
      <c r="AA448" s="52">
        <v>6.0350892045942874</v>
      </c>
      <c r="AB448" s="4">
        <v>1312.4</v>
      </c>
      <c r="AC448" s="4">
        <v>1.3124</v>
      </c>
      <c r="AD448" s="4">
        <v>221</v>
      </c>
      <c r="AE448" s="4">
        <v>0.221</v>
      </c>
      <c r="AF448" s="4">
        <v>6.9258036832611403</v>
      </c>
      <c r="AG448" s="32">
        <v>1.761795</v>
      </c>
      <c r="AH448" s="32">
        <v>0.58290155440414504</v>
      </c>
      <c r="AI448" s="33">
        <v>5.4764006455431105</v>
      </c>
      <c r="AJ448" s="33">
        <v>0.67802583850876597</v>
      </c>
      <c r="AK448" s="32">
        <v>2.2240059070471414</v>
      </c>
      <c r="AL448" s="32">
        <v>0.34278966727782839</v>
      </c>
      <c r="AM448" s="32">
        <v>0.89602983026575123</v>
      </c>
      <c r="AN448" s="32">
        <v>0.97335881814616443</v>
      </c>
      <c r="AO448" s="32">
        <v>0.45358126634280982</v>
      </c>
      <c r="AP448" s="32">
        <v>0.29372904231159841</v>
      </c>
      <c r="AQ448" s="32">
        <v>0.71776695776490684</v>
      </c>
    </row>
    <row r="449" spans="1:43" s="3" customFormat="1" ht="15" customHeight="1" x14ac:dyDescent="0.3">
      <c r="A449" s="15">
        <v>42557</v>
      </c>
      <c r="B449" s="1" t="s">
        <v>0</v>
      </c>
      <c r="C449" s="6">
        <v>50</v>
      </c>
      <c r="D449" s="3" t="s">
        <v>2</v>
      </c>
      <c r="E449" s="50">
        <v>27.19999885559082</v>
      </c>
      <c r="F449" s="50">
        <v>8.1699991226196289</v>
      </c>
      <c r="G449" s="50">
        <v>0.81999999284744263</v>
      </c>
      <c r="H449" s="50">
        <v>1.7999999523162842</v>
      </c>
      <c r="I449" s="4">
        <v>8.8009999999999984</v>
      </c>
      <c r="J449" s="4">
        <v>5.4057144157651296</v>
      </c>
      <c r="K449" s="4">
        <v>2.3978742381948202</v>
      </c>
      <c r="L449" s="4">
        <v>661.76557519241328</v>
      </c>
      <c r="M449" s="4">
        <v>7.948466323636076</v>
      </c>
      <c r="N449" s="4">
        <v>344.8</v>
      </c>
      <c r="O449" s="4">
        <v>0.3448</v>
      </c>
      <c r="P449" s="4">
        <f t="shared" si="28"/>
        <v>26.88326685533681</v>
      </c>
      <c r="Q449" s="33">
        <v>56.078049999999998</v>
      </c>
      <c r="R449" s="33">
        <f t="shared" si="29"/>
        <v>3.0634840746058458</v>
      </c>
      <c r="S449" s="51">
        <v>11.479820541672286</v>
      </c>
      <c r="T449" s="52">
        <v>0.55792974794381767</v>
      </c>
      <c r="U449" s="51">
        <v>33.540861332271973</v>
      </c>
      <c r="V449" s="52">
        <v>1.5817238316621149</v>
      </c>
      <c r="W449" s="52">
        <v>2.683158326278126</v>
      </c>
      <c r="X449" s="52">
        <v>16.976000530407571</v>
      </c>
      <c r="Y449" s="52">
        <v>8.8560244306964613</v>
      </c>
      <c r="Z449" s="52">
        <v>7.5666647883581781</v>
      </c>
      <c r="AA449" s="52">
        <v>5.8144074526675373</v>
      </c>
      <c r="AB449" s="4">
        <v>1909.25</v>
      </c>
      <c r="AC449" s="4">
        <v>1.9092499999999999</v>
      </c>
      <c r="AD449" s="4">
        <v>265.64999999999998</v>
      </c>
      <c r="AE449" s="4">
        <v>0.26565</v>
      </c>
      <c r="AF449" s="4">
        <v>8.4050945004176505</v>
      </c>
      <c r="AG449" s="32">
        <v>2.1648199999999997</v>
      </c>
      <c r="AH449" s="32">
        <v>0.49233992405394789</v>
      </c>
      <c r="AI449" s="33">
        <v>5.7409607903389572</v>
      </c>
      <c r="AJ449" s="33">
        <v>0.3833511025473717</v>
      </c>
      <c r="AK449" s="32">
        <v>2.5439073982889915</v>
      </c>
      <c r="AL449" s="32">
        <v>0.26058232832348854</v>
      </c>
      <c r="AM449" s="32">
        <v>0.84295009831318946</v>
      </c>
      <c r="AN449" s="32">
        <v>1.1636470747241496</v>
      </c>
      <c r="AO449" s="32">
        <v>0.63275040028560714</v>
      </c>
      <c r="AP449" s="32">
        <v>0.45021534732489704</v>
      </c>
      <c r="AQ449" s="32">
        <v>0.80394487123525904</v>
      </c>
    </row>
    <row r="450" spans="1:43" s="3" customFormat="1" ht="15" customHeight="1" x14ac:dyDescent="0.3">
      <c r="A450" s="15">
        <v>42557</v>
      </c>
      <c r="B450" s="1" t="s">
        <v>0</v>
      </c>
      <c r="C450" s="6">
        <v>60</v>
      </c>
      <c r="D450" s="3" t="s">
        <v>1</v>
      </c>
      <c r="E450" s="50">
        <v>29.869998931884766</v>
      </c>
      <c r="F450" s="50">
        <v>2.5799999237060547</v>
      </c>
      <c r="G450" s="50">
        <v>9.0499992370605469</v>
      </c>
      <c r="H450" s="50">
        <v>3.0999999046325684</v>
      </c>
      <c r="I450" s="4">
        <v>24.036999999999999</v>
      </c>
      <c r="J450" s="4">
        <v>17.013698190812899</v>
      </c>
      <c r="K450" s="4">
        <v>2.7952366756103202</v>
      </c>
      <c r="L450" s="4">
        <v>682.54665458643103</v>
      </c>
      <c r="M450" s="4">
        <v>8.1980678682376222</v>
      </c>
      <c r="N450" s="4">
        <v>371.6</v>
      </c>
      <c r="O450" s="4">
        <v>0.37160000000000004</v>
      </c>
      <c r="P450" s="4">
        <f t="shared" si="28"/>
        <v>25.727747553261946</v>
      </c>
      <c r="Q450" s="33">
        <v>64.921570000000003</v>
      </c>
      <c r="R450" s="33">
        <f t="shared" si="29"/>
        <v>3.4386151045685516</v>
      </c>
      <c r="S450" s="51">
        <v>11.278011565524496</v>
      </c>
      <c r="T450" s="52">
        <v>0.55660571628361522</v>
      </c>
      <c r="U450" s="51">
        <v>39.214541580394858</v>
      </c>
      <c r="V450" s="52">
        <v>1.6871568333168536</v>
      </c>
      <c r="W450" s="52">
        <v>3.0757229333425675</v>
      </c>
      <c r="X450" s="52">
        <v>20.224659966865143</v>
      </c>
      <c r="Y450" s="52">
        <v>10.632458320593173</v>
      </c>
      <c r="Z450" s="52">
        <v>9.0565508622731663</v>
      </c>
      <c r="AA450" s="52">
        <v>6.7813830878691155</v>
      </c>
      <c r="AB450" s="4">
        <v>1764.0499999999997</v>
      </c>
      <c r="AC450" s="4">
        <v>1.7640499999999997</v>
      </c>
      <c r="AD450" s="4">
        <v>234.1</v>
      </c>
      <c r="AE450" s="4">
        <v>0.2341</v>
      </c>
      <c r="AF450" s="4">
        <v>8.7822669466334649</v>
      </c>
      <c r="AG450" s="32">
        <v>2.0519729999999998</v>
      </c>
      <c r="AH450" s="32">
        <v>0.50508772427085402</v>
      </c>
      <c r="AI450" s="33">
        <v>2.93014767829753</v>
      </c>
      <c r="AJ450" s="33">
        <v>0.58190303731645365</v>
      </c>
      <c r="AK450" s="32">
        <v>1.7697252321115071</v>
      </c>
      <c r="AL450" s="32">
        <v>0.38992790003785471</v>
      </c>
      <c r="AM450" s="32">
        <v>1.3684057606915296</v>
      </c>
      <c r="AN450" s="32">
        <v>0.9481389479168667</v>
      </c>
      <c r="AO450" s="32">
        <v>0.42852043087358943</v>
      </c>
      <c r="AP450" s="32">
        <v>0.3870100366066303</v>
      </c>
      <c r="AQ450" s="32">
        <v>1.2777035686770135</v>
      </c>
    </row>
    <row r="451" spans="1:43" s="3" customFormat="1" ht="15" customHeight="1" x14ac:dyDescent="0.3">
      <c r="A451" s="15">
        <v>42557</v>
      </c>
      <c r="B451" s="1" t="s">
        <v>0</v>
      </c>
      <c r="C451" s="6">
        <v>60</v>
      </c>
      <c r="D451" s="3" t="s">
        <v>2</v>
      </c>
      <c r="E451" s="50">
        <v>26.799999237060547</v>
      </c>
      <c r="F451" s="50">
        <v>11.029999732971191</v>
      </c>
      <c r="G451" s="50">
        <v>0.6799999475479126</v>
      </c>
      <c r="H451" s="50">
        <v>0.59999996423721313</v>
      </c>
      <c r="I451" s="4">
        <v>5.5719999999999992</v>
      </c>
      <c r="J451" s="4">
        <v>17.013698190812899</v>
      </c>
      <c r="K451" s="4">
        <v>2.7952366756103202</v>
      </c>
      <c r="L451" s="4">
        <v>569.66527159095619</v>
      </c>
      <c r="M451" s="4">
        <v>6.8422495770789746</v>
      </c>
      <c r="N451" s="4">
        <v>319.8</v>
      </c>
      <c r="O451" s="4">
        <v>0.31980000000000003</v>
      </c>
      <c r="P451" s="4">
        <f t="shared" si="28"/>
        <v>24.950911379532592</v>
      </c>
      <c r="Q451" s="33">
        <v>48.1327</v>
      </c>
      <c r="R451" s="33">
        <f t="shared" si="29"/>
        <v>3.0545509579208336</v>
      </c>
      <c r="S451" s="51">
        <v>10.594877333318426</v>
      </c>
      <c r="T451" s="52">
        <v>0.53745214988780288</v>
      </c>
      <c r="U451" s="51">
        <v>26.646488307939407</v>
      </c>
      <c r="V451" s="52">
        <v>1.2153313816418154</v>
      </c>
      <c r="W451" s="52">
        <v>2.4464448578023972</v>
      </c>
      <c r="X451" s="52">
        <v>14.613174703861723</v>
      </c>
      <c r="Y451" s="52">
        <v>7.4023230992356073</v>
      </c>
      <c r="Z451" s="52">
        <v>6.5147022087610544</v>
      </c>
      <c r="AA451" s="52">
        <v>4.6260180476693895</v>
      </c>
      <c r="AB451" s="4">
        <v>1406.6499999999996</v>
      </c>
      <c r="AC451" s="4">
        <v>1.4066499999999997</v>
      </c>
      <c r="AD451" s="4">
        <v>216.9</v>
      </c>
      <c r="AE451" s="4">
        <v>0.21690000000000001</v>
      </c>
      <c r="AF451" s="4">
        <v>7.70651533826255</v>
      </c>
      <c r="AG451" s="32">
        <v>0.86132200000000003</v>
      </c>
      <c r="AH451" s="32">
        <v>0.26587992748729256</v>
      </c>
      <c r="AI451" s="33">
        <v>4.2534429450235249</v>
      </c>
      <c r="AJ451" s="33">
        <v>0.33299600259076034</v>
      </c>
      <c r="AK451" s="32">
        <v>1.1443978245726441</v>
      </c>
      <c r="AL451" s="32">
        <v>0.1790934730018954</v>
      </c>
      <c r="AM451" s="32">
        <v>0.46914840754235748</v>
      </c>
      <c r="AN451" s="32">
        <v>0.52715055201054939</v>
      </c>
      <c r="AO451" s="32">
        <v>0.2702938497173768</v>
      </c>
      <c r="AP451" s="32">
        <v>0.208092410821202</v>
      </c>
      <c r="AQ451" s="32">
        <v>0.39832627814114213</v>
      </c>
    </row>
    <row r="452" spans="1:43" s="3" customFormat="1" ht="15" customHeight="1" x14ac:dyDescent="0.3">
      <c r="A452" s="15">
        <v>42557</v>
      </c>
      <c r="B452" s="1" t="s">
        <v>0</v>
      </c>
      <c r="C452" s="6">
        <v>70</v>
      </c>
      <c r="D452" s="3" t="s">
        <v>1</v>
      </c>
      <c r="E452" s="50">
        <v>29.69999885559082</v>
      </c>
      <c r="F452" s="50">
        <v>3</v>
      </c>
      <c r="G452" s="50">
        <v>10.119999885559082</v>
      </c>
      <c r="H452" s="50">
        <v>3.5</v>
      </c>
      <c r="I452" s="4">
        <v>90.542000000000002</v>
      </c>
      <c r="J452" s="4">
        <v>23.6159416645392</v>
      </c>
      <c r="K452" s="4">
        <v>3.3250987039994402</v>
      </c>
      <c r="L452" s="4">
        <v>712.07224758684231</v>
      </c>
      <c r="M452" s="4">
        <v>8.5526997657655635</v>
      </c>
      <c r="N452" s="4">
        <v>382.05</v>
      </c>
      <c r="O452" s="4">
        <v>0.38205</v>
      </c>
      <c r="P452" s="4">
        <f t="shared" si="28"/>
        <v>26.106520015571</v>
      </c>
      <c r="Q452" s="33">
        <v>63.355530000000002</v>
      </c>
      <c r="R452" s="33">
        <f t="shared" si="29"/>
        <v>3.2165282020206103</v>
      </c>
      <c r="S452" s="51">
        <v>10.821300964256917</v>
      </c>
      <c r="T452" s="52">
        <v>0.54493659290767105</v>
      </c>
      <c r="U452" s="51">
        <v>37.056128289268649</v>
      </c>
      <c r="V452" s="52">
        <v>1.4327754082260922</v>
      </c>
      <c r="W452" s="52">
        <v>3.2096839803437978</v>
      </c>
      <c r="X452" s="52">
        <v>19.598135387320028</v>
      </c>
      <c r="Y452" s="52">
        <v>10.597583276831612</v>
      </c>
      <c r="Z452" s="52">
        <v>8.9251009285002816</v>
      </c>
      <c r="AA452" s="52">
        <v>6.5256670824576517</v>
      </c>
      <c r="AB452" s="4">
        <v>4290</v>
      </c>
      <c r="AC452" s="4">
        <v>4.29</v>
      </c>
      <c r="AD452" s="4">
        <v>529.5</v>
      </c>
      <c r="AE452" s="4">
        <v>0.52949999999999997</v>
      </c>
      <c r="AF452" s="4">
        <v>9.4516074708164162</v>
      </c>
      <c r="AG452" s="32">
        <v>6.5589440000000003</v>
      </c>
      <c r="AH452" s="32">
        <v>0.66386946386946388</v>
      </c>
      <c r="AI452" s="33">
        <v>1.935923495235099</v>
      </c>
      <c r="AJ452" s="33">
        <v>0.76302615635183579</v>
      </c>
      <c r="AK452" s="32">
        <v>3.428611625620221</v>
      </c>
      <c r="AL452" s="32">
        <v>0.68424943217557088</v>
      </c>
      <c r="AM452" s="32">
        <v>2.7117197147606351</v>
      </c>
      <c r="AN452" s="32">
        <v>1.5404836124244172</v>
      </c>
      <c r="AO452" s="32">
        <v>0.82238072190647993</v>
      </c>
      <c r="AP452" s="32">
        <v>0.89284743099318253</v>
      </c>
      <c r="AQ452" s="32">
        <v>2.7311729940500857</v>
      </c>
    </row>
    <row r="453" spans="1:43" s="3" customFormat="1" ht="15" customHeight="1" x14ac:dyDescent="0.3">
      <c r="A453" s="15">
        <v>42557</v>
      </c>
      <c r="B453" s="1" t="s">
        <v>0</v>
      </c>
      <c r="C453" s="6">
        <v>70</v>
      </c>
      <c r="D453" s="3" t="s">
        <v>2</v>
      </c>
      <c r="E453" s="50">
        <v>27.379999160766602</v>
      </c>
      <c r="F453" s="50">
        <v>9.7299995422363281</v>
      </c>
      <c r="G453" s="50">
        <v>1.0299999713897705</v>
      </c>
      <c r="H453" s="50">
        <v>2.2999999523162842</v>
      </c>
      <c r="I453" s="4">
        <v>6.7099999999999991</v>
      </c>
      <c r="J453" s="4">
        <v>23.6159416645392</v>
      </c>
      <c r="K453" s="4">
        <v>3.3250987039994402</v>
      </c>
      <c r="L453" s="4">
        <v>557.65442496099786</v>
      </c>
      <c r="M453" s="4">
        <v>6.6979872982065443</v>
      </c>
      <c r="N453" s="4">
        <v>334.6</v>
      </c>
      <c r="O453" s="4">
        <v>0.33460000000000001</v>
      </c>
      <c r="P453" s="4">
        <f t="shared" si="28"/>
        <v>23.34448753863926</v>
      </c>
      <c r="Q453" s="33">
        <v>48.040579999999999</v>
      </c>
      <c r="R453" s="33">
        <f t="shared" si="29"/>
        <v>3.1143684022191973</v>
      </c>
      <c r="S453" s="51">
        <v>9.9396882791198635</v>
      </c>
      <c r="T453" s="52">
        <v>0.62149192934806308</v>
      </c>
      <c r="U453" s="51">
        <v>26.841666384391612</v>
      </c>
      <c r="V453" s="52">
        <v>1.6764337305670087</v>
      </c>
      <c r="W453" s="52">
        <v>1.8796080904482502</v>
      </c>
      <c r="X453" s="52">
        <v>14.391742448648177</v>
      </c>
      <c r="Y453" s="52">
        <v>7.2149142177714305</v>
      </c>
      <c r="Z453" s="52">
        <v>6.2763318852043639</v>
      </c>
      <c r="AA453" s="52">
        <v>4.7380408034266699</v>
      </c>
      <c r="AB453" s="4">
        <v>1448.5499999999997</v>
      </c>
      <c r="AC453" s="4">
        <v>1.4485499999999998</v>
      </c>
      <c r="AD453" s="4">
        <v>242.6</v>
      </c>
      <c r="AE453" s="4">
        <v>0.24259999999999998</v>
      </c>
      <c r="AF453" s="4">
        <v>7.2590927698215566</v>
      </c>
      <c r="AG453" s="32">
        <v>0.43526700000000002</v>
      </c>
      <c r="AH453" s="32">
        <v>0.13047530288909601</v>
      </c>
      <c r="AI453" s="33">
        <v>5.9547459662319557</v>
      </c>
      <c r="AJ453" s="33">
        <v>0.87292628252817661</v>
      </c>
      <c r="AK453" s="32">
        <v>0.86822493953271196</v>
      </c>
      <c r="AL453" s="32">
        <v>0.14954706865741926</v>
      </c>
      <c r="AM453" s="32">
        <v>0.34197923036112587</v>
      </c>
      <c r="AN453" s="32">
        <v>0.39046080892590229</v>
      </c>
      <c r="AO453" s="32">
        <v>0.18101637309775198</v>
      </c>
      <c r="AP453" s="32">
        <v>0.13320882471832413</v>
      </c>
      <c r="AQ453" s="32">
        <v>0.30405302959709224</v>
      </c>
    </row>
    <row r="454" spans="1:43" s="3" customFormat="1" ht="15" customHeight="1" x14ac:dyDescent="0.3">
      <c r="A454" s="15">
        <v>42557</v>
      </c>
      <c r="B454" s="1" t="s">
        <v>0</v>
      </c>
      <c r="C454" s="6">
        <v>100</v>
      </c>
      <c r="D454" s="3" t="s">
        <v>1</v>
      </c>
      <c r="E454" s="50">
        <v>29.569999694824219</v>
      </c>
      <c r="F454" s="50">
        <v>5.0699996948242188</v>
      </c>
      <c r="G454" s="50">
        <v>7.8199996948242188</v>
      </c>
      <c r="H454" s="50">
        <v>2</v>
      </c>
      <c r="I454" s="4">
        <v>12.262999999999998</v>
      </c>
      <c r="J454" s="4">
        <v>33.1904608079358</v>
      </c>
      <c r="K454" s="4">
        <v>2.3301531551657</v>
      </c>
      <c r="L454" s="4">
        <v>616.08835117783974</v>
      </c>
      <c r="M454" s="4">
        <v>7.3998371859970327</v>
      </c>
      <c r="N454" s="4">
        <v>355.9</v>
      </c>
      <c r="O454" s="4">
        <v>0.35589999999999999</v>
      </c>
      <c r="P454" s="4">
        <f t="shared" si="28"/>
        <v>24.24711867082889</v>
      </c>
      <c r="Q454" s="33">
        <v>59.417400000000001</v>
      </c>
      <c r="R454" s="33">
        <f t="shared" si="29"/>
        <v>3.4865631974744291</v>
      </c>
      <c r="S454" s="51">
        <v>11.370999320614636</v>
      </c>
      <c r="T454" s="52">
        <v>0.5923149048984262</v>
      </c>
      <c r="U454" s="51">
        <v>35.58815387109447</v>
      </c>
      <c r="V454" s="52">
        <v>1.3232077067829755</v>
      </c>
      <c r="W454" s="52">
        <v>2.2407571389279322</v>
      </c>
      <c r="X454" s="52">
        <v>17.784783006775157</v>
      </c>
      <c r="Y454" s="52">
        <v>9.3536092979122749</v>
      </c>
      <c r="Z454" s="52">
        <v>8.2443259626161716</v>
      </c>
      <c r="AA454" s="52">
        <v>5.8786063459647915</v>
      </c>
      <c r="AB454" s="4">
        <v>1447.7999999999997</v>
      </c>
      <c r="AC454" s="4">
        <v>1.4477999999999998</v>
      </c>
      <c r="AD454" s="4">
        <v>255.1</v>
      </c>
      <c r="AE454" s="4">
        <v>0.25509999999999999</v>
      </c>
      <c r="AF454" s="4">
        <v>6.7198045922610614</v>
      </c>
      <c r="AG454" s="32">
        <v>0.68859700000000001</v>
      </c>
      <c r="AH454" s="32">
        <v>0.20652023760187874</v>
      </c>
      <c r="AI454" s="33">
        <v>4.7306977813596243</v>
      </c>
      <c r="AJ454" s="33">
        <v>0.88885775672999001</v>
      </c>
      <c r="AK454" s="32">
        <v>1.3570128482677057</v>
      </c>
      <c r="AL454" s="32">
        <v>0.15153861599844601</v>
      </c>
      <c r="AM454" s="32">
        <v>0.58902044674071385</v>
      </c>
      <c r="AN454" s="32">
        <v>0.61582666584986634</v>
      </c>
      <c r="AO454" s="32">
        <v>0.30939443646776565</v>
      </c>
      <c r="AP454" s="32">
        <v>0.18409812641208784</v>
      </c>
      <c r="AQ454" s="32">
        <v>0.4997643430740793</v>
      </c>
    </row>
    <row r="455" spans="1:43" s="3" customFormat="1" ht="15" customHeight="1" x14ac:dyDescent="0.3">
      <c r="A455" s="15">
        <v>42557</v>
      </c>
      <c r="B455" s="1" t="s">
        <v>0</v>
      </c>
      <c r="C455" s="6">
        <v>100</v>
      </c>
      <c r="D455" s="3" t="s">
        <v>2</v>
      </c>
      <c r="E455" s="50">
        <v>27.119998931884766</v>
      </c>
      <c r="F455" s="50">
        <v>13.129999160766602</v>
      </c>
      <c r="G455" s="50">
        <v>0.72999995946884155</v>
      </c>
      <c r="H455" s="50">
        <v>3.0999999046325684</v>
      </c>
      <c r="I455" s="4">
        <v>5.31</v>
      </c>
      <c r="J455" s="4">
        <v>33.1904608079358</v>
      </c>
      <c r="K455" s="4">
        <v>2.3301531551657</v>
      </c>
      <c r="L455" s="4">
        <v>527.69160628026691</v>
      </c>
      <c r="M455" s="4">
        <v>6.3381038830322849</v>
      </c>
      <c r="N455" s="4">
        <v>283.39999999999998</v>
      </c>
      <c r="O455" s="4">
        <v>0.28339999999999999</v>
      </c>
      <c r="P455" s="4">
        <f t="shared" si="28"/>
        <v>26.081073850274169</v>
      </c>
      <c r="Q455" s="33">
        <v>42.3752</v>
      </c>
      <c r="R455" s="33">
        <f t="shared" si="29"/>
        <v>2.9030764309904367</v>
      </c>
      <c r="S455" s="51">
        <v>10.642138605937054</v>
      </c>
      <c r="T455" s="52">
        <v>0.62246794963516083</v>
      </c>
      <c r="U455" s="51">
        <v>23.523255616339306</v>
      </c>
      <c r="V455" s="52">
        <v>1.1504746022226762</v>
      </c>
      <c r="W455" s="52">
        <v>1.6821034550392127</v>
      </c>
      <c r="X455" s="52">
        <v>12.356546702700685</v>
      </c>
      <c r="Y455" s="52">
        <v>6.1450096236571277</v>
      </c>
      <c r="Z455" s="52">
        <v>5.6551158332834293</v>
      </c>
      <c r="AA455" s="52">
        <v>4.1814268732985598</v>
      </c>
      <c r="AB455" s="4">
        <v>1057.6500000000001</v>
      </c>
      <c r="AC455" s="4">
        <v>1.0576500000000002</v>
      </c>
      <c r="AD455" s="4">
        <v>163.9</v>
      </c>
      <c r="AE455" s="4">
        <v>0.16390000000000002</v>
      </c>
      <c r="AF455" s="4">
        <v>7.5210534135629654</v>
      </c>
      <c r="AG455" s="32">
        <v>0.33623799999999998</v>
      </c>
      <c r="AH455" s="32">
        <v>0.13804188531177608</v>
      </c>
      <c r="AI455" s="33">
        <v>5.8407363192021471</v>
      </c>
      <c r="AJ455" s="33">
        <v>0.64942955204734054</v>
      </c>
      <c r="AK455" s="32">
        <v>0.83668487615149245</v>
      </c>
      <c r="AL455" s="32">
        <v>9.02374135376285E-2</v>
      </c>
      <c r="AM455" s="32">
        <v>0.27238896200218032</v>
      </c>
      <c r="AN455" s="32">
        <v>0.37642463132984494</v>
      </c>
      <c r="AO455" s="32">
        <v>0.1795310578162207</v>
      </c>
      <c r="AP455" s="32">
        <v>0.11424880771763823</v>
      </c>
      <c r="AQ455" s="32">
        <v>0.24016868953158862</v>
      </c>
    </row>
    <row r="456" spans="1:43" s="3" customFormat="1" ht="15" customHeight="1" x14ac:dyDescent="0.3">
      <c r="A456" s="15">
        <v>42557</v>
      </c>
      <c r="B456" s="1" t="s">
        <v>0</v>
      </c>
      <c r="C456" s="6">
        <v>120</v>
      </c>
      <c r="D456" s="3" t="s">
        <v>1</v>
      </c>
      <c r="E456" s="50">
        <v>29.279998779296875</v>
      </c>
      <c r="F456" s="50">
        <v>6.7199997901916504</v>
      </c>
      <c r="G456" s="50">
        <v>8</v>
      </c>
      <c r="H456" s="50">
        <v>2.5</v>
      </c>
      <c r="I456" s="4">
        <v>24.843</v>
      </c>
      <c r="J456" s="4">
        <v>43.233146539584197</v>
      </c>
      <c r="K456" s="4">
        <v>1.5047479084820901</v>
      </c>
      <c r="L456" s="4">
        <v>592.76107517490152</v>
      </c>
      <c r="M456" s="4">
        <v>7.1196532739257421</v>
      </c>
      <c r="N456" s="4">
        <v>342</v>
      </c>
      <c r="O456" s="4">
        <v>0.34200000000000003</v>
      </c>
      <c r="P456" s="4">
        <f t="shared" ref="P456:P485" si="30">L456/(N456/14.007)</f>
        <v>24.277205789400131</v>
      </c>
      <c r="Q456" s="33">
        <v>54.650190000000002</v>
      </c>
      <c r="R456" s="33">
        <f t="shared" ref="R456:R485" si="31">(Q456/2.303)/(L456*0.012011)</f>
        <v>3.3330274785861014</v>
      </c>
      <c r="S456" s="51">
        <v>9.9232462853257939</v>
      </c>
      <c r="T456" s="52">
        <v>0.6791133391100167</v>
      </c>
      <c r="U456" s="51">
        <v>29.314153200213521</v>
      </c>
      <c r="V456" s="52">
        <v>1.4113603473756586</v>
      </c>
      <c r="W456" s="52">
        <v>2.686973117067855</v>
      </c>
      <c r="X456" s="52">
        <v>16.32625782593707</v>
      </c>
      <c r="Y456" s="52">
        <v>8.337118649823811</v>
      </c>
      <c r="Z456" s="52">
        <v>7.5497885921193157</v>
      </c>
      <c r="AA456" s="52">
        <v>5.4032266525938502</v>
      </c>
      <c r="AB456" s="4">
        <v>1930.3999999999996</v>
      </c>
      <c r="AC456" s="4">
        <v>1.9303999999999997</v>
      </c>
      <c r="AD456" s="4">
        <v>317.09999999999997</v>
      </c>
      <c r="AE456" s="4">
        <v>0.31709999999999999</v>
      </c>
      <c r="AF456" s="4">
        <v>7.1332358280358212</v>
      </c>
      <c r="AG456" s="32">
        <v>1.3841029999999999</v>
      </c>
      <c r="AH456" s="32">
        <v>0.31133443845835063</v>
      </c>
      <c r="AI456" s="33">
        <v>2.6274341863490234</v>
      </c>
      <c r="AJ456" s="33">
        <v>0.81836879229066273</v>
      </c>
      <c r="AK456" s="32">
        <v>1.5408810302738798</v>
      </c>
      <c r="AL456" s="32">
        <v>0.37822892776111827</v>
      </c>
      <c r="AM456" s="32">
        <v>1.3210001999435084</v>
      </c>
      <c r="AN456" s="32">
        <v>0.74873897959031044</v>
      </c>
      <c r="AO456" s="32">
        <v>0.34798486335381817</v>
      </c>
      <c r="AP456" s="32">
        <v>0.25812520279071172</v>
      </c>
      <c r="AQ456" s="32">
        <v>0.94634372188902482</v>
      </c>
    </row>
    <row r="457" spans="1:43" s="3" customFormat="1" ht="15" customHeight="1" x14ac:dyDescent="0.3">
      <c r="A457" s="15">
        <v>42557</v>
      </c>
      <c r="B457" s="1" t="s">
        <v>0</v>
      </c>
      <c r="C457" s="6">
        <v>120</v>
      </c>
      <c r="D457" s="3" t="s">
        <v>2</v>
      </c>
      <c r="E457" s="50">
        <v>27.339998245239258</v>
      </c>
      <c r="F457" s="50">
        <v>14.959999084472656</v>
      </c>
      <c r="G457" s="50">
        <v>0.86999994516372681</v>
      </c>
      <c r="H457" s="50">
        <v>2.6999998092651367</v>
      </c>
      <c r="I457" s="4">
        <v>6.84</v>
      </c>
      <c r="J457" s="4">
        <v>43.233146539584197</v>
      </c>
      <c r="K457" s="4">
        <v>1.5047479084820901</v>
      </c>
      <c r="L457" s="4">
        <v>469.69490574374476</v>
      </c>
      <c r="M457" s="4">
        <v>5.6415055128881173</v>
      </c>
      <c r="N457" s="4">
        <v>242.2</v>
      </c>
      <c r="O457" s="4">
        <v>0.2422</v>
      </c>
      <c r="P457" s="4">
        <f t="shared" si="30"/>
        <v>27.163569548937378</v>
      </c>
      <c r="Q457" s="33">
        <v>39.220089999999999</v>
      </c>
      <c r="R457" s="33">
        <f t="shared" si="31"/>
        <v>3.0186977502892915</v>
      </c>
      <c r="S457" s="51">
        <v>11.030834046637006</v>
      </c>
      <c r="T457" s="52">
        <v>0.6453784209644321</v>
      </c>
      <c r="U457" s="51">
        <v>21.161941875409585</v>
      </c>
      <c r="V457" s="52">
        <v>0.83645739734882463</v>
      </c>
      <c r="W457" s="52">
        <v>1.6516966255606347</v>
      </c>
      <c r="X457" s="52">
        <v>11.539283669827432</v>
      </c>
      <c r="Y457" s="52">
        <v>5.753096096894267</v>
      </c>
      <c r="Z457" s="52">
        <v>5.2347857491487417</v>
      </c>
      <c r="AA457" s="52">
        <v>4.0260253511708006</v>
      </c>
      <c r="AB457" s="4">
        <v>1311.6499999999996</v>
      </c>
      <c r="AC457" s="4">
        <v>1.3116499999999995</v>
      </c>
      <c r="AD457" s="4">
        <v>218.35</v>
      </c>
      <c r="AE457" s="4">
        <v>0.21834999999999999</v>
      </c>
      <c r="AF457" s="4">
        <v>7.0232022994755585</v>
      </c>
      <c r="AG457" s="32">
        <v>0.53429599999999999</v>
      </c>
      <c r="AH457" s="32">
        <v>0.17687645332215157</v>
      </c>
      <c r="AI457" s="33">
        <v>3.4150717940131456</v>
      </c>
      <c r="AJ457" s="33">
        <v>0.96430776536212603</v>
      </c>
      <c r="AK457" s="32">
        <v>0.85086181097432767</v>
      </c>
      <c r="AL457" s="32">
        <v>0.14053263368139579</v>
      </c>
      <c r="AM457" s="32">
        <v>0.57274720360628695</v>
      </c>
      <c r="AN457" s="32">
        <v>0.39112489823637386</v>
      </c>
      <c r="AO457" s="32">
        <v>0.17146932138921503</v>
      </c>
      <c r="AP457" s="32">
        <v>0.13792858138734021</v>
      </c>
      <c r="AQ457" s="32">
        <v>0.40602634574931995</v>
      </c>
    </row>
    <row r="458" spans="1:43" s="3" customFormat="1" ht="15" customHeight="1" x14ac:dyDescent="0.3">
      <c r="A458" s="15">
        <v>42557</v>
      </c>
      <c r="B458" s="1" t="s">
        <v>0</v>
      </c>
      <c r="C458" s="6">
        <v>140</v>
      </c>
      <c r="D458" s="3" t="s">
        <v>1</v>
      </c>
      <c r="E458" s="50">
        <v>29.119998931884766</v>
      </c>
      <c r="F458" s="50">
        <v>9.25</v>
      </c>
      <c r="G458" s="50">
        <v>7.9599995613098145</v>
      </c>
      <c r="H458" s="50">
        <v>2.2999999523162842</v>
      </c>
      <c r="I458" s="4">
        <v>20.886000000000003</v>
      </c>
      <c r="J458" s="4">
        <v>51.2875367545684</v>
      </c>
      <c r="K458" s="4">
        <v>1.60714271823054</v>
      </c>
      <c r="L458" s="4">
        <v>536.79618809398255</v>
      </c>
      <c r="M458" s="4">
        <v>6.4474590151968245</v>
      </c>
      <c r="N458" s="4">
        <v>314.2</v>
      </c>
      <c r="O458" s="4">
        <v>0.31419999999999998</v>
      </c>
      <c r="P458" s="4">
        <f t="shared" si="30"/>
        <v>23.930312560892471</v>
      </c>
      <c r="Q458" s="33">
        <v>45.967880000000001</v>
      </c>
      <c r="R458" s="33">
        <f t="shared" si="31"/>
        <v>3.0957932346609378</v>
      </c>
      <c r="S458" s="51">
        <v>9.1965005550768382</v>
      </c>
      <c r="T458" s="52">
        <v>0.61780950584301797</v>
      </c>
      <c r="U458" s="51">
        <v>25.628969680997557</v>
      </c>
      <c r="V458" s="52">
        <v>1.187100475890416</v>
      </c>
      <c r="W458" s="52">
        <v>2.2053835696653223</v>
      </c>
      <c r="X458" s="52">
        <v>13.978260136614674</v>
      </c>
      <c r="Y458" s="52">
        <v>7.0156641691650616</v>
      </c>
      <c r="Z458" s="52">
        <v>6.4515150036162465</v>
      </c>
      <c r="AA458" s="52">
        <v>4.3382391721890743</v>
      </c>
      <c r="AB458" s="4">
        <v>1808.4999999999998</v>
      </c>
      <c r="AC458" s="4">
        <v>1.8084999999999998</v>
      </c>
      <c r="AD458" s="4">
        <v>275.39999999999998</v>
      </c>
      <c r="AE458" s="4">
        <v>0.27539999999999998</v>
      </c>
      <c r="AF458" s="4">
        <v>7.6698686197303463</v>
      </c>
      <c r="AG458" s="32">
        <v>0.67477900000000002</v>
      </c>
      <c r="AH458" s="32">
        <v>0.16201271772186898</v>
      </c>
      <c r="AI458" s="33">
        <v>5.3272387341324103</v>
      </c>
      <c r="AJ458" s="33">
        <v>0.62065311307675275</v>
      </c>
      <c r="AK458" s="32">
        <v>1.7077036354415025</v>
      </c>
      <c r="AL458" s="32">
        <v>0.11815485208990291</v>
      </c>
      <c r="AM458" s="32">
        <v>0.80067650767046139</v>
      </c>
      <c r="AN458" s="32">
        <v>0.73461046972396993</v>
      </c>
      <c r="AO458" s="32">
        <v>0.3379134034036414</v>
      </c>
      <c r="AP458" s="32">
        <v>0.16996710904510873</v>
      </c>
      <c r="AQ458" s="32">
        <v>0.5437523864562801</v>
      </c>
    </row>
    <row r="459" spans="1:43" s="3" customFormat="1" ht="15" customHeight="1" x14ac:dyDescent="0.3">
      <c r="A459" s="15">
        <v>42557</v>
      </c>
      <c r="B459" s="1" t="s">
        <v>0</v>
      </c>
      <c r="C459" s="6">
        <v>140</v>
      </c>
      <c r="D459" s="3" t="s">
        <v>2</v>
      </c>
      <c r="E459" s="50">
        <v>27.559999465942383</v>
      </c>
      <c r="F459" s="50">
        <v>16.539999008178711</v>
      </c>
      <c r="G459" s="50">
        <v>1.9399999380111694</v>
      </c>
      <c r="H459" s="50">
        <v>1.6999999284744263</v>
      </c>
      <c r="I459" s="4">
        <v>6.4719999999999995</v>
      </c>
      <c r="J459" s="4">
        <v>51.2875367545684</v>
      </c>
      <c r="K459" s="4">
        <v>1.60714271823054</v>
      </c>
      <c r="L459" s="4">
        <v>439.01195064836958</v>
      </c>
      <c r="M459" s="4">
        <v>5.2729725392375668</v>
      </c>
      <c r="N459" s="4">
        <v>267</v>
      </c>
      <c r="O459" s="4">
        <v>0.26700000000000002</v>
      </c>
      <c r="P459" s="4">
        <f t="shared" si="30"/>
        <v>23.030862894126265</v>
      </c>
      <c r="Q459" s="33">
        <v>34.660150000000002</v>
      </c>
      <c r="R459" s="33">
        <f t="shared" si="31"/>
        <v>2.85417757972548</v>
      </c>
      <c r="S459" s="51">
        <v>8.5910740618212387</v>
      </c>
      <c r="T459" s="52">
        <v>0.62107746150956589</v>
      </c>
      <c r="U459" s="51">
        <v>18.989542214386738</v>
      </c>
      <c r="V459" s="52">
        <v>0.73664177383263696</v>
      </c>
      <c r="W459" s="52">
        <v>1.5360269860951996</v>
      </c>
      <c r="X459" s="52">
        <v>10.589039382119386</v>
      </c>
      <c r="Y459" s="52">
        <v>5.2327365182816035</v>
      </c>
      <c r="Z459" s="52">
        <v>4.780900427487131</v>
      </c>
      <c r="AA459" s="52">
        <v>3.5704757554161795</v>
      </c>
      <c r="AB459" s="4">
        <v>1084.9499999999998</v>
      </c>
      <c r="AC459" s="4">
        <v>1.0849499999999999</v>
      </c>
      <c r="AD459" s="4">
        <v>182.05</v>
      </c>
      <c r="AE459" s="4">
        <v>0.18205000000000002</v>
      </c>
      <c r="AF459" s="4">
        <v>6.9495704188501861</v>
      </c>
      <c r="AG459" s="32">
        <v>0.36157099999999998</v>
      </c>
      <c r="AH459" s="32">
        <v>0.14470712936080005</v>
      </c>
      <c r="AI459" s="33">
        <v>4.4703438192792841</v>
      </c>
      <c r="AJ459" s="33">
        <v>0.89843931917658393</v>
      </c>
      <c r="AK459" s="32">
        <v>0.8720846245897893</v>
      </c>
      <c r="AL459" s="32">
        <v>0.12401183884556033</v>
      </c>
      <c r="AM459" s="32">
        <v>0.42643358576097662</v>
      </c>
      <c r="AN459" s="32">
        <v>0.38023881123958264</v>
      </c>
      <c r="AO459" s="32">
        <v>0.16336026478341789</v>
      </c>
      <c r="AP459" s="32">
        <v>0.10739154928071964</v>
      </c>
      <c r="AQ459" s="32">
        <v>0.31545327706755005</v>
      </c>
    </row>
    <row r="460" spans="1:43" s="3" customFormat="1" ht="15" customHeight="1" x14ac:dyDescent="0.3">
      <c r="A460" s="15">
        <v>42557</v>
      </c>
      <c r="B460" s="1" t="s">
        <v>0</v>
      </c>
      <c r="C460" s="6">
        <v>160</v>
      </c>
      <c r="D460" s="3" t="s">
        <v>1</v>
      </c>
      <c r="E460" s="50">
        <v>28.599998474121094</v>
      </c>
      <c r="F460" s="50">
        <v>10.589999198913574</v>
      </c>
      <c r="G460" s="50">
        <v>7.059999942779541</v>
      </c>
      <c r="H460" s="50">
        <v>1.8999999761581421</v>
      </c>
      <c r="I460" s="4">
        <v>15.592000000000002</v>
      </c>
      <c r="J460" s="4">
        <v>57.6703985188242</v>
      </c>
      <c r="K460" s="4">
        <v>0.92535461088093296</v>
      </c>
      <c r="L460" s="4">
        <v>526.3799292393079</v>
      </c>
      <c r="M460" s="4">
        <v>6.3223493300933269</v>
      </c>
      <c r="N460" s="4">
        <v>300.5</v>
      </c>
      <c r="O460" s="4">
        <v>0.30049999999999999</v>
      </c>
      <c r="P460" s="4">
        <f t="shared" si="30"/>
        <v>24.535785919650532</v>
      </c>
      <c r="Q460" s="33">
        <v>44.470930000000003</v>
      </c>
      <c r="R460" s="33">
        <f t="shared" si="31"/>
        <v>3.0542443942614219</v>
      </c>
      <c r="S460" s="51">
        <v>9.5333384543779172</v>
      </c>
      <c r="T460" s="52">
        <v>0.61628128509483893</v>
      </c>
      <c r="U460" s="51">
        <v>24.108835164511891</v>
      </c>
      <c r="V460" s="52">
        <v>0.99623699845546676</v>
      </c>
      <c r="W460" s="52">
        <v>1.9218081092592236</v>
      </c>
      <c r="X460" s="52">
        <v>13.052681989903101</v>
      </c>
      <c r="Y460" s="52">
        <v>6.4344205946935755</v>
      </c>
      <c r="Z460" s="52">
        <v>5.9097292423461809</v>
      </c>
      <c r="AA460" s="52">
        <v>4.4529088243967561</v>
      </c>
      <c r="AB460" s="4">
        <v>1543.1999999999998</v>
      </c>
      <c r="AC460" s="4">
        <v>1.5431999999999999</v>
      </c>
      <c r="AD460" s="4">
        <v>257.64999999999998</v>
      </c>
      <c r="AE460" s="4">
        <v>0.25764999999999999</v>
      </c>
      <c r="AF460" s="4">
        <v>7.0424458004629038</v>
      </c>
      <c r="AG460" s="32">
        <v>0.65405200000000008</v>
      </c>
      <c r="AH460" s="32">
        <v>0.18403317781233802</v>
      </c>
      <c r="AI460" s="33">
        <v>4.8433356935723744</v>
      </c>
      <c r="AJ460" s="33">
        <v>0.65578682761619556</v>
      </c>
      <c r="AK460" s="32">
        <v>1.5952388139097651</v>
      </c>
      <c r="AL460" s="32">
        <v>0.1573747004421136</v>
      </c>
      <c r="AM460" s="32">
        <v>0.76247540438561101</v>
      </c>
      <c r="AN460" s="32">
        <v>0.72114397145077058</v>
      </c>
      <c r="AO460" s="32">
        <v>0.31978704006124731</v>
      </c>
      <c r="AP460" s="32">
        <v>0.21393613870168204</v>
      </c>
      <c r="AQ460" s="32">
        <v>0.57413514196791671</v>
      </c>
    </row>
    <row r="461" spans="1:43" s="3" customFormat="1" ht="15" customHeight="1" x14ac:dyDescent="0.3">
      <c r="A461" s="15">
        <v>42557</v>
      </c>
      <c r="B461" s="1" t="s">
        <v>0</v>
      </c>
      <c r="C461" s="6">
        <v>160</v>
      </c>
      <c r="D461" s="3" t="s">
        <v>2</v>
      </c>
      <c r="E461" s="50">
        <v>26.619998931884766</v>
      </c>
      <c r="F461" s="50">
        <v>16.589998245239258</v>
      </c>
      <c r="G461" s="50">
        <v>0.75</v>
      </c>
      <c r="H461" s="50">
        <v>0.5</v>
      </c>
      <c r="I461" s="4">
        <v>4.4699999999999989</v>
      </c>
      <c r="J461" s="4">
        <v>57.6703985188242</v>
      </c>
      <c r="K461" s="4">
        <v>0.92535461088093296</v>
      </c>
      <c r="L461" s="4">
        <v>416.81631758272943</v>
      </c>
      <c r="M461" s="4">
        <v>5.0063807904861628</v>
      </c>
      <c r="N461" s="4">
        <v>258.5</v>
      </c>
      <c r="O461" s="4">
        <v>0.25850000000000001</v>
      </c>
      <c r="P461" s="4">
        <f t="shared" si="30"/>
        <v>22.585478376716793</v>
      </c>
      <c r="Q461" s="33">
        <v>32.241999999999997</v>
      </c>
      <c r="R461" s="33">
        <f t="shared" si="31"/>
        <v>2.7964313115384249</v>
      </c>
      <c r="S461" s="51">
        <v>9.2320903439444653</v>
      </c>
      <c r="T461" s="52">
        <v>0.68891025357633318</v>
      </c>
      <c r="U461" s="51">
        <v>17.565163634490613</v>
      </c>
      <c r="V461" s="52">
        <v>0.72344841362249912</v>
      </c>
      <c r="W461" s="52">
        <v>1.5773110965208577</v>
      </c>
      <c r="X461" s="52">
        <v>10.071283939987314</v>
      </c>
      <c r="Y461" s="52">
        <v>4.8345988911238846</v>
      </c>
      <c r="Z461" s="52">
        <v>4.543676803558828</v>
      </c>
      <c r="AA461" s="52">
        <v>3.4068971443102924</v>
      </c>
      <c r="AB461" s="4">
        <v>956.55</v>
      </c>
      <c r="AC461" s="4">
        <v>0.9565499999999999</v>
      </c>
      <c r="AD461" s="4">
        <v>140.84999999999997</v>
      </c>
      <c r="AE461" s="4">
        <v>0.14084999999999998</v>
      </c>
      <c r="AF461" s="4">
        <v>7.9586771992657273</v>
      </c>
      <c r="AG461" s="32">
        <v>0.274057</v>
      </c>
      <c r="AH461" s="32">
        <v>0.12440541529454813</v>
      </c>
      <c r="AI461" s="33">
        <v>3.7467203074774345</v>
      </c>
      <c r="AJ461" s="33">
        <v>0.78594104679169619</v>
      </c>
      <c r="AK461" s="32">
        <v>0.62932394431534044</v>
      </c>
      <c r="AL461" s="32">
        <v>0.13437443529845283</v>
      </c>
      <c r="AM461" s="32">
        <v>0.36328770802699784</v>
      </c>
      <c r="AN461" s="32">
        <v>0.30016168396831483</v>
      </c>
      <c r="AO461" s="32">
        <v>0.13346557616206178</v>
      </c>
      <c r="AP461" s="32">
        <v>0.10002770979546458</v>
      </c>
      <c r="AQ461" s="32">
        <v>0.22776809689918529</v>
      </c>
    </row>
    <row r="462" spans="1:43" s="3" customFormat="1" ht="15" customHeight="1" x14ac:dyDescent="0.3">
      <c r="A462" s="15">
        <v>42557</v>
      </c>
      <c r="B462" s="1" t="s">
        <v>0</v>
      </c>
      <c r="C462" s="6">
        <v>180</v>
      </c>
      <c r="D462" s="3" t="s">
        <v>1</v>
      </c>
      <c r="E462" s="50">
        <v>28.149999618530273</v>
      </c>
      <c r="F462" s="50">
        <v>11.939999580383301</v>
      </c>
      <c r="G462" s="50">
        <v>7.4399995803833008</v>
      </c>
      <c r="H462" s="50">
        <v>0.59999996423721313</v>
      </c>
      <c r="I462" s="4">
        <v>10.021000000000001</v>
      </c>
      <c r="J462" s="4">
        <v>84.298754904496803</v>
      </c>
      <c r="K462" s="4">
        <v>1.20053214837105</v>
      </c>
      <c r="L462" s="4">
        <v>511.59141358143643</v>
      </c>
      <c r="M462" s="4">
        <v>6.1447244685266327</v>
      </c>
      <c r="N462" s="4">
        <v>295.97000000000003</v>
      </c>
      <c r="O462" s="4">
        <v>0.29597000000000001</v>
      </c>
      <c r="P462" s="4">
        <f t="shared" si="30"/>
        <v>24.21144349101321</v>
      </c>
      <c r="Q462" s="33">
        <v>39.381300000000003</v>
      </c>
      <c r="R462" s="33">
        <f t="shared" si="31"/>
        <v>2.7828749828550401</v>
      </c>
      <c r="S462" s="51">
        <v>7.9603718965902015</v>
      </c>
      <c r="T462" s="52">
        <v>0.59790140722738627</v>
      </c>
      <c r="U462" s="51">
        <v>20.325010860914702</v>
      </c>
      <c r="V462" s="52">
        <v>1.0370411901400549</v>
      </c>
      <c r="W462" s="52">
        <v>1.7660628671716472</v>
      </c>
      <c r="X462" s="52">
        <v>11.229507159380914</v>
      </c>
      <c r="Y462" s="52">
        <v>5.2992028988747428</v>
      </c>
      <c r="Z462" s="52">
        <v>5.1165327231215088</v>
      </c>
      <c r="AA462" s="52">
        <v>4.1495432889628914</v>
      </c>
      <c r="AB462" s="4">
        <v>1366</v>
      </c>
      <c r="AC462" s="4">
        <v>1.3660000000000001</v>
      </c>
      <c r="AD462" s="4">
        <v>199.5</v>
      </c>
      <c r="AE462" s="4">
        <v>0.19950000000000001</v>
      </c>
      <c r="AF462" s="4">
        <v>7.9838805387383509</v>
      </c>
      <c r="AG462" s="32">
        <v>0.49744799999999995</v>
      </c>
      <c r="AH462" s="32">
        <v>0.15812591508052706</v>
      </c>
      <c r="AI462" s="33">
        <v>9.8196528573069362</v>
      </c>
      <c r="AJ462" s="33">
        <v>0.55947506912926792</v>
      </c>
      <c r="AK462" s="32">
        <v>1.6358009299924159</v>
      </c>
      <c r="AL462" s="32">
        <v>0.11685397893211488</v>
      </c>
      <c r="AM462" s="32">
        <v>0.35657545867934332</v>
      </c>
      <c r="AN462" s="32">
        <v>0.65540232052214731</v>
      </c>
      <c r="AO462" s="32">
        <v>0.31077948034603281</v>
      </c>
      <c r="AP462" s="32">
        <v>0.10520115698794523</v>
      </c>
      <c r="AQ462" s="32">
        <v>0.25002765603582261</v>
      </c>
    </row>
    <row r="463" spans="1:43" s="3" customFormat="1" ht="15" customHeight="1" x14ac:dyDescent="0.3">
      <c r="A463" s="15">
        <v>42557</v>
      </c>
      <c r="B463" s="1" t="s">
        <v>0</v>
      </c>
      <c r="C463" s="6">
        <v>180</v>
      </c>
      <c r="D463" s="3" t="s">
        <v>2</v>
      </c>
      <c r="E463" s="50">
        <v>26.889999389648438</v>
      </c>
      <c r="F463" s="50">
        <v>19.159999847412109</v>
      </c>
      <c r="G463" s="50">
        <v>1.4399999380111694</v>
      </c>
      <c r="H463" s="50">
        <v>1</v>
      </c>
      <c r="I463" s="4">
        <v>8.7149999999999999</v>
      </c>
      <c r="J463" s="4">
        <v>84.298754904496803</v>
      </c>
      <c r="K463" s="4">
        <v>1.20053214837105</v>
      </c>
      <c r="L463" s="4">
        <v>361.67444354711807</v>
      </c>
      <c r="M463" s="4">
        <v>4.3440717414444352</v>
      </c>
      <c r="N463" s="4">
        <v>228.9</v>
      </c>
      <c r="O463" s="4">
        <v>0.22889999999999999</v>
      </c>
      <c r="P463" s="4">
        <f t="shared" si="30"/>
        <v>22.131821453754835</v>
      </c>
      <c r="Q463" s="33">
        <v>27.313580000000002</v>
      </c>
      <c r="R463" s="33">
        <f t="shared" si="31"/>
        <v>2.7301574895391725</v>
      </c>
      <c r="S463" s="51">
        <v>8.796043874486525</v>
      </c>
      <c r="T463" s="52">
        <v>0.68398037769205211</v>
      </c>
      <c r="U463" s="51">
        <v>15.403609232956148</v>
      </c>
      <c r="V463" s="52">
        <v>0.64002288911951155</v>
      </c>
      <c r="W463" s="52">
        <v>1.4350406169273424</v>
      </c>
      <c r="X463" s="52">
        <v>8.6418309885284241</v>
      </c>
      <c r="Y463" s="52">
        <v>4.1026044520849281</v>
      </c>
      <c r="Z463" s="52">
        <v>3.8426452234952122</v>
      </c>
      <c r="AA463" s="52">
        <v>2.8375942507844791</v>
      </c>
      <c r="AB463" s="4">
        <v>1188.55</v>
      </c>
      <c r="AC463" s="4">
        <v>1.18855</v>
      </c>
      <c r="AD463" s="4">
        <v>218.45</v>
      </c>
      <c r="AE463" s="4">
        <v>0.21844999999999998</v>
      </c>
      <c r="AF463" s="4">
        <v>6.3447959694028953</v>
      </c>
      <c r="AG463" s="32">
        <v>0.44217600000000001</v>
      </c>
      <c r="AH463" s="32">
        <v>0.16154137394303983</v>
      </c>
      <c r="AI463" s="33">
        <v>4.5527311958078061</v>
      </c>
      <c r="AJ463" s="33">
        <v>1.1756780031482732</v>
      </c>
      <c r="AK463" s="32">
        <v>0.70095132332392307</v>
      </c>
      <c r="AL463" s="32">
        <v>8.910204581832834E-2</v>
      </c>
      <c r="AM463" s="32">
        <v>0.30813524743420545</v>
      </c>
      <c r="AN463" s="32">
        <v>0.33521800255820616</v>
      </c>
      <c r="AO463" s="32">
        <v>0.14023031756269577</v>
      </c>
      <c r="AP463" s="32">
        <v>0.10974391417100489</v>
      </c>
      <c r="AQ463" s="32">
        <v>0.2971134808629316</v>
      </c>
    </row>
    <row r="464" spans="1:43" s="44" customFormat="1" ht="15" customHeight="1" x14ac:dyDescent="0.3">
      <c r="A464" s="41">
        <v>42569</v>
      </c>
      <c r="B464" s="42" t="s">
        <v>0</v>
      </c>
      <c r="C464" s="45">
        <v>0</v>
      </c>
      <c r="D464" s="44" t="s">
        <v>1</v>
      </c>
      <c r="E464" s="53">
        <v>28.829999923706055</v>
      </c>
      <c r="F464" s="53">
        <v>3.9999961853027344E-2</v>
      </c>
      <c r="G464" s="53">
        <v>5.3999996185302734</v>
      </c>
      <c r="H464" s="53">
        <v>8.2999992370605469</v>
      </c>
      <c r="I464" s="54">
        <v>1.89</v>
      </c>
      <c r="J464" s="4">
        <v>0.18207211979689</v>
      </c>
      <c r="K464" s="4">
        <v>0</v>
      </c>
      <c r="L464" s="54">
        <v>825.18510300131004</v>
      </c>
      <c r="M464" s="54">
        <v>9.9112982721487359</v>
      </c>
      <c r="N464" s="54">
        <v>456.5</v>
      </c>
      <c r="O464" s="54">
        <v>0.45650000000000002</v>
      </c>
      <c r="P464" s="54">
        <f t="shared" si="30"/>
        <v>25.319535022430124</v>
      </c>
      <c r="Q464" s="53">
        <v>81.549229999999994</v>
      </c>
      <c r="R464" s="53">
        <f t="shared" si="31"/>
        <v>3.5726903809871144</v>
      </c>
      <c r="S464" s="32">
        <v>15.4509186813206</v>
      </c>
      <c r="T464" s="32">
        <v>0.48022844240438184</v>
      </c>
      <c r="U464" s="32">
        <v>70.600714016012333</v>
      </c>
      <c r="V464" s="32">
        <v>2.0753124466268686</v>
      </c>
      <c r="W464" s="32">
        <v>3.7029370028322712</v>
      </c>
      <c r="X464" s="32">
        <v>33.133116010749326</v>
      </c>
      <c r="Y464" s="32">
        <v>21.080383462194547</v>
      </c>
      <c r="Z464" s="32">
        <v>15.062873249915635</v>
      </c>
      <c r="AA464" s="32">
        <v>9.7006369968406272</v>
      </c>
      <c r="AB464" s="54">
        <v>515.69999999999993</v>
      </c>
      <c r="AC464" s="54">
        <v>0.51569999999999994</v>
      </c>
      <c r="AD464" s="54">
        <v>73.25</v>
      </c>
      <c r="AE464" s="54">
        <v>7.3249999999999996E-2</v>
      </c>
      <c r="AF464" s="54">
        <v>8.2154926865529987</v>
      </c>
      <c r="AG464" s="55">
        <v>0.65865799999999997</v>
      </c>
      <c r="AH464" s="55">
        <v>0.55458599961217769</v>
      </c>
      <c r="AI464" s="53">
        <v>9.7331611314314923</v>
      </c>
      <c r="AJ464" s="53">
        <v>0.53190913665967643</v>
      </c>
      <c r="AK464" s="55">
        <v>0.80892986342065554</v>
      </c>
      <c r="AL464" s="55">
        <v>1.7827572722725789E-3</v>
      </c>
      <c r="AM464" s="55">
        <v>6.3694441212986772E-2</v>
      </c>
      <c r="AN464" s="55">
        <v>0.39265661721609746</v>
      </c>
      <c r="AO464" s="55">
        <v>0.22327028153433884</v>
      </c>
      <c r="AP464" s="55">
        <v>0.16279003562794442</v>
      </c>
      <c r="AQ464" s="55">
        <v>9.5887351308423338E-2</v>
      </c>
    </row>
    <row r="465" spans="1:43" s="44" customFormat="1" ht="15" customHeight="1" x14ac:dyDescent="0.3">
      <c r="A465" s="41">
        <v>42569</v>
      </c>
      <c r="B465" s="42" t="s">
        <v>0</v>
      </c>
      <c r="C465" s="45">
        <v>0</v>
      </c>
      <c r="D465" s="44" t="s">
        <v>2</v>
      </c>
      <c r="E465" s="53">
        <v>28.329999923706055</v>
      </c>
      <c r="F465" s="53">
        <v>3.9999961853027344E-2</v>
      </c>
      <c r="G465" s="53">
        <v>5.2199997901916504</v>
      </c>
      <c r="H465" s="53">
        <v>10.299999237060547</v>
      </c>
      <c r="I465" s="54">
        <v>1.8099999999999998</v>
      </c>
      <c r="J465" s="4">
        <v>0.18207211979689</v>
      </c>
      <c r="K465" s="4">
        <v>0</v>
      </c>
      <c r="L465" s="54">
        <v>859.28870606624503</v>
      </c>
      <c r="M465" s="54">
        <v>10.320916648561667</v>
      </c>
      <c r="N465" s="54">
        <v>448.6</v>
      </c>
      <c r="O465" s="54">
        <v>0.4486</v>
      </c>
      <c r="P465" s="54">
        <f t="shared" si="30"/>
        <v>26.830265059897222</v>
      </c>
      <c r="Q465" s="53">
        <v>81.318929999999995</v>
      </c>
      <c r="R465" s="53">
        <f t="shared" si="31"/>
        <v>3.4212077475619203</v>
      </c>
      <c r="S465" s="32">
        <v>18.284361635769024</v>
      </c>
      <c r="T465" s="32">
        <v>0.48162754714128281</v>
      </c>
      <c r="U465" s="32">
        <v>62.764888108623296</v>
      </c>
      <c r="V465" s="32">
        <v>3.0651578353850786</v>
      </c>
      <c r="W465" s="32">
        <v>3.8898994617150988</v>
      </c>
      <c r="X465" s="32">
        <v>31.416775465567088</v>
      </c>
      <c r="Y465" s="32">
        <v>20.442143951441398</v>
      </c>
      <c r="Z465" s="32">
        <v>13.698712177791876</v>
      </c>
      <c r="AA465" s="32">
        <v>9.1727743720657333</v>
      </c>
      <c r="AB465" s="54">
        <v>519.94999999999993</v>
      </c>
      <c r="AC465" s="54">
        <v>0.51994999999999991</v>
      </c>
      <c r="AD465" s="54">
        <v>54.199999999999996</v>
      </c>
      <c r="AE465" s="54">
        <v>5.4199999999999998E-2</v>
      </c>
      <c r="AF465" s="54">
        <v>11.389838445230289</v>
      </c>
      <c r="AG465" s="55">
        <v>2.3674840000000001</v>
      </c>
      <c r="AH465" s="55">
        <v>1.9771131839599965</v>
      </c>
      <c r="AI465" s="53">
        <v>11.359408491535936</v>
      </c>
      <c r="AJ465" s="53">
        <v>0.51982486034304176</v>
      </c>
      <c r="AK465" s="55">
        <v>1.7041365074832409</v>
      </c>
      <c r="AL465" s="55">
        <v>0.10649484959210354</v>
      </c>
      <c r="AM465" s="55">
        <v>0.21097666709553362</v>
      </c>
      <c r="AN465" s="55">
        <v>0.80678388851639327</v>
      </c>
      <c r="AO465" s="55">
        <v>0.44651856470691798</v>
      </c>
      <c r="AP465" s="55">
        <v>0.34900632894828587</v>
      </c>
      <c r="AQ465" s="55">
        <v>0.30260066479275594</v>
      </c>
    </row>
    <row r="466" spans="1:43" s="44" customFormat="1" ht="15" customHeight="1" x14ac:dyDescent="0.3">
      <c r="A466" s="41">
        <v>42569</v>
      </c>
      <c r="B466" s="42" t="s">
        <v>0</v>
      </c>
      <c r="C466" s="45">
        <v>20</v>
      </c>
      <c r="D466" s="44" t="s">
        <v>1</v>
      </c>
      <c r="E466" s="53">
        <v>29.25</v>
      </c>
      <c r="F466" s="53">
        <v>4.999995231628418E-2</v>
      </c>
      <c r="G466" s="53">
        <v>5.3899998664855957</v>
      </c>
      <c r="H466" s="53">
        <v>6.1999998092651367</v>
      </c>
      <c r="I466" s="54">
        <v>1.6709999999999998</v>
      </c>
      <c r="J466" s="4">
        <v>0.55821648656626899</v>
      </c>
      <c r="K466" s="4">
        <v>0</v>
      </c>
      <c r="L466" s="54">
        <v>799.02871965512679</v>
      </c>
      <c r="M466" s="54">
        <v>9.5971339517777263</v>
      </c>
      <c r="N466" s="54">
        <v>449.6</v>
      </c>
      <c r="O466" s="54">
        <v>0.4496</v>
      </c>
      <c r="P466" s="54">
        <f t="shared" si="30"/>
        <v>24.893227927511923</v>
      </c>
      <c r="Q466" s="53">
        <v>84.2898</v>
      </c>
      <c r="R466" s="53">
        <f t="shared" si="31"/>
        <v>3.8136385491650233</v>
      </c>
      <c r="S466" s="32">
        <v>16.201456252678238</v>
      </c>
      <c r="T466" s="32">
        <v>0.50863877832723681</v>
      </c>
      <c r="U466" s="32">
        <v>69.3838264361775</v>
      </c>
      <c r="V466" s="32">
        <v>1.8861279711420302</v>
      </c>
      <c r="W466" s="32">
        <v>4.2171813429469909</v>
      </c>
      <c r="X466" s="32">
        <v>33.04493950367786</v>
      </c>
      <c r="Y466" s="32">
        <v>20.908299643323058</v>
      </c>
      <c r="Z466" s="32">
        <v>14.202417368294654</v>
      </c>
      <c r="AA466" s="32">
        <v>9.2416647949684805</v>
      </c>
      <c r="AB466" s="54">
        <v>451.04999999999995</v>
      </c>
      <c r="AC466" s="54">
        <v>0.45104999999999995</v>
      </c>
      <c r="AD466" s="54">
        <v>63.099999999999994</v>
      </c>
      <c r="AE466" s="54">
        <v>6.3099999999999989E-2</v>
      </c>
      <c r="AF466" s="54">
        <v>8.3374134140251641</v>
      </c>
      <c r="AG466" s="55">
        <v>1.222893</v>
      </c>
      <c r="AH466" s="55">
        <v>1.177253076155637</v>
      </c>
      <c r="AI466" s="53">
        <v>16.128120218453276</v>
      </c>
      <c r="AJ466" s="53">
        <v>0.49032023068340286</v>
      </c>
      <c r="AK466" s="55">
        <v>1.1615057110268061</v>
      </c>
      <c r="AL466" s="55">
        <v>4.8757267215096448E-2</v>
      </c>
      <c r="AM466" s="55">
        <v>9.2614786217142392E-2</v>
      </c>
      <c r="AN466" s="55">
        <v>0.53111857949658769</v>
      </c>
      <c r="AO466" s="55">
        <v>0.29177415708160148</v>
      </c>
      <c r="AP466" s="55">
        <v>0.2341637042936317</v>
      </c>
      <c r="AQ466" s="55">
        <v>0.15725433621350698</v>
      </c>
    </row>
    <row r="467" spans="1:43" s="44" customFormat="1" ht="15" customHeight="1" x14ac:dyDescent="0.3">
      <c r="A467" s="41">
        <v>42569</v>
      </c>
      <c r="B467" s="42" t="s">
        <v>0</v>
      </c>
      <c r="C467" s="45">
        <v>20</v>
      </c>
      <c r="D467" s="44" t="s">
        <v>2</v>
      </c>
      <c r="E467" s="53">
        <v>28.369998931884766</v>
      </c>
      <c r="F467" s="53">
        <v>4.999995231628418E-2</v>
      </c>
      <c r="G467" s="53">
        <v>5.1399998664855957</v>
      </c>
      <c r="H467" s="53">
        <v>8.2999992370605469</v>
      </c>
      <c r="I467" s="54">
        <v>1.5339999999999998</v>
      </c>
      <c r="J467" s="4">
        <v>0.55821648656626899</v>
      </c>
      <c r="K467" s="4">
        <v>0</v>
      </c>
      <c r="L467" s="54">
        <v>821.76445503175012</v>
      </c>
      <c r="M467" s="54">
        <v>9.87021286938635</v>
      </c>
      <c r="N467" s="54">
        <v>450.5</v>
      </c>
      <c r="O467" s="54">
        <v>0.45050000000000001</v>
      </c>
      <c r="P467" s="54">
        <f t="shared" si="30"/>
        <v>25.550398938134791</v>
      </c>
      <c r="Q467" s="53">
        <v>85.625540000000001</v>
      </c>
      <c r="R467" s="53">
        <f t="shared" si="31"/>
        <v>3.7668893763495443</v>
      </c>
      <c r="S467" s="32">
        <v>11.449019226341642</v>
      </c>
      <c r="T467" s="32">
        <v>0.53211348764376498</v>
      </c>
      <c r="U467" s="32">
        <v>71.326805536994911</v>
      </c>
      <c r="V467" s="32">
        <v>3.4792011417549511</v>
      </c>
      <c r="W467" s="32">
        <v>6.2807764257093135</v>
      </c>
      <c r="X467" s="32">
        <v>33.96431005082092</v>
      </c>
      <c r="Y467" s="32">
        <v>21.589985947913448</v>
      </c>
      <c r="Z467" s="32">
        <v>22.181195361891294</v>
      </c>
      <c r="AA467" s="32">
        <v>11.848176798444026</v>
      </c>
      <c r="AB467" s="54">
        <v>659.35</v>
      </c>
      <c r="AC467" s="54">
        <v>0.65934999999999999</v>
      </c>
      <c r="AD467" s="54">
        <v>65.599999999999994</v>
      </c>
      <c r="AE467" s="54">
        <v>6.5599999999999992E-2</v>
      </c>
      <c r="AF467" s="54">
        <v>11.729332797100851</v>
      </c>
      <c r="AG467" s="55">
        <v>0.25333</v>
      </c>
      <c r="AH467" s="55">
        <v>0.16683096989459317</v>
      </c>
      <c r="AI467" s="53">
        <v>17.575049125783401</v>
      </c>
      <c r="AJ467" s="53">
        <v>0.84888105727007901</v>
      </c>
      <c r="AK467" s="55">
        <v>0.49270955072959843</v>
      </c>
      <c r="AL467" s="55">
        <v>1.6132851624815748E-2</v>
      </c>
      <c r="AM467" s="55">
        <v>9.3684446285818013E-3</v>
      </c>
      <c r="AN467" s="55">
        <v>0.23636017884650667</v>
      </c>
      <c r="AO467" s="55">
        <v>0.15717508955509249</v>
      </c>
      <c r="AP467" s="55">
        <v>9.7140606202117619E-2</v>
      </c>
      <c r="AQ467" s="55">
        <v>8.0154947711550642E-2</v>
      </c>
    </row>
    <row r="468" spans="1:43" s="3" customFormat="1" ht="15" customHeight="1" x14ac:dyDescent="0.3">
      <c r="A468" s="15">
        <v>42569</v>
      </c>
      <c r="B468" s="1" t="s">
        <v>0</v>
      </c>
      <c r="C468" s="6">
        <v>30</v>
      </c>
      <c r="D468" s="3" t="s">
        <v>1</v>
      </c>
      <c r="E468" s="50">
        <v>30.379999160766602</v>
      </c>
      <c r="F468" s="50">
        <v>0.11999994516372681</v>
      </c>
      <c r="G468" s="50">
        <v>6.0999999046325684</v>
      </c>
      <c r="H468" s="50">
        <v>4.5</v>
      </c>
      <c r="I468" s="4">
        <v>6.3629999999999995</v>
      </c>
      <c r="J468" s="4">
        <v>1.83614470556273</v>
      </c>
      <c r="K468" s="4">
        <v>1.64090376336628</v>
      </c>
      <c r="L468" s="4">
        <v>791.3644106706995</v>
      </c>
      <c r="M468" s="4">
        <v>9.5050779365657707</v>
      </c>
      <c r="N468" s="4">
        <v>406.7</v>
      </c>
      <c r="O468" s="4">
        <v>0.40670000000000001</v>
      </c>
      <c r="P468" s="4">
        <f t="shared" si="30"/>
        <v>27.255080649777447</v>
      </c>
      <c r="Q468" s="33">
        <v>75.745670000000004</v>
      </c>
      <c r="R468" s="33">
        <f t="shared" si="31"/>
        <v>3.4602556885381315</v>
      </c>
      <c r="S468" s="51">
        <v>13.974204362868383</v>
      </c>
      <c r="T468" s="52">
        <v>0.53307732672291308</v>
      </c>
      <c r="U468" s="51">
        <v>49.737717298994014</v>
      </c>
      <c r="V468" s="52">
        <v>1.945723832470607</v>
      </c>
      <c r="W468" s="52">
        <v>3.1324128952648893</v>
      </c>
      <c r="X468" s="52">
        <v>25.391710077786954</v>
      </c>
      <c r="Y468" s="52">
        <v>15.869518136783391</v>
      </c>
      <c r="Z468" s="52">
        <v>11.184195577193803</v>
      </c>
      <c r="AA468" s="52">
        <v>7.5043819617773444</v>
      </c>
      <c r="AB468" s="4">
        <v>661.09999999999991</v>
      </c>
      <c r="AC468" s="4">
        <v>0.66109999999999991</v>
      </c>
      <c r="AD468" s="4">
        <v>88.749999999999986</v>
      </c>
      <c r="AE468" s="4">
        <v>8.8749999999999982E-2</v>
      </c>
      <c r="AF468" s="4">
        <v>8.8371201485406026</v>
      </c>
      <c r="AG468" s="32">
        <v>2.1279720000000002</v>
      </c>
      <c r="AH468" s="32">
        <v>1.3976705490848591</v>
      </c>
      <c r="AI468" s="33">
        <v>9.4609661789414634</v>
      </c>
      <c r="AJ468" s="33">
        <v>0.42339822373892694</v>
      </c>
      <c r="AK468" s="32">
        <v>1.4700116480752503</v>
      </c>
      <c r="AL468" s="32">
        <v>0.10846537133978924</v>
      </c>
      <c r="AM468" s="32">
        <v>0.28171514344335957</v>
      </c>
      <c r="AN468" s="32">
        <v>0.68983124093693671</v>
      </c>
      <c r="AO468" s="32">
        <v>0.36832230904019425</v>
      </c>
      <c r="AP468" s="32">
        <v>0.25778987434458922</v>
      </c>
      <c r="AQ468" s="32">
        <v>0.34129597904129455</v>
      </c>
    </row>
    <row r="469" spans="1:43" s="3" customFormat="1" ht="15" customHeight="1" x14ac:dyDescent="0.3">
      <c r="A469" s="15">
        <v>42569</v>
      </c>
      <c r="B469" s="1" t="s">
        <v>0</v>
      </c>
      <c r="C469" s="6">
        <v>30</v>
      </c>
      <c r="D469" s="3" t="s">
        <v>2</v>
      </c>
      <c r="E469" s="50">
        <v>28.739999771118164</v>
      </c>
      <c r="F469" s="50">
        <v>4.2599997520446777</v>
      </c>
      <c r="G469" s="50">
        <v>2.8499999046325684</v>
      </c>
      <c r="H469" s="50">
        <v>6.0999999046325684</v>
      </c>
      <c r="I469" s="4">
        <v>2.3309999999999995</v>
      </c>
      <c r="J469" s="4">
        <v>1.83614470556273</v>
      </c>
      <c r="K469" s="4">
        <v>1.64090376336628</v>
      </c>
      <c r="L469" s="4">
        <v>818.3695262198562</v>
      </c>
      <c r="M469" s="4">
        <v>9.8294363794266921</v>
      </c>
      <c r="N469" s="4">
        <v>395</v>
      </c>
      <c r="O469" s="4">
        <v>0.39500000000000002</v>
      </c>
      <c r="P469" s="4">
        <f t="shared" si="30"/>
        <v>29.020004946231712</v>
      </c>
      <c r="Q469" s="33">
        <v>75.745670000000004</v>
      </c>
      <c r="R469" s="33">
        <f t="shared" si="31"/>
        <v>3.3460718123004245</v>
      </c>
      <c r="S469" s="51">
        <v>14.683051988907259</v>
      </c>
      <c r="T469" s="52">
        <v>0.4967850124568029</v>
      </c>
      <c r="U469" s="51">
        <v>51.266763125686339</v>
      </c>
      <c r="V469" s="52">
        <v>1.3624885776174149</v>
      </c>
      <c r="W469" s="52">
        <v>2.5130853168854941</v>
      </c>
      <c r="X469" s="52">
        <v>25.561335845433899</v>
      </c>
      <c r="Y469" s="52">
        <v>16.118118413262366</v>
      </c>
      <c r="Z469" s="52">
        <v>11.00383278137987</v>
      </c>
      <c r="AA469" s="52">
        <v>6.9611826743418961</v>
      </c>
      <c r="AB469" s="4">
        <v>629.04999999999995</v>
      </c>
      <c r="AC469" s="4">
        <v>0.62905</v>
      </c>
      <c r="AD469" s="4">
        <v>70.8</v>
      </c>
      <c r="AE469" s="4">
        <v>7.0800000000000002E-2</v>
      </c>
      <c r="AF469" s="4">
        <v>10.402216606973015</v>
      </c>
      <c r="AG469" s="32">
        <v>1.4370720000000003</v>
      </c>
      <c r="AH469" s="32">
        <v>0.9919720213019636</v>
      </c>
      <c r="AI469" s="33">
        <v>11.130737280188848</v>
      </c>
      <c r="AJ469" s="33">
        <v>0.46261671184813613</v>
      </c>
      <c r="AK469" s="32">
        <v>1.2352631394885709</v>
      </c>
      <c r="AL469" s="32">
        <v>3.792048496518656E-2</v>
      </c>
      <c r="AM469" s="32">
        <v>0.13159570717676566</v>
      </c>
      <c r="AN469" s="32">
        <v>0.53797323970798472</v>
      </c>
      <c r="AO469" s="32">
        <v>0.30407637735082221</v>
      </c>
      <c r="AP469" s="32">
        <v>0.21123253695426752</v>
      </c>
      <c r="AQ469" s="32">
        <v>0.22232259207655447</v>
      </c>
    </row>
    <row r="470" spans="1:43" s="3" customFormat="1" ht="15" customHeight="1" x14ac:dyDescent="0.3">
      <c r="A470" s="15">
        <v>42569</v>
      </c>
      <c r="B470" s="1" t="s">
        <v>0</v>
      </c>
      <c r="C470" s="6">
        <v>50</v>
      </c>
      <c r="D470" s="3" t="s">
        <v>1</v>
      </c>
      <c r="E470" s="50">
        <v>30.369998931884766</v>
      </c>
      <c r="F470" s="50">
        <v>0.46999996900558472</v>
      </c>
      <c r="G470" s="50">
        <v>7.0499997138977051</v>
      </c>
      <c r="H470" s="50">
        <v>4</v>
      </c>
      <c r="I470" s="4">
        <v>11.176</v>
      </c>
      <c r="J470" s="4">
        <v>3.3612477099135898</v>
      </c>
      <c r="K470" s="4">
        <v>3.9214381601006201</v>
      </c>
      <c r="L470" s="4">
        <v>769.09162013206173</v>
      </c>
      <c r="M470" s="4">
        <v>9.2375594494061932</v>
      </c>
      <c r="N470" s="4">
        <v>395.9</v>
      </c>
      <c r="O470" s="4">
        <v>0.39589999999999997</v>
      </c>
      <c r="P470" s="4">
        <f t="shared" si="30"/>
        <v>27.210574193457411</v>
      </c>
      <c r="Q470" s="33">
        <v>76.505660000000006</v>
      </c>
      <c r="R470" s="33">
        <f t="shared" si="31"/>
        <v>3.5961879522340112</v>
      </c>
      <c r="S470" s="51">
        <v>14.435247769854318</v>
      </c>
      <c r="T470" s="52">
        <v>0.59202632159209878</v>
      </c>
      <c r="U470" s="51">
        <v>50.68715516169889</v>
      </c>
      <c r="V470" s="52">
        <v>1.5629060846807743</v>
      </c>
      <c r="W470" s="52">
        <v>3.1748528372288409</v>
      </c>
      <c r="X470" s="52">
        <v>25.728012799273397</v>
      </c>
      <c r="Y470" s="52">
        <v>16.208332757630075</v>
      </c>
      <c r="Z470" s="52">
        <v>11.217963598952924</v>
      </c>
      <c r="AA470" s="52">
        <v>7.9661738547605037</v>
      </c>
      <c r="AB470" s="4">
        <v>749.3</v>
      </c>
      <c r="AC470" s="4">
        <v>0.74929999999999997</v>
      </c>
      <c r="AD470" s="4">
        <v>135.94999999999999</v>
      </c>
      <c r="AE470" s="4">
        <v>0.13594999999999999</v>
      </c>
      <c r="AF470" s="4">
        <v>6.4244489330897165</v>
      </c>
      <c r="AG470" s="32">
        <v>1.4002239999999999</v>
      </c>
      <c r="AH470" s="32">
        <v>0.81142399572934742</v>
      </c>
      <c r="AI470" s="33">
        <v>6.7870867400856989</v>
      </c>
      <c r="AJ470" s="33">
        <v>0.45338538792422878</v>
      </c>
      <c r="AK470" s="32">
        <v>1.2511264689565176</v>
      </c>
      <c r="AL470" s="32">
        <v>0.13230361627465809</v>
      </c>
      <c r="AM470" s="32">
        <v>0.39134788024252948</v>
      </c>
      <c r="AN470" s="32">
        <v>0.57929505931753256</v>
      </c>
      <c r="AO470" s="32">
        <v>0.29815956124955306</v>
      </c>
      <c r="AP470" s="32">
        <v>0.21035322504589862</v>
      </c>
      <c r="AQ470" s="32">
        <v>0.38627033233461883</v>
      </c>
    </row>
    <row r="471" spans="1:43" s="3" customFormat="1" ht="15" customHeight="1" x14ac:dyDescent="0.3">
      <c r="A471" s="15">
        <v>42569</v>
      </c>
      <c r="B471" s="1" t="s">
        <v>0</v>
      </c>
      <c r="C471" s="6">
        <v>50</v>
      </c>
      <c r="D471" s="3" t="s">
        <v>2</v>
      </c>
      <c r="E471" s="50">
        <v>28.119998931884766</v>
      </c>
      <c r="F471" s="50">
        <v>12.25</v>
      </c>
      <c r="G471" s="50">
        <v>0.64999997615814209</v>
      </c>
      <c r="H471" s="50">
        <v>1.1999999284744263</v>
      </c>
      <c r="I471" s="4">
        <v>7.9750000000000005</v>
      </c>
      <c r="J471" s="4">
        <v>3.3612477099135898</v>
      </c>
      <c r="K471" s="4">
        <v>3.9214381601006201</v>
      </c>
      <c r="L471" s="4">
        <v>588.64600994836337</v>
      </c>
      <c r="M471" s="4">
        <v>7.0702272254897913</v>
      </c>
      <c r="N471" s="4">
        <v>230</v>
      </c>
      <c r="O471" s="4">
        <v>0.23</v>
      </c>
      <c r="P471" s="4">
        <f t="shared" si="30"/>
        <v>35.848542005855329</v>
      </c>
      <c r="Q471" s="33">
        <v>52.070830000000001</v>
      </c>
      <c r="R471" s="33">
        <f t="shared" si="31"/>
        <v>3.1979170228766844</v>
      </c>
      <c r="S471" s="51">
        <v>10.165328188287566</v>
      </c>
      <c r="T471" s="52">
        <v>0.60647273248773315</v>
      </c>
      <c r="U471" s="51">
        <v>33.135140746517955</v>
      </c>
      <c r="V471" s="52">
        <v>1.4461287134740051</v>
      </c>
      <c r="W471" s="52">
        <v>2.3344506426903244</v>
      </c>
      <c r="X471" s="52">
        <v>16.837588430067772</v>
      </c>
      <c r="Y471" s="52">
        <v>8.9899449651045984</v>
      </c>
      <c r="Z471" s="52">
        <v>7.4539603543740398</v>
      </c>
      <c r="AA471" s="52">
        <v>5.6655676169684384</v>
      </c>
      <c r="AB471" s="4">
        <v>1615.25</v>
      </c>
      <c r="AC471" s="4">
        <v>1.6152500000000001</v>
      </c>
      <c r="AD471" s="4">
        <v>205.34999999999997</v>
      </c>
      <c r="AE471" s="4">
        <v>0.20534999999999998</v>
      </c>
      <c r="AF471" s="4">
        <v>9.1716731805879483</v>
      </c>
      <c r="AG471" s="32">
        <v>1.8654300000000001</v>
      </c>
      <c r="AH471" s="32">
        <v>0.50147036062529027</v>
      </c>
      <c r="AI471" s="33">
        <v>8.240912762874876</v>
      </c>
      <c r="AJ471" s="33">
        <v>0.46612553930467471</v>
      </c>
      <c r="AK471" s="32">
        <v>1.7327002761936683</v>
      </c>
      <c r="AL471" s="32">
        <v>0.16899547658393738</v>
      </c>
      <c r="AM471" s="32">
        <v>0.47908798298262611</v>
      </c>
      <c r="AN471" s="32">
        <v>0.8439850230339736</v>
      </c>
      <c r="AO471" s="32">
        <v>0.44735495034052336</v>
      </c>
      <c r="AP471" s="32">
        <v>0.27642114096052461</v>
      </c>
      <c r="AQ471" s="32">
        <v>0.34058941142097604</v>
      </c>
    </row>
    <row r="472" spans="1:43" s="3" customFormat="1" ht="15" customHeight="1" x14ac:dyDescent="0.3">
      <c r="A472" s="15">
        <v>42569</v>
      </c>
      <c r="B472" s="1" t="s">
        <v>0</v>
      </c>
      <c r="C472" s="6">
        <v>60</v>
      </c>
      <c r="D472" s="3" t="s">
        <v>1</v>
      </c>
      <c r="E472" s="50">
        <v>30.119998931884766</v>
      </c>
      <c r="F472" s="50">
        <v>1.6699999570846558</v>
      </c>
      <c r="G472" s="50">
        <v>9.0799999237060547</v>
      </c>
      <c r="H472" s="50">
        <v>4.1999998092651367</v>
      </c>
      <c r="I472" s="4">
        <v>29.761000000000003</v>
      </c>
      <c r="J472" s="4">
        <v>5.2146189024989704</v>
      </c>
      <c r="K472" s="4">
        <v>4.1317956368533704</v>
      </c>
      <c r="L472" s="4">
        <v>703.55920639944156</v>
      </c>
      <c r="M472" s="4">
        <v>8.4504496280636925</v>
      </c>
      <c r="N472" s="4">
        <v>334.1</v>
      </c>
      <c r="O472" s="4">
        <v>0.33410000000000001</v>
      </c>
      <c r="P472" s="4">
        <f t="shared" si="30"/>
        <v>29.496419646923009</v>
      </c>
      <c r="Q472" s="33">
        <v>68.744550000000004</v>
      </c>
      <c r="R472" s="33">
        <f t="shared" si="31"/>
        <v>3.5323564205233575</v>
      </c>
      <c r="S472" s="51">
        <v>13.678723570302601</v>
      </c>
      <c r="T472" s="52">
        <v>0.56351523028765071</v>
      </c>
      <c r="U472" s="51">
        <v>45.444377051419117</v>
      </c>
      <c r="V472" s="52">
        <v>1.4898920116469103</v>
      </c>
      <c r="W472" s="52">
        <v>2.957065947559562</v>
      </c>
      <c r="X472" s="52">
        <v>23.18598713288247</v>
      </c>
      <c r="Y472" s="52">
        <v>14.271238883095819</v>
      </c>
      <c r="Z472" s="52">
        <v>10.467115639033549</v>
      </c>
      <c r="AA472" s="52">
        <v>7.3890047126054652</v>
      </c>
      <c r="AB472" s="4">
        <v>1604.45</v>
      </c>
      <c r="AC472" s="4">
        <v>1.6044500000000002</v>
      </c>
      <c r="AD472" s="4">
        <v>293.59999999999997</v>
      </c>
      <c r="AE472" s="4">
        <v>0.29359999999999997</v>
      </c>
      <c r="AF472" s="4">
        <v>6.3735464185863648</v>
      </c>
      <c r="AG472" s="32">
        <v>2.1786380000000003</v>
      </c>
      <c r="AH472" s="32">
        <v>0.58961014677927026</v>
      </c>
      <c r="AI472" s="33">
        <v>6.1739634266635779</v>
      </c>
      <c r="AJ472" s="33">
        <v>0.45461637596938487</v>
      </c>
      <c r="AK472" s="32">
        <v>2.2502407185672268</v>
      </c>
      <c r="AL472" s="32">
        <v>0.19890065455543951</v>
      </c>
      <c r="AM472" s="32">
        <v>0.78648830286954818</v>
      </c>
      <c r="AN472" s="32">
        <v>1.0982855778307337</v>
      </c>
      <c r="AO472" s="32">
        <v>0.57051894194203401</v>
      </c>
      <c r="AP472" s="32">
        <v>0.33344269582043939</v>
      </c>
      <c r="AQ472" s="32">
        <v>0.53782978080904298</v>
      </c>
    </row>
    <row r="473" spans="1:43" s="3" customFormat="1" ht="15" customHeight="1" x14ac:dyDescent="0.3">
      <c r="A473" s="15">
        <v>42569</v>
      </c>
      <c r="B473" s="1" t="s">
        <v>0</v>
      </c>
      <c r="C473" s="6">
        <v>60</v>
      </c>
      <c r="D473" s="3" t="s">
        <v>2</v>
      </c>
      <c r="E473" s="50">
        <v>28.059999465942383</v>
      </c>
      <c r="F473" s="50">
        <v>14.209999084472656</v>
      </c>
      <c r="G473" s="50">
        <v>0.75999999046325684</v>
      </c>
      <c r="H473" s="50">
        <v>0.29999995231628418</v>
      </c>
      <c r="I473" s="4">
        <v>5.1059999999999999</v>
      </c>
      <c r="J473" s="4">
        <v>5.2146189024989704</v>
      </c>
      <c r="K473" s="4">
        <v>4.1317956368533704</v>
      </c>
      <c r="L473" s="4">
        <v>528.25742774891592</v>
      </c>
      <c r="M473" s="4">
        <v>6.3448999646922282</v>
      </c>
      <c r="N473" s="4">
        <v>286</v>
      </c>
      <c r="O473" s="4">
        <v>0.28599999999999998</v>
      </c>
      <c r="P473" s="4">
        <f t="shared" si="30"/>
        <v>25.87168458209463</v>
      </c>
      <c r="Q473" s="33">
        <v>46.267270000000003</v>
      </c>
      <c r="R473" s="33">
        <f t="shared" si="31"/>
        <v>3.166322575894938</v>
      </c>
      <c r="S473" s="51">
        <v>9.5337834455620563</v>
      </c>
      <c r="T473" s="52">
        <v>0.57985858495719178</v>
      </c>
      <c r="U473" s="51">
        <v>28.972192842561128</v>
      </c>
      <c r="V473" s="52">
        <v>0.69777799777859817</v>
      </c>
      <c r="W473" s="52">
        <v>2.3913337386982123</v>
      </c>
      <c r="X473" s="52">
        <v>14.741124024745529</v>
      </c>
      <c r="Y473" s="52">
        <v>7.4111276907181542</v>
      </c>
      <c r="Z473" s="52">
        <v>6.5336596140466341</v>
      </c>
      <c r="AA473" s="52">
        <v>5.3465574868830723</v>
      </c>
      <c r="AB473" s="4">
        <v>1193.55</v>
      </c>
      <c r="AC473" s="4">
        <v>1.1935499999999999</v>
      </c>
      <c r="AD473" s="4">
        <v>168.75</v>
      </c>
      <c r="AE473" s="4">
        <v>0.16875000000000001</v>
      </c>
      <c r="AF473" s="4">
        <v>8.4217155180733307</v>
      </c>
      <c r="AG473" s="32">
        <v>0.58496199999999998</v>
      </c>
      <c r="AH473" s="32">
        <v>0.21281052322902269</v>
      </c>
      <c r="AI473" s="33">
        <v>10.51018594908415</v>
      </c>
      <c r="AJ473" s="33">
        <v>0.6562364568938478</v>
      </c>
      <c r="AK473" s="32">
        <v>0.94340617244122704</v>
      </c>
      <c r="AL473" s="32">
        <v>6.7073746384270674E-2</v>
      </c>
      <c r="AM473" s="32">
        <v>0.22620341511870415</v>
      </c>
      <c r="AN473" s="32">
        <v>0.44567369892277903</v>
      </c>
      <c r="AO473" s="32">
        <v>0.21579240299352906</v>
      </c>
      <c r="AP473" s="32">
        <v>0.11960965343995593</v>
      </c>
      <c r="AQ473" s="32">
        <v>0.1506117669762308</v>
      </c>
    </row>
    <row r="474" spans="1:43" s="3" customFormat="1" ht="15" customHeight="1" x14ac:dyDescent="0.3">
      <c r="A474" s="15">
        <v>42569</v>
      </c>
      <c r="B474" s="1" t="s">
        <v>0</v>
      </c>
      <c r="C474" s="6">
        <v>70</v>
      </c>
      <c r="D474" s="3" t="s">
        <v>1</v>
      </c>
      <c r="E474" s="50">
        <v>30.269998550415039</v>
      </c>
      <c r="F474" s="50">
        <v>3.4699997901916504</v>
      </c>
      <c r="G474" s="50">
        <v>9.2399997711181641</v>
      </c>
      <c r="H474" s="50">
        <v>2.8999998569488525</v>
      </c>
      <c r="I474" s="4">
        <v>26.298000000000002</v>
      </c>
      <c r="J474" s="4">
        <v>7.8061307048727304</v>
      </c>
      <c r="K474" s="4">
        <v>3.9398797185380201</v>
      </c>
      <c r="L474" s="4">
        <v>672.92768961939805</v>
      </c>
      <c r="M474" s="4">
        <v>8.0825344800185892</v>
      </c>
      <c r="N474" s="4">
        <v>341.4</v>
      </c>
      <c r="O474" s="4">
        <v>0.34139999999999998</v>
      </c>
      <c r="P474" s="4">
        <f t="shared" si="30"/>
        <v>27.608957669885498</v>
      </c>
      <c r="Q474" s="33">
        <v>63.631889999999999</v>
      </c>
      <c r="R474" s="33">
        <f t="shared" si="31"/>
        <v>3.4184821689664413</v>
      </c>
      <c r="S474" s="51">
        <v>11.288716160176456</v>
      </c>
      <c r="T474" s="52">
        <v>0.56677430240262983</v>
      </c>
      <c r="U474" s="51">
        <v>40.213299362773398</v>
      </c>
      <c r="V474" s="52">
        <v>1.658761181863206</v>
      </c>
      <c r="W474" s="52">
        <v>2.9847549940780929</v>
      </c>
      <c r="X474" s="52">
        <v>20.540769071166576</v>
      </c>
      <c r="Y474" s="52">
        <v>11.690830975256643</v>
      </c>
      <c r="Z474" s="52">
        <v>9.5402997879102998</v>
      </c>
      <c r="AA474" s="52">
        <v>6.0322384836677383</v>
      </c>
      <c r="AB474" s="4">
        <v>1690.4499999999998</v>
      </c>
      <c r="AC474" s="4">
        <v>1.6904499999999998</v>
      </c>
      <c r="AD474" s="4">
        <v>261.39999999999998</v>
      </c>
      <c r="AE474" s="4">
        <v>0.26139999999999997</v>
      </c>
      <c r="AF474" s="4">
        <v>7.5620625435189268</v>
      </c>
      <c r="AG474" s="32">
        <v>0.85210999999999992</v>
      </c>
      <c r="AH474" s="32">
        <v>0.21887663048300751</v>
      </c>
      <c r="AI474" s="33">
        <v>7.873555488750319</v>
      </c>
      <c r="AJ474" s="33">
        <v>0.46856936488973838</v>
      </c>
      <c r="AK474" s="32">
        <v>1.0397372967413439</v>
      </c>
      <c r="AL474" s="32">
        <v>8.454857333540762E-2</v>
      </c>
      <c r="AM474" s="32">
        <v>0.10282152708173013</v>
      </c>
      <c r="AN474" s="32">
        <v>0.38240658097756358</v>
      </c>
      <c r="AO474" s="32">
        <v>0.31881060889688162</v>
      </c>
      <c r="AP474" s="32">
        <v>8.9220068310603751E-2</v>
      </c>
      <c r="AQ474" s="32">
        <v>0.10186061957523551</v>
      </c>
    </row>
    <row r="475" spans="1:43" s="3" customFormat="1" ht="15" customHeight="1" x14ac:dyDescent="0.3">
      <c r="A475" s="15">
        <v>42569</v>
      </c>
      <c r="B475" s="1" t="s">
        <v>0</v>
      </c>
      <c r="C475" s="6">
        <v>70</v>
      </c>
      <c r="D475" s="3" t="s">
        <v>2</v>
      </c>
      <c r="E475" s="50">
        <v>28.139999389648438</v>
      </c>
      <c r="F475" s="50">
        <v>13.299999237060547</v>
      </c>
      <c r="G475" s="50">
        <v>0.73999994993209839</v>
      </c>
      <c r="H475" s="50">
        <v>0.79999995231628418</v>
      </c>
      <c r="I475" s="4">
        <v>5.8873999999999995</v>
      </c>
      <c r="J475" s="4">
        <v>7.8061307048727304</v>
      </c>
      <c r="K475" s="4">
        <v>3.9398797185380201</v>
      </c>
      <c r="L475" s="4">
        <v>515.24353396998902</v>
      </c>
      <c r="M475" s="4">
        <v>6.1885900865135373</v>
      </c>
      <c r="N475" s="4">
        <v>272.10000000000002</v>
      </c>
      <c r="O475" s="4">
        <v>0.27210000000000001</v>
      </c>
      <c r="P475" s="4">
        <f t="shared" si="30"/>
        <v>26.523396473052685</v>
      </c>
      <c r="Q475" s="33">
        <v>44.586080000000003</v>
      </c>
      <c r="R475" s="33">
        <f t="shared" si="31"/>
        <v>3.1283377521142031</v>
      </c>
      <c r="S475" s="51">
        <v>10.263481650318772</v>
      </c>
      <c r="T475" s="52">
        <v>0.61265543210572304</v>
      </c>
      <c r="U475" s="51">
        <v>27.474022869170543</v>
      </c>
      <c r="V475" s="52">
        <v>0.58271332826582256</v>
      </c>
      <c r="W475" s="52">
        <v>2.4323540267338433</v>
      </c>
      <c r="X475" s="52">
        <v>14.442304885820779</v>
      </c>
      <c r="Y475" s="52">
        <v>7.3087710266149806</v>
      </c>
      <c r="Z475" s="52">
        <v>6.2938036662962107</v>
      </c>
      <c r="AA475" s="52">
        <v>5.0037552607016789</v>
      </c>
      <c r="AB475" s="4">
        <v>1096.8499999999999</v>
      </c>
      <c r="AC475" s="4">
        <v>1.0968499999999999</v>
      </c>
      <c r="AD475" s="4">
        <v>181.05</v>
      </c>
      <c r="AE475" s="4">
        <v>0.18105000000000002</v>
      </c>
      <c r="AF475" s="4">
        <v>7.0739283179982433</v>
      </c>
      <c r="AG475" s="32">
        <v>0.49514499999999995</v>
      </c>
      <c r="AH475" s="32">
        <v>0.19601586360942699</v>
      </c>
      <c r="AI475" s="33">
        <v>12.013479813074561</v>
      </c>
      <c r="AJ475" s="33">
        <v>0.53908790765440029</v>
      </c>
      <c r="AK475" s="32">
        <v>0.70828620868035541</v>
      </c>
      <c r="AL475" s="32">
        <v>1.1354269913988654E-2</v>
      </c>
      <c r="AM475" s="32">
        <v>4.0966409564477987E-2</v>
      </c>
      <c r="AN475" s="32">
        <v>0.32266261674844471</v>
      </c>
      <c r="AO475" s="32">
        <v>0.23175999897964314</v>
      </c>
      <c r="AP475" s="32">
        <v>9.3443324580388898E-2</v>
      </c>
      <c r="AQ475" s="32">
        <v>0.11292456419243592</v>
      </c>
    </row>
    <row r="476" spans="1:43" s="3" customFormat="1" ht="15" customHeight="1" x14ac:dyDescent="0.3">
      <c r="A476" s="15">
        <v>42569</v>
      </c>
      <c r="B476" s="1" t="s">
        <v>0</v>
      </c>
      <c r="C476" s="6">
        <v>100</v>
      </c>
      <c r="D476" s="3" t="s">
        <v>1</v>
      </c>
      <c r="E476" s="50">
        <v>29.839998245239258</v>
      </c>
      <c r="F476" s="50">
        <v>6.8599996566772461</v>
      </c>
      <c r="G476" s="50">
        <v>8.6599998474121094</v>
      </c>
      <c r="H476" s="50">
        <v>1.1999999284744263</v>
      </c>
      <c r="I476" s="4">
        <v>34.179000000000002</v>
      </c>
      <c r="J476" s="4">
        <v>14.884848392647299</v>
      </c>
      <c r="K476" s="4">
        <v>2.7052448962586899</v>
      </c>
      <c r="L476" s="4">
        <v>623.10968122062047</v>
      </c>
      <c r="M476" s="4">
        <v>7.4841703811408724</v>
      </c>
      <c r="N476" s="4">
        <v>321.89999999999998</v>
      </c>
      <c r="O476" s="4">
        <v>0.32189999999999996</v>
      </c>
      <c r="P476" s="4">
        <f t="shared" si="30"/>
        <v>27.113691534194569</v>
      </c>
      <c r="Q476" s="33">
        <v>51.886589999999998</v>
      </c>
      <c r="R476" s="33">
        <f t="shared" si="31"/>
        <v>3.010353700227435</v>
      </c>
      <c r="S476" s="51">
        <v>10.176959958962568</v>
      </c>
      <c r="T476" s="52">
        <v>0.57828697257500339</v>
      </c>
      <c r="U476" s="51">
        <v>31.469317370755743</v>
      </c>
      <c r="V476" s="52">
        <v>0.93326063291254935</v>
      </c>
      <c r="W476" s="52">
        <v>2.1874565381914364</v>
      </c>
      <c r="X476" s="52">
        <v>16.630313474847153</v>
      </c>
      <c r="Y476" s="52">
        <v>8.7830652459422911</v>
      </c>
      <c r="Z476" s="52">
        <v>7.6800667219712153</v>
      </c>
      <c r="AA476" s="52">
        <v>5.4383549130033115</v>
      </c>
      <c r="AB476" s="4">
        <v>2092.25</v>
      </c>
      <c r="AC476" s="4">
        <v>2.0922499999999999</v>
      </c>
      <c r="AD476" s="4">
        <v>340.9</v>
      </c>
      <c r="AE476" s="4">
        <v>0.34089999999999998</v>
      </c>
      <c r="AF476" s="4">
        <v>7.1544166556977427</v>
      </c>
      <c r="AG476" s="32">
        <v>2.3628780000000003</v>
      </c>
      <c r="AH476" s="32">
        <v>0.49038116859839898</v>
      </c>
      <c r="AI476" s="33">
        <v>5.3947271553797815</v>
      </c>
      <c r="AJ476" s="33">
        <v>0.67096825826731143</v>
      </c>
      <c r="AK476" s="32">
        <v>1.9272061432936518</v>
      </c>
      <c r="AL476" s="32">
        <v>0.41644159716793822</v>
      </c>
      <c r="AM476" s="32">
        <v>0.91593727140876169</v>
      </c>
      <c r="AN476" s="32">
        <v>0.94383102846813316</v>
      </c>
      <c r="AO476" s="32">
        <v>0.43162874283720548</v>
      </c>
      <c r="AP476" s="32">
        <v>0.31173461541838632</v>
      </c>
      <c r="AQ476" s="32">
        <v>0.70704963428803413</v>
      </c>
    </row>
    <row r="477" spans="1:43" s="3" customFormat="1" ht="15" customHeight="1" x14ac:dyDescent="0.3">
      <c r="A477" s="15">
        <v>42569</v>
      </c>
      <c r="B477" s="1" t="s">
        <v>0</v>
      </c>
      <c r="C477" s="6">
        <v>100</v>
      </c>
      <c r="D477" s="3" t="s">
        <v>2</v>
      </c>
      <c r="E477" s="50">
        <v>28.579999923706055</v>
      </c>
      <c r="F477" s="50">
        <v>16.349998474121094</v>
      </c>
      <c r="G477" s="50">
        <v>0.76999998092651367</v>
      </c>
      <c r="H477" s="50">
        <v>0</v>
      </c>
      <c r="I477" s="4">
        <v>6.2969999999999997</v>
      </c>
      <c r="J477" s="4">
        <v>14.884848392647299</v>
      </c>
      <c r="K477" s="4">
        <v>2.7052448962586899</v>
      </c>
      <c r="L477" s="4">
        <v>476.43332505220098</v>
      </c>
      <c r="M477" s="4">
        <v>5.7224406672019859</v>
      </c>
      <c r="N477" s="4">
        <v>250.2</v>
      </c>
      <c r="O477" s="4">
        <v>0.25019999999999998</v>
      </c>
      <c r="P477" s="4">
        <f t="shared" si="30"/>
        <v>26.672268521207751</v>
      </c>
      <c r="Q477" s="33">
        <v>39.496450000000003</v>
      </c>
      <c r="R477" s="33">
        <f t="shared" si="31"/>
        <v>2.9969729696447116</v>
      </c>
      <c r="S477" s="51">
        <v>9.8736780148442964</v>
      </c>
      <c r="T477" s="52">
        <v>0.64131203699980421</v>
      </c>
      <c r="U477" s="51">
        <v>23.608909687420407</v>
      </c>
      <c r="V477" s="52">
        <v>1.0797594117583724</v>
      </c>
      <c r="W477" s="52">
        <v>1.9887259107637447</v>
      </c>
      <c r="X477" s="52">
        <v>12.676101183220588</v>
      </c>
      <c r="Y477" s="52">
        <v>6.3327947980994823</v>
      </c>
      <c r="Z477" s="52">
        <v>5.625690692106617</v>
      </c>
      <c r="AA477" s="52">
        <v>3.8736106642110797</v>
      </c>
      <c r="AB477" s="4">
        <v>986.84999999999991</v>
      </c>
      <c r="AC477" s="4">
        <v>0.98684999999999989</v>
      </c>
      <c r="AD477" s="4">
        <v>134.75</v>
      </c>
      <c r="AE477" s="4">
        <v>0.13475000000000001</v>
      </c>
      <c r="AF477" s="4">
        <v>8.5372971421468868</v>
      </c>
      <c r="AG477" s="32">
        <v>0.61259799999999998</v>
      </c>
      <c r="AH477" s="32">
        <v>0.26954451031058424</v>
      </c>
      <c r="AI477" s="33">
        <v>8.6831663140371873</v>
      </c>
      <c r="AJ477" s="33">
        <v>0.83246314683691713</v>
      </c>
      <c r="AK477" s="32">
        <v>0.86326026825884861</v>
      </c>
      <c r="AL477" s="32">
        <v>0.13454012382651659</v>
      </c>
      <c r="AM477" s="32">
        <v>0.18930752613670629</v>
      </c>
      <c r="AN477" s="32">
        <v>0.40617816804996504</v>
      </c>
      <c r="AO477" s="32">
        <v>0.18808991166419775</v>
      </c>
      <c r="AP477" s="32">
        <v>0.11170635880319955</v>
      </c>
      <c r="AQ477" s="32">
        <v>0.18346327757140923</v>
      </c>
    </row>
    <row r="478" spans="1:43" s="3" customFormat="1" ht="15" customHeight="1" x14ac:dyDescent="0.3">
      <c r="A478" s="15">
        <v>42569</v>
      </c>
      <c r="B478" s="1" t="s">
        <v>0</v>
      </c>
      <c r="C478" s="6">
        <v>120</v>
      </c>
      <c r="D478" s="3" t="s">
        <v>1</v>
      </c>
      <c r="E478" s="50">
        <v>29.489999771118164</v>
      </c>
      <c r="F478" s="50">
        <v>9.6599998474121094</v>
      </c>
      <c r="G478" s="50">
        <v>7.7899999618530273</v>
      </c>
      <c r="H478" s="50">
        <v>1.3999999761581421</v>
      </c>
      <c r="I478" s="4">
        <v>11.978999999999999</v>
      </c>
      <c r="J478" s="4">
        <v>31.396755771797402</v>
      </c>
      <c r="K478" s="4">
        <v>1.3374647782058899</v>
      </c>
      <c r="L478" s="4">
        <v>557.60298664566619</v>
      </c>
      <c r="M478" s="4">
        <v>6.6973694726010962</v>
      </c>
      <c r="N478" s="4">
        <v>288</v>
      </c>
      <c r="O478" s="4">
        <v>0.28799999999999998</v>
      </c>
      <c r="P478" s="4">
        <f t="shared" si="30"/>
        <v>27.119253590089745</v>
      </c>
      <c r="Q478" s="33">
        <v>46.981200000000001</v>
      </c>
      <c r="R478" s="33">
        <f t="shared" si="31"/>
        <v>3.045972016842776</v>
      </c>
      <c r="S478" s="51">
        <v>9.0669839598274855</v>
      </c>
      <c r="T478" s="52">
        <v>0.61381692384937903</v>
      </c>
      <c r="U478" s="51">
        <v>27.535335127658762</v>
      </c>
      <c r="V478" s="52">
        <v>1.1887911270753007</v>
      </c>
      <c r="W478" s="52">
        <v>2.3664764301641985</v>
      </c>
      <c r="X478" s="52">
        <v>14.996555520106565</v>
      </c>
      <c r="Y478" s="52">
        <v>7.4099945712799871</v>
      </c>
      <c r="Z478" s="52">
        <v>6.7930007564224288</v>
      </c>
      <c r="AA478" s="52">
        <v>4.7348668108810115</v>
      </c>
      <c r="AB478" s="4">
        <v>1459.85</v>
      </c>
      <c r="AC478" s="4">
        <v>1.4598499999999999</v>
      </c>
      <c r="AD478" s="4">
        <v>314.89999999999998</v>
      </c>
      <c r="AE478" s="4">
        <v>0.31489999999999996</v>
      </c>
      <c r="AF478" s="4">
        <v>5.482403033202532</v>
      </c>
      <c r="AG478" s="32">
        <v>1.3933149999999999</v>
      </c>
      <c r="AH478" s="32">
        <v>0.41442613967188413</v>
      </c>
      <c r="AI478" s="33">
        <v>4.272705504147611</v>
      </c>
      <c r="AJ478" s="33">
        <v>0.49013087669736094</v>
      </c>
      <c r="AK478" s="32">
        <v>1.6278191113221911</v>
      </c>
      <c r="AL478" s="32">
        <v>0.4327733369013444</v>
      </c>
      <c r="AM478" s="32">
        <v>0.9462042718236171</v>
      </c>
      <c r="AN478" s="32">
        <v>0.82922215598539084</v>
      </c>
      <c r="AO478" s="32">
        <v>0.36962567553934977</v>
      </c>
      <c r="AP478" s="32">
        <v>0.22625618937462436</v>
      </c>
      <c r="AQ478" s="32">
        <v>0.74140488894123424</v>
      </c>
    </row>
    <row r="479" spans="1:43" s="3" customFormat="1" ht="15" customHeight="1" x14ac:dyDescent="0.3">
      <c r="A479" s="15">
        <v>42569</v>
      </c>
      <c r="B479" s="1" t="s">
        <v>0</v>
      </c>
      <c r="C479" s="6">
        <v>120</v>
      </c>
      <c r="D479" s="3" t="s">
        <v>2</v>
      </c>
      <c r="E479" s="50">
        <v>28.959999084472656</v>
      </c>
      <c r="F479" s="50">
        <v>16.349998474121094</v>
      </c>
      <c r="G479" s="50">
        <v>0.54999995231628418</v>
      </c>
      <c r="H479" s="50">
        <v>0</v>
      </c>
      <c r="I479" s="4">
        <v>6.5739999999999998</v>
      </c>
      <c r="J479" s="4">
        <v>31.396755771797402</v>
      </c>
      <c r="K479" s="4">
        <v>1.3374647782058899</v>
      </c>
      <c r="L479" s="4">
        <v>485.04924287026529</v>
      </c>
      <c r="M479" s="4">
        <v>5.8259264561147557</v>
      </c>
      <c r="N479" s="4">
        <v>247.7</v>
      </c>
      <c r="O479" s="4">
        <v>0.24769999999999998</v>
      </c>
      <c r="P479" s="4">
        <f t="shared" si="30"/>
        <v>27.428682861864374</v>
      </c>
      <c r="Q479" s="33">
        <v>37.815260000000002</v>
      </c>
      <c r="R479" s="33">
        <f t="shared" si="31"/>
        <v>2.8184358528532321</v>
      </c>
      <c r="S479" s="51">
        <v>10.069750222908924</v>
      </c>
      <c r="T479" s="52">
        <v>0.65452453499377605</v>
      </c>
      <c r="U479" s="51">
        <v>23.142996244849321</v>
      </c>
      <c r="V479" s="52">
        <v>0.97030090357166143</v>
      </c>
      <c r="W479" s="52">
        <v>2.0956669406240289</v>
      </c>
      <c r="X479" s="52">
        <v>12.353477583492934</v>
      </c>
      <c r="Y479" s="52">
        <v>6.1066123545753399</v>
      </c>
      <c r="Z479" s="52">
        <v>5.589366659020488</v>
      </c>
      <c r="AA479" s="52">
        <v>4.5649514638086215</v>
      </c>
      <c r="AB479" s="4">
        <v>794.05</v>
      </c>
      <c r="AC479" s="4">
        <v>0.79404999999999992</v>
      </c>
      <c r="AD479" s="4">
        <v>165.35</v>
      </c>
      <c r="AE479" s="4">
        <v>0.16535</v>
      </c>
      <c r="AF479" s="4">
        <v>5.7293831115085716</v>
      </c>
      <c r="AG479" s="32">
        <v>0.45599400000000007</v>
      </c>
      <c r="AH479" s="32">
        <v>0.24935457464895164</v>
      </c>
      <c r="AI479" s="33">
        <v>7.6869229442637996</v>
      </c>
      <c r="AJ479" s="33">
        <v>0.75870416735818758</v>
      </c>
      <c r="AK479" s="32">
        <v>0.70309200268715311</v>
      </c>
      <c r="AL479" s="32">
        <v>9.812667349338218E-2</v>
      </c>
      <c r="AM479" s="32">
        <v>0.18733491316197615</v>
      </c>
      <c r="AN479" s="32">
        <v>0.31750034299548535</v>
      </c>
      <c r="AO479" s="32">
        <v>0.15128398169886978</v>
      </c>
      <c r="AP479" s="32">
        <v>9.7287083780974698E-2</v>
      </c>
      <c r="AQ479" s="32">
        <v>0.16124253959772741</v>
      </c>
    </row>
    <row r="480" spans="1:43" s="3" customFormat="1" ht="15" customHeight="1" x14ac:dyDescent="0.3">
      <c r="A480" s="15">
        <v>42569</v>
      </c>
      <c r="B480" s="1" t="s">
        <v>0</v>
      </c>
      <c r="C480" s="6">
        <v>140</v>
      </c>
      <c r="D480" s="3" t="s">
        <v>1</v>
      </c>
      <c r="E480" s="50">
        <v>29.219999313354492</v>
      </c>
      <c r="F480" s="50">
        <v>11.919999122619629</v>
      </c>
      <c r="G480" s="50">
        <v>7.0199999809265137</v>
      </c>
      <c r="H480" s="50">
        <v>1.5999999046325684</v>
      </c>
      <c r="I480" s="4">
        <v>22.265999999999998</v>
      </c>
      <c r="J480" s="4">
        <v>41.332672107193197</v>
      </c>
      <c r="K480" s="4">
        <v>1.5465962080779301</v>
      </c>
      <c r="L480" s="4">
        <v>493.4336882693367</v>
      </c>
      <c r="M480" s="4">
        <v>5.9266320298030024</v>
      </c>
      <c r="N480" s="4">
        <v>280.5</v>
      </c>
      <c r="O480" s="4">
        <v>0.28050000000000003</v>
      </c>
      <c r="P480" s="4">
        <f t="shared" si="30"/>
        <v>24.640020219567198</v>
      </c>
      <c r="Q480" s="33">
        <v>42.904890000000002</v>
      </c>
      <c r="R480" s="33">
        <f t="shared" si="31"/>
        <v>3.1434379435598685</v>
      </c>
      <c r="S480" s="51">
        <v>8.1940557467914701</v>
      </c>
      <c r="T480" s="52">
        <v>0.63118712399664922</v>
      </c>
      <c r="U480" s="51">
        <v>24.131782963733439</v>
      </c>
      <c r="V480" s="52">
        <v>1.7265804745558717</v>
      </c>
      <c r="W480" s="52">
        <v>2.0551046166520233</v>
      </c>
      <c r="X480" s="52">
        <v>13.265788078143002</v>
      </c>
      <c r="Y480" s="52">
        <v>6.5979713693214155</v>
      </c>
      <c r="Z480" s="52">
        <v>6.2801075130770432</v>
      </c>
      <c r="AA480" s="52">
        <v>4.243418121405214</v>
      </c>
      <c r="AB480" s="4">
        <v>1880.5</v>
      </c>
      <c r="AC480" s="4">
        <v>1.8805000000000001</v>
      </c>
      <c r="AD480" s="4">
        <v>371.15</v>
      </c>
      <c r="AE480" s="4">
        <v>0.37114999999999998</v>
      </c>
      <c r="AF480" s="4">
        <v>5.9074302675689569</v>
      </c>
      <c r="AG480" s="32">
        <v>1.487738</v>
      </c>
      <c r="AH480" s="32">
        <v>0.34352565806966234</v>
      </c>
      <c r="AI480" s="33">
        <v>2.4762643731214116</v>
      </c>
      <c r="AJ480" s="33">
        <v>0.50506625098228097</v>
      </c>
      <c r="AK480" s="32">
        <v>1.7503494759928209</v>
      </c>
      <c r="AL480" s="32">
        <v>0.72665250556350958</v>
      </c>
      <c r="AM480" s="32">
        <v>1.6679286025458762</v>
      </c>
      <c r="AN480" s="32">
        <v>0.78677800213062832</v>
      </c>
      <c r="AO480" s="32">
        <v>0.33235679491806108</v>
      </c>
      <c r="AP480" s="32">
        <v>0.24787531803302437</v>
      </c>
      <c r="AQ480" s="32">
        <v>1.0548453226561558</v>
      </c>
    </row>
    <row r="481" spans="1:43" s="3" customFormat="1" ht="15" customHeight="1" x14ac:dyDescent="0.3">
      <c r="A481" s="15">
        <v>42569</v>
      </c>
      <c r="B481" s="1" t="s">
        <v>0</v>
      </c>
      <c r="C481" s="6">
        <v>140</v>
      </c>
      <c r="D481" s="3" t="s">
        <v>2</v>
      </c>
      <c r="E481" s="50">
        <v>29.399999618530273</v>
      </c>
      <c r="F481" s="50">
        <v>18.939998626708984</v>
      </c>
      <c r="G481" s="50">
        <v>1.0999999046325684</v>
      </c>
      <c r="H481" s="50">
        <v>0</v>
      </c>
      <c r="I481" s="4">
        <v>3.1280000000000001</v>
      </c>
      <c r="J481" s="4">
        <v>41.332672107193197</v>
      </c>
      <c r="K481" s="4">
        <v>1.5465962080779301</v>
      </c>
      <c r="L481" s="4">
        <v>429.2129515776756</v>
      </c>
      <c r="M481" s="4">
        <v>5.1552767613994614</v>
      </c>
      <c r="N481" s="4">
        <v>240.1</v>
      </c>
      <c r="O481" s="4">
        <v>0.24010000000000001</v>
      </c>
      <c r="P481" s="4">
        <f t="shared" si="30"/>
        <v>25.0395077582195</v>
      </c>
      <c r="Q481" s="33">
        <v>33.32441</v>
      </c>
      <c r="R481" s="33">
        <f t="shared" si="31"/>
        <v>2.8068328180448541</v>
      </c>
      <c r="S481" s="51">
        <v>9.4389084649202051</v>
      </c>
      <c r="T481" s="52">
        <v>0.64746787427050689</v>
      </c>
      <c r="U481" s="51">
        <v>19.913317991390254</v>
      </c>
      <c r="V481" s="52">
        <v>0.71489128824667414</v>
      </c>
      <c r="W481" s="52">
        <v>1.7184168928428507</v>
      </c>
      <c r="X481" s="52">
        <v>10.636902596657729</v>
      </c>
      <c r="Y481" s="52">
        <v>5.3462622171623631</v>
      </c>
      <c r="Z481" s="52">
        <v>4.7832438981923211</v>
      </c>
      <c r="AA481" s="52">
        <v>3.5743771116966001</v>
      </c>
      <c r="AB481" s="4">
        <v>589.4</v>
      </c>
      <c r="AC481" s="4">
        <v>0.58939999999999992</v>
      </c>
      <c r="AD481" s="4">
        <v>131.35</v>
      </c>
      <c r="AE481" s="4">
        <v>0.13134999999999999</v>
      </c>
      <c r="AF481" s="4">
        <v>5.3182378785841653</v>
      </c>
      <c r="AG481" s="32">
        <v>0.33623799999999998</v>
      </c>
      <c r="AH481" s="32">
        <v>0.24770953512046151</v>
      </c>
      <c r="AI481" s="33">
        <v>5.9066977325656165</v>
      </c>
      <c r="AJ481" s="33">
        <v>0.70506650810334504</v>
      </c>
      <c r="AK481" s="32">
        <v>0.54817752659102092</v>
      </c>
      <c r="AL481" s="32">
        <v>9.2852085111328309E-2</v>
      </c>
      <c r="AM481" s="32">
        <v>0.19040879501644176</v>
      </c>
      <c r="AN481" s="32">
        <v>0.24684148795098831</v>
      </c>
      <c r="AO481" s="32">
        <v>0.10912198917202343</v>
      </c>
      <c r="AP481" s="32">
        <v>6.5204387249518325E-2</v>
      </c>
      <c r="AQ481" s="32">
        <v>0.15382313452490762</v>
      </c>
    </row>
    <row r="482" spans="1:43" s="3" customFormat="1" ht="15" customHeight="1" x14ac:dyDescent="0.3">
      <c r="A482" s="15">
        <v>42569</v>
      </c>
      <c r="B482" s="1" t="s">
        <v>0</v>
      </c>
      <c r="C482" s="6">
        <v>160</v>
      </c>
      <c r="D482" s="3" t="s">
        <v>1</v>
      </c>
      <c r="E482" s="50">
        <v>29.399999618530273</v>
      </c>
      <c r="F482" s="50">
        <v>11.419999122619629</v>
      </c>
      <c r="G482" s="50">
        <v>7.7399997711181641</v>
      </c>
      <c r="H482" s="50">
        <v>1.0999999046325684</v>
      </c>
      <c r="I482" s="4">
        <v>19.902999999999999</v>
      </c>
      <c r="J482" s="4">
        <v>61.533986381963402</v>
      </c>
      <c r="K482" s="4">
        <v>0.94662792464761902</v>
      </c>
      <c r="L482" s="4">
        <v>495.69697414393272</v>
      </c>
      <c r="M482" s="4">
        <v>5.9538163564427755</v>
      </c>
      <c r="N482" s="4">
        <v>287.7</v>
      </c>
      <c r="O482" s="4">
        <v>0.28770000000000001</v>
      </c>
      <c r="P482" s="4">
        <f t="shared" si="30"/>
        <v>24.133568011241106</v>
      </c>
      <c r="Q482" s="33">
        <v>43.733969999999999</v>
      </c>
      <c r="R482" s="33">
        <f t="shared" si="31"/>
        <v>3.1895508465675868</v>
      </c>
      <c r="S482" s="51">
        <v>8.6684980800840119</v>
      </c>
      <c r="T482" s="52">
        <v>0.63292670246494953</v>
      </c>
      <c r="U482" s="51">
        <v>26.27131143286336</v>
      </c>
      <c r="V482" s="52">
        <v>0.83144214435666342</v>
      </c>
      <c r="W482" s="52">
        <v>2.2629360523717126</v>
      </c>
      <c r="X482" s="52">
        <v>13.403655139361886</v>
      </c>
      <c r="Y482" s="52">
        <v>6.4999331103021571</v>
      </c>
      <c r="Z482" s="52">
        <v>6.2270985895380697</v>
      </c>
      <c r="AA482" s="52">
        <v>4.6602834436305773</v>
      </c>
      <c r="AB482" s="4">
        <v>1600.85</v>
      </c>
      <c r="AC482" s="4">
        <v>1.6008499999999999</v>
      </c>
      <c r="AD482" s="4">
        <v>303.35000000000002</v>
      </c>
      <c r="AE482" s="4">
        <v>0.30335000000000001</v>
      </c>
      <c r="AF482" s="4">
        <v>6.1517965152719718</v>
      </c>
      <c r="AG482" s="32">
        <v>1.4946469999999998</v>
      </c>
      <c r="AH482" s="32">
        <v>0.40540962613611514</v>
      </c>
      <c r="AI482" s="33">
        <v>2.2584565484187165</v>
      </c>
      <c r="AJ482" s="33">
        <v>1.0332990269523776</v>
      </c>
      <c r="AK482" s="32">
        <v>1.9791302839920555</v>
      </c>
      <c r="AL482" s="32">
        <v>0.72492712746347021</v>
      </c>
      <c r="AM482" s="32">
        <v>1.6184155243268386</v>
      </c>
      <c r="AN482" s="32">
        <v>0.79494066470836744</v>
      </c>
      <c r="AO482" s="32">
        <v>0.3261457372843744</v>
      </c>
      <c r="AP482" s="32">
        <v>0.26500102923338059</v>
      </c>
      <c r="AQ482" s="32">
        <v>1.1971294553315737</v>
      </c>
    </row>
    <row r="483" spans="1:43" s="3" customFormat="1" ht="15" customHeight="1" x14ac:dyDescent="0.3">
      <c r="A483" s="15">
        <v>42569</v>
      </c>
      <c r="B483" s="1" t="s">
        <v>0</v>
      </c>
      <c r="C483" s="6">
        <v>160</v>
      </c>
      <c r="D483" s="3" t="s">
        <v>2</v>
      </c>
      <c r="E483" s="50">
        <v>28.929998397827148</v>
      </c>
      <c r="F483" s="50">
        <v>17.60999870300293</v>
      </c>
      <c r="G483" s="50">
        <v>0.86999994516372681</v>
      </c>
      <c r="H483" s="50">
        <v>0</v>
      </c>
      <c r="I483" s="4">
        <v>3.5750500000000001</v>
      </c>
      <c r="J483" s="4">
        <v>61.533986381963402</v>
      </c>
      <c r="K483" s="4">
        <v>0.94662792464761902</v>
      </c>
      <c r="L483" s="4">
        <v>433.79096164219931</v>
      </c>
      <c r="M483" s="4">
        <v>5.2102632402844558</v>
      </c>
      <c r="N483" s="4">
        <v>230.4</v>
      </c>
      <c r="O483" s="4">
        <v>0.23039999999999999</v>
      </c>
      <c r="P483" s="4">
        <f t="shared" si="30"/>
        <v>26.372005207127977</v>
      </c>
      <c r="Q483" s="33">
        <v>33.186230000000002</v>
      </c>
      <c r="R483" s="33">
        <f t="shared" si="31"/>
        <v>2.7656951933993419</v>
      </c>
      <c r="S483" s="51">
        <v>8.6639608412621651</v>
      </c>
      <c r="T483" s="52">
        <v>0.61993326741288179</v>
      </c>
      <c r="U483" s="51">
        <v>20.04843267546374</v>
      </c>
      <c r="V483" s="52">
        <v>1.0333558880095604</v>
      </c>
      <c r="W483" s="52">
        <v>1.817550428225581</v>
      </c>
      <c r="X483" s="52">
        <v>10.857380331839627</v>
      </c>
      <c r="Y483" s="52">
        <v>5.173782173504053</v>
      </c>
      <c r="Z483" s="52">
        <v>4.958877735022754</v>
      </c>
      <c r="AA483" s="52">
        <v>3.7656705942058903</v>
      </c>
      <c r="AB483" s="4">
        <v>719.29999999999984</v>
      </c>
      <c r="AC483" s="4">
        <v>0.71929999999999983</v>
      </c>
      <c r="AD483" s="4">
        <v>157.09999999999997</v>
      </c>
      <c r="AE483" s="4">
        <v>0.15709999999999996</v>
      </c>
      <c r="AF483" s="4">
        <v>5.3359173331741827</v>
      </c>
      <c r="AG483" s="32">
        <v>0.42375199999999991</v>
      </c>
      <c r="AH483" s="32">
        <v>0.25580425413596553</v>
      </c>
      <c r="AI483" s="33">
        <v>6.299730290253188</v>
      </c>
      <c r="AJ483" s="33">
        <v>0.3735250289419097</v>
      </c>
      <c r="AK483" s="32">
        <v>0.38319458829751324</v>
      </c>
      <c r="AL483" s="32">
        <v>4.6541419448913379E-2</v>
      </c>
      <c r="AM483" s="32">
        <v>7.0278902416070432E-2</v>
      </c>
      <c r="AN483" s="32">
        <v>0.15414545471630184</v>
      </c>
      <c r="AO483" s="32">
        <v>0.11388933259800732</v>
      </c>
      <c r="AP483" s="32">
        <v>3.8714326484339902E-2</v>
      </c>
      <c r="AQ483" s="32">
        <v>7.8736039251212572E-2</v>
      </c>
    </row>
    <row r="484" spans="1:43" s="3" customFormat="1" ht="15" customHeight="1" x14ac:dyDescent="0.3">
      <c r="A484" s="15">
        <v>42569</v>
      </c>
      <c r="B484" s="1" t="s">
        <v>0</v>
      </c>
      <c r="C484" s="6">
        <v>180</v>
      </c>
      <c r="D484" s="3" t="s">
        <v>1</v>
      </c>
      <c r="E484" s="50">
        <v>29.149999618530273</v>
      </c>
      <c r="F484" s="50">
        <v>12.689999580383301</v>
      </c>
      <c r="G484" s="50">
        <v>7.5799999237060547</v>
      </c>
      <c r="H484" s="50">
        <v>9.9999964237213135E-2</v>
      </c>
      <c r="I484" s="4">
        <v>12.135</v>
      </c>
      <c r="J484" s="4">
        <v>72.786092305954497</v>
      </c>
      <c r="K484" s="4">
        <v>1.0690570900915899</v>
      </c>
      <c r="L484" s="4">
        <v>512.67161820340266</v>
      </c>
      <c r="M484" s="4">
        <v>6.1576988062410694</v>
      </c>
      <c r="N484" s="4">
        <v>229.5</v>
      </c>
      <c r="O484" s="4">
        <v>0.22950000000000001</v>
      </c>
      <c r="P484" s="4">
        <f t="shared" si="30"/>
        <v>31.289722684858656</v>
      </c>
      <c r="Q484" s="33">
        <v>40.00311</v>
      </c>
      <c r="R484" s="33">
        <f t="shared" si="31"/>
        <v>2.8208589842677632</v>
      </c>
      <c r="S484" s="51">
        <v>8.4444895212518158</v>
      </c>
      <c r="T484" s="52">
        <v>0.69088980925360288</v>
      </c>
      <c r="U484" s="51">
        <v>23.503309528041399</v>
      </c>
      <c r="V484" s="52">
        <v>1.4665151504294029</v>
      </c>
      <c r="W484" s="52">
        <v>2.3901235838678749</v>
      </c>
      <c r="X484" s="52">
        <v>12.505266126684283</v>
      </c>
      <c r="Y484" s="52">
        <v>6.0025753892085838</v>
      </c>
      <c r="Z484" s="52">
        <v>5.976779179287198</v>
      </c>
      <c r="AA484" s="52">
        <v>4.5826410827898414</v>
      </c>
      <c r="AB484" s="4">
        <v>1364.5</v>
      </c>
      <c r="AC484" s="4">
        <v>1.3645</v>
      </c>
      <c r="AD484" s="4">
        <v>241.6</v>
      </c>
      <c r="AE484" s="4">
        <v>0.24159999999999998</v>
      </c>
      <c r="AF484" s="4">
        <v>6.5892691208601626</v>
      </c>
      <c r="AG484" s="32">
        <v>1.004108</v>
      </c>
      <c r="AH484" s="32">
        <v>0.31953096372297546</v>
      </c>
      <c r="AI484" s="33">
        <v>4.1681041838781443</v>
      </c>
      <c r="AJ484" s="33">
        <v>0.48305447614249558</v>
      </c>
      <c r="AK484" s="32">
        <v>1.5186900058001729</v>
      </c>
      <c r="AL484" s="32">
        <v>0.33679610102355251</v>
      </c>
      <c r="AM484" s="32">
        <v>0.82199430900293147</v>
      </c>
      <c r="AN484" s="32">
        <v>0.7211372224639796</v>
      </c>
      <c r="AO484" s="32">
        <v>0.29794884050743536</v>
      </c>
      <c r="AP484" s="32">
        <v>0.15383124952021249</v>
      </c>
      <c r="AQ484" s="32">
        <v>0.57615806623015753</v>
      </c>
    </row>
    <row r="485" spans="1:43" s="3" customFormat="1" ht="15" customHeight="1" x14ac:dyDescent="0.3">
      <c r="A485" s="15">
        <v>42569</v>
      </c>
      <c r="B485" s="1" t="s">
        <v>0</v>
      </c>
      <c r="C485" s="6">
        <v>180</v>
      </c>
      <c r="D485" s="3" t="s">
        <v>2</v>
      </c>
      <c r="E485" s="50">
        <v>29.009998321533203</v>
      </c>
      <c r="F485" s="50">
        <v>19.129999160766602</v>
      </c>
      <c r="G485" s="50">
        <v>1.6699999570846558</v>
      </c>
      <c r="H485" s="50">
        <v>0</v>
      </c>
      <c r="I485" s="4">
        <v>4.6749999999999989</v>
      </c>
      <c r="J485" s="4">
        <v>72.786092305954497</v>
      </c>
      <c r="K485" s="4">
        <v>1.0690570900915899</v>
      </c>
      <c r="L485" s="4">
        <v>396.24099145003862</v>
      </c>
      <c r="M485" s="4">
        <v>4.7592505483064134</v>
      </c>
      <c r="N485" s="4">
        <v>229.9</v>
      </c>
      <c r="O485" s="4">
        <v>0.22989999999999999</v>
      </c>
      <c r="P485" s="4">
        <f t="shared" si="30"/>
        <v>24.141572715270513</v>
      </c>
      <c r="Q485" s="33">
        <v>30.100210000000001</v>
      </c>
      <c r="R485" s="33">
        <f t="shared" si="31"/>
        <v>2.7462307074064376</v>
      </c>
      <c r="S485" s="51">
        <v>8.1158645281264299</v>
      </c>
      <c r="T485" s="52">
        <v>0.78827777196033888</v>
      </c>
      <c r="U485" s="51">
        <v>17.852138742605021</v>
      </c>
      <c r="V485" s="52">
        <v>0.78135421772387303</v>
      </c>
      <c r="W485" s="52">
        <v>1.767520168805675</v>
      </c>
      <c r="X485" s="52">
        <v>9.8319125693601102</v>
      </c>
      <c r="Y485" s="52">
        <v>4.8149332464543075</v>
      </c>
      <c r="Z485" s="52">
        <v>4.9154787032742089</v>
      </c>
      <c r="AA485" s="52">
        <v>3.693977633742326</v>
      </c>
      <c r="AB485" s="4">
        <v>902.14999999999986</v>
      </c>
      <c r="AC485" s="4">
        <v>0.9021499999999999</v>
      </c>
      <c r="AD485" s="4">
        <v>179.1</v>
      </c>
      <c r="AE485" s="4">
        <v>0.17909999999999998</v>
      </c>
      <c r="AF485" s="4">
        <v>6.0184857842580115</v>
      </c>
      <c r="AG485" s="32">
        <v>0.54581100000000005</v>
      </c>
      <c r="AH485" s="32">
        <v>0.26270575846588712</v>
      </c>
      <c r="AI485" s="33">
        <v>4.2213333845832945</v>
      </c>
      <c r="AJ485" s="33">
        <v>0.5017647779623553</v>
      </c>
      <c r="AK485" s="32">
        <v>0.62686566963911694</v>
      </c>
      <c r="AL485" s="32">
        <v>0.27655107903775517</v>
      </c>
      <c r="AM485" s="32">
        <v>0.30191472095976829</v>
      </c>
      <c r="AN485" s="32">
        <v>0.30670996470507139</v>
      </c>
      <c r="AO485" s="32">
        <v>0.13139540082028831</v>
      </c>
      <c r="AP485" s="32">
        <v>7.6045839902181403E-2</v>
      </c>
      <c r="AQ485" s="32">
        <v>0.22420274671226101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485"/>
  <sheetViews>
    <sheetView zoomScale="90" zoomScaleNormal="90" workbookViewId="0">
      <pane xSplit="4" ySplit="1" topLeftCell="E2" activePane="bottomRight" state="frozen"/>
      <selection pane="topRight" activeCell="E1" sqref="E1"/>
      <selection pane="bottomLeft" activeCell="A2" sqref="A2"/>
      <selection pane="bottomRight" activeCell="J1" sqref="J1:J1048576"/>
    </sheetView>
  </sheetViews>
  <sheetFormatPr defaultRowHeight="14.4" x14ac:dyDescent="0.3"/>
  <cols>
    <col min="1" max="1" width="11.6640625" style="17" bestFit="1" customWidth="1"/>
    <col min="6" max="6" width="16.109375" bestFit="1" customWidth="1"/>
    <col min="7" max="7" width="16.5546875" bestFit="1" customWidth="1"/>
    <col min="8" max="8" width="9.88671875" bestFit="1" customWidth="1"/>
    <col min="9" max="9" width="11.6640625" bestFit="1" customWidth="1"/>
    <col min="10" max="10" width="9.5546875" bestFit="1" customWidth="1"/>
  </cols>
  <sheetData>
    <row r="1" spans="1:10" x14ac:dyDescent="0.3">
      <c r="A1" s="14" t="s">
        <v>6</v>
      </c>
      <c r="B1" s="13" t="s">
        <v>7</v>
      </c>
      <c r="C1" s="13" t="s">
        <v>8</v>
      </c>
      <c r="D1" s="13" t="s">
        <v>9</v>
      </c>
      <c r="E1" s="13" t="s">
        <v>10</v>
      </c>
      <c r="F1" s="13" t="s">
        <v>193</v>
      </c>
      <c r="G1" s="13" t="s">
        <v>194</v>
      </c>
      <c r="H1" s="31" t="s">
        <v>150</v>
      </c>
      <c r="I1" s="31" t="s">
        <v>195</v>
      </c>
      <c r="J1" s="31" t="s">
        <v>196</v>
      </c>
    </row>
    <row r="2" spans="1:10" x14ac:dyDescent="0.3">
      <c r="A2" s="15">
        <v>42205</v>
      </c>
      <c r="B2" s="1" t="s">
        <v>0</v>
      </c>
      <c r="C2" s="2">
        <v>0</v>
      </c>
      <c r="D2" s="2" t="s">
        <v>1</v>
      </c>
      <c r="E2" s="4">
        <v>670.95</v>
      </c>
      <c r="F2" s="4"/>
      <c r="G2" s="4"/>
      <c r="H2" s="32">
        <v>1.0467135000000001</v>
      </c>
      <c r="J2" s="32">
        <f>(H2/2.303)/(E2/1000)</f>
        <v>0.67739771965124085</v>
      </c>
    </row>
    <row r="3" spans="1:10" x14ac:dyDescent="0.3">
      <c r="A3" s="15">
        <v>42205</v>
      </c>
      <c r="B3" s="1" t="s">
        <v>0</v>
      </c>
      <c r="C3" s="2">
        <v>0</v>
      </c>
      <c r="D3" s="2" t="s">
        <v>2</v>
      </c>
      <c r="E3" s="4">
        <v>746.95</v>
      </c>
      <c r="F3" s="4"/>
      <c r="G3" s="4"/>
      <c r="H3" s="32">
        <v>0.274057</v>
      </c>
      <c r="J3" s="32">
        <f t="shared" ref="J3:J66" si="0">(H3/2.303)/(E3/1000)</f>
        <v>0.15931454581966664</v>
      </c>
    </row>
    <row r="4" spans="1:10" x14ac:dyDescent="0.3">
      <c r="A4" s="15">
        <v>42205</v>
      </c>
      <c r="B4" s="1" t="s">
        <v>0</v>
      </c>
      <c r="C4" s="2">
        <v>20</v>
      </c>
      <c r="D4" s="2" t="s">
        <v>1</v>
      </c>
      <c r="E4" s="4">
        <v>761.1</v>
      </c>
      <c r="F4" s="4"/>
      <c r="G4" s="4"/>
      <c r="H4" s="32">
        <v>1.8539149999999998</v>
      </c>
      <c r="J4" s="32">
        <f t="shared" si="0"/>
        <v>1.057679674155827</v>
      </c>
    </row>
    <row r="5" spans="1:10" x14ac:dyDescent="0.3">
      <c r="A5" s="15">
        <v>42205</v>
      </c>
      <c r="B5" s="1" t="s">
        <v>0</v>
      </c>
      <c r="C5" s="2">
        <v>20</v>
      </c>
      <c r="D5" s="2" t="s">
        <v>2</v>
      </c>
      <c r="E5" s="4">
        <v>866.99999999999989</v>
      </c>
      <c r="F5" s="4"/>
      <c r="G5" s="4"/>
      <c r="H5" s="32">
        <v>1.5291919999999999</v>
      </c>
      <c r="J5" s="32">
        <f t="shared" si="0"/>
        <v>0.76585928489042676</v>
      </c>
    </row>
    <row r="6" spans="1:10" x14ac:dyDescent="0.3">
      <c r="A6" s="15">
        <v>42205</v>
      </c>
      <c r="B6" s="1" t="s">
        <v>0</v>
      </c>
      <c r="C6" s="2">
        <v>30</v>
      </c>
      <c r="D6" s="2" t="s">
        <v>1</v>
      </c>
      <c r="E6" s="4">
        <v>1399.9499999999998</v>
      </c>
      <c r="F6" s="4"/>
      <c r="G6" s="4"/>
      <c r="H6" s="32">
        <v>1.5591310000000003</v>
      </c>
      <c r="J6" s="32">
        <f t="shared" si="0"/>
        <v>0.48358869959641432</v>
      </c>
    </row>
    <row r="7" spans="1:10" x14ac:dyDescent="0.3">
      <c r="A7" s="15">
        <v>42205</v>
      </c>
      <c r="B7" s="1" t="s">
        <v>0</v>
      </c>
      <c r="C7" s="2">
        <v>30</v>
      </c>
      <c r="D7" s="2" t="s">
        <v>2</v>
      </c>
      <c r="E7" s="4">
        <v>1307.5999999999999</v>
      </c>
      <c r="F7" s="4"/>
      <c r="G7" s="4"/>
      <c r="H7" s="32">
        <v>1.4117389999999999</v>
      </c>
      <c r="J7" s="32">
        <f t="shared" si="0"/>
        <v>0.46879779749158768</v>
      </c>
    </row>
    <row r="8" spans="1:10" x14ac:dyDescent="0.3">
      <c r="A8" s="15">
        <v>42205</v>
      </c>
      <c r="B8" s="1" t="s">
        <v>0</v>
      </c>
      <c r="C8" s="2">
        <v>50</v>
      </c>
      <c r="D8" s="2" t="s">
        <v>1</v>
      </c>
      <c r="E8" s="4">
        <v>1277.55</v>
      </c>
      <c r="F8" s="4"/>
      <c r="G8" s="4"/>
      <c r="H8" s="32">
        <v>0.9591995000000002</v>
      </c>
      <c r="J8" s="32">
        <f t="shared" si="0"/>
        <v>0.32601463739188297</v>
      </c>
    </row>
    <row r="9" spans="1:10" x14ac:dyDescent="0.3">
      <c r="A9" s="15">
        <v>42205</v>
      </c>
      <c r="B9" s="1" t="s">
        <v>0</v>
      </c>
      <c r="C9" s="2">
        <v>50</v>
      </c>
      <c r="D9" s="2" t="s">
        <v>2</v>
      </c>
      <c r="E9" s="4">
        <v>1446.4</v>
      </c>
      <c r="F9" s="4"/>
      <c r="G9" s="4"/>
      <c r="H9" s="32">
        <v>0.73695999999999995</v>
      </c>
      <c r="J9" s="32">
        <f t="shared" si="0"/>
        <v>0.22123893805309733</v>
      </c>
    </row>
    <row r="10" spans="1:10" x14ac:dyDescent="0.3">
      <c r="A10" s="15">
        <v>42205</v>
      </c>
      <c r="B10" s="1" t="s">
        <v>0</v>
      </c>
      <c r="C10" s="2">
        <v>60</v>
      </c>
      <c r="D10" s="2" t="s">
        <v>1</v>
      </c>
      <c r="E10" s="4">
        <v>1448.4999999999998</v>
      </c>
      <c r="F10" s="4"/>
      <c r="G10" s="4"/>
      <c r="H10" s="32">
        <v>0.6206585</v>
      </c>
      <c r="J10" s="32">
        <f t="shared" si="0"/>
        <v>0.18605453917846054</v>
      </c>
    </row>
    <row r="11" spans="1:10" x14ac:dyDescent="0.3">
      <c r="A11" s="15">
        <v>42205</v>
      </c>
      <c r="B11" s="1" t="s">
        <v>0</v>
      </c>
      <c r="C11" s="2">
        <v>60</v>
      </c>
      <c r="D11" s="2" t="s">
        <v>2</v>
      </c>
      <c r="E11" s="4">
        <v>1348.15</v>
      </c>
      <c r="F11" s="4"/>
      <c r="G11" s="4"/>
      <c r="H11" s="32">
        <v>0.6839909999999999</v>
      </c>
      <c r="J11" s="32">
        <f t="shared" si="0"/>
        <v>0.22030189518970436</v>
      </c>
    </row>
    <row r="12" spans="1:10" x14ac:dyDescent="0.3">
      <c r="A12" s="15">
        <v>42205</v>
      </c>
      <c r="B12" s="1" t="s">
        <v>0</v>
      </c>
      <c r="C12" s="2">
        <v>70</v>
      </c>
      <c r="D12" s="2" t="s">
        <v>1</v>
      </c>
      <c r="E12" s="4">
        <v>1237.1500000000001</v>
      </c>
      <c r="F12" s="4"/>
      <c r="G12" s="4"/>
      <c r="H12" s="32">
        <v>0.39151000000000002</v>
      </c>
      <c r="J12" s="32">
        <f t="shared" si="0"/>
        <v>0.13741260154387097</v>
      </c>
    </row>
    <row r="13" spans="1:10" x14ac:dyDescent="0.3">
      <c r="A13" s="15">
        <v>42205</v>
      </c>
      <c r="B13" s="1" t="s">
        <v>0</v>
      </c>
      <c r="C13" s="2">
        <v>70</v>
      </c>
      <c r="D13" s="2" t="s">
        <v>2</v>
      </c>
      <c r="E13" s="4">
        <v>1141.9499999999998</v>
      </c>
      <c r="F13" s="4"/>
      <c r="G13" s="4"/>
      <c r="H13" s="32">
        <v>0.57805299999999993</v>
      </c>
      <c r="J13" s="32">
        <f t="shared" si="0"/>
        <v>0.21979946582599943</v>
      </c>
    </row>
    <row r="14" spans="1:10" x14ac:dyDescent="0.3">
      <c r="A14" s="15">
        <v>42205</v>
      </c>
      <c r="B14" s="1" t="s">
        <v>0</v>
      </c>
      <c r="C14" s="2">
        <v>100</v>
      </c>
      <c r="D14" s="2" t="s">
        <v>1</v>
      </c>
      <c r="E14" s="4">
        <v>1630.9999999999998</v>
      </c>
      <c r="F14" s="4"/>
      <c r="G14" s="4"/>
      <c r="H14" s="32">
        <v>1.2079234999999999</v>
      </c>
      <c r="J14" s="32">
        <f t="shared" si="0"/>
        <v>0.3215818516247701</v>
      </c>
    </row>
    <row r="15" spans="1:10" x14ac:dyDescent="0.3">
      <c r="A15" s="15">
        <v>42205</v>
      </c>
      <c r="B15" s="1" t="s">
        <v>0</v>
      </c>
      <c r="C15" s="2">
        <v>100</v>
      </c>
      <c r="D15" s="2" t="s">
        <v>2</v>
      </c>
      <c r="E15" s="4">
        <v>1111.8000000000002</v>
      </c>
      <c r="F15" s="4"/>
      <c r="G15" s="4"/>
      <c r="H15" s="32">
        <v>0.6839909999999999</v>
      </c>
      <c r="J15" s="32">
        <f t="shared" si="0"/>
        <v>0.26713437668645434</v>
      </c>
    </row>
    <row r="16" spans="1:10" x14ac:dyDescent="0.3">
      <c r="A16" s="15">
        <v>42205</v>
      </c>
      <c r="B16" s="1" t="s">
        <v>0</v>
      </c>
      <c r="C16" s="2">
        <v>120</v>
      </c>
      <c r="D16" s="2" t="s">
        <v>1</v>
      </c>
      <c r="E16" s="4">
        <v>1484</v>
      </c>
      <c r="F16" s="4"/>
      <c r="G16" s="4"/>
      <c r="H16" s="32">
        <v>0.59877999999999998</v>
      </c>
      <c r="J16" s="32">
        <f t="shared" si="0"/>
        <v>0.17520215633423181</v>
      </c>
    </row>
    <row r="17" spans="1:10" x14ac:dyDescent="0.3">
      <c r="A17" s="15">
        <v>42205</v>
      </c>
      <c r="B17" s="1" t="s">
        <v>0</v>
      </c>
      <c r="C17" s="2">
        <v>120</v>
      </c>
      <c r="D17" s="2" t="s">
        <v>2</v>
      </c>
      <c r="E17" s="4">
        <v>1260</v>
      </c>
      <c r="F17" s="4"/>
      <c r="G17" s="4"/>
      <c r="H17" s="32">
        <v>0.75538400000000006</v>
      </c>
      <c r="J17" s="32">
        <f t="shared" si="0"/>
        <v>0.26031746031746034</v>
      </c>
    </row>
    <row r="18" spans="1:10" x14ac:dyDescent="0.3">
      <c r="A18" s="15">
        <v>42205</v>
      </c>
      <c r="B18" s="1" t="s">
        <v>0</v>
      </c>
      <c r="C18" s="2">
        <v>140</v>
      </c>
      <c r="D18" s="2" t="s">
        <v>1</v>
      </c>
      <c r="E18" s="4">
        <v>2418.8999999999996</v>
      </c>
      <c r="F18" s="4"/>
      <c r="G18" s="4"/>
      <c r="H18" s="32">
        <v>2.0496700000000003</v>
      </c>
      <c r="J18" s="32">
        <f t="shared" si="0"/>
        <v>0.36793583860432438</v>
      </c>
    </row>
    <row r="19" spans="1:10" x14ac:dyDescent="0.3">
      <c r="A19" s="15">
        <v>42205</v>
      </c>
      <c r="B19" s="1" t="s">
        <v>0</v>
      </c>
      <c r="C19" s="2">
        <v>140</v>
      </c>
      <c r="D19" s="2" t="s">
        <v>2</v>
      </c>
      <c r="E19" s="4">
        <v>1358.35</v>
      </c>
      <c r="F19" s="4"/>
      <c r="G19" s="4"/>
      <c r="H19" s="32">
        <v>0.45829699999999995</v>
      </c>
      <c r="J19" s="32">
        <f t="shared" si="0"/>
        <v>0.14650126992306842</v>
      </c>
    </row>
    <row r="20" spans="1:10" x14ac:dyDescent="0.3">
      <c r="A20" s="15">
        <v>42205</v>
      </c>
      <c r="B20" s="1" t="s">
        <v>0</v>
      </c>
      <c r="C20" s="2">
        <v>160</v>
      </c>
      <c r="D20" s="2" t="s">
        <v>1</v>
      </c>
      <c r="E20" s="4">
        <v>1624.3</v>
      </c>
      <c r="F20" s="4"/>
      <c r="G20" s="4"/>
      <c r="H20" s="32">
        <v>0.64599150000000005</v>
      </c>
      <c r="J20" s="32">
        <f t="shared" si="0"/>
        <v>0.1726897740565167</v>
      </c>
    </row>
    <row r="21" spans="1:10" x14ac:dyDescent="0.3">
      <c r="A21" s="15">
        <v>42205</v>
      </c>
      <c r="B21" s="1" t="s">
        <v>0</v>
      </c>
      <c r="C21" s="2">
        <v>160</v>
      </c>
      <c r="D21" s="2" t="s">
        <v>2</v>
      </c>
      <c r="E21" s="4">
        <v>1162.1499999999999</v>
      </c>
      <c r="F21" s="4"/>
      <c r="G21" s="4"/>
      <c r="H21" s="32">
        <v>0.47672099999999989</v>
      </c>
      <c r="J21" s="32">
        <f t="shared" si="0"/>
        <v>0.17811814309684637</v>
      </c>
    </row>
    <row r="22" spans="1:10" x14ac:dyDescent="0.3">
      <c r="A22" s="15">
        <v>42205</v>
      </c>
      <c r="B22" s="1" t="s">
        <v>0</v>
      </c>
      <c r="C22" s="2">
        <v>180</v>
      </c>
      <c r="D22" s="2" t="s">
        <v>1</v>
      </c>
      <c r="E22" s="4">
        <v>1128.6499999999999</v>
      </c>
      <c r="F22" s="4"/>
      <c r="G22" s="4"/>
      <c r="H22" s="32">
        <v>0.53659899999999994</v>
      </c>
      <c r="J22" s="32">
        <f t="shared" si="0"/>
        <v>0.20644132370531165</v>
      </c>
    </row>
    <row r="23" spans="1:10" x14ac:dyDescent="0.3">
      <c r="A23" s="15">
        <v>42205</v>
      </c>
      <c r="B23" s="1" t="s">
        <v>0</v>
      </c>
      <c r="C23" s="2">
        <v>180</v>
      </c>
      <c r="D23" s="2" t="s">
        <v>2</v>
      </c>
      <c r="E23" s="4">
        <v>1076.6500000000001</v>
      </c>
      <c r="F23" s="4"/>
      <c r="G23" s="4"/>
      <c r="H23" s="32">
        <v>0.48823599999999995</v>
      </c>
      <c r="J23" s="32">
        <f t="shared" si="0"/>
        <v>0.196907072864905</v>
      </c>
    </row>
    <row r="24" spans="1:10" x14ac:dyDescent="0.3">
      <c r="A24" s="15">
        <v>42219</v>
      </c>
      <c r="B24" s="1" t="s">
        <v>0</v>
      </c>
      <c r="C24" s="2">
        <v>0</v>
      </c>
      <c r="D24" s="2" t="s">
        <v>1</v>
      </c>
      <c r="E24" s="4">
        <v>604.54999999999995</v>
      </c>
      <c r="F24" s="4" t="s">
        <v>191</v>
      </c>
      <c r="G24" s="4"/>
      <c r="H24" s="32">
        <v>0.67477899999999991</v>
      </c>
      <c r="J24" s="32">
        <f t="shared" si="0"/>
        <v>0.48465801009014975</v>
      </c>
    </row>
    <row r="25" spans="1:10" x14ac:dyDescent="0.3">
      <c r="A25" s="15">
        <v>42219</v>
      </c>
      <c r="B25" s="1" t="s">
        <v>0</v>
      </c>
      <c r="C25" s="2">
        <v>0</v>
      </c>
      <c r="D25" s="2" t="s">
        <v>2</v>
      </c>
      <c r="E25" s="4">
        <v>627.75</v>
      </c>
      <c r="F25" s="4"/>
      <c r="G25" s="4"/>
      <c r="H25" s="32">
        <v>1.3633759999999999</v>
      </c>
      <c r="J25" s="32">
        <f t="shared" si="0"/>
        <v>0.94305057745917953</v>
      </c>
    </row>
    <row r="26" spans="1:10" x14ac:dyDescent="0.3">
      <c r="A26" s="15">
        <v>42219</v>
      </c>
      <c r="B26" s="1" t="s">
        <v>0</v>
      </c>
      <c r="C26" s="2">
        <v>20</v>
      </c>
      <c r="D26" s="2" t="s">
        <v>1</v>
      </c>
      <c r="E26" s="4">
        <v>507.9</v>
      </c>
      <c r="F26" s="4"/>
      <c r="G26" s="4"/>
      <c r="H26" s="32">
        <v>1.031744</v>
      </c>
      <c r="J26" s="32">
        <f t="shared" si="0"/>
        <v>0.88206339830675329</v>
      </c>
    </row>
    <row r="27" spans="1:10" x14ac:dyDescent="0.3">
      <c r="A27" s="15">
        <v>42219</v>
      </c>
      <c r="B27" s="1" t="s">
        <v>0</v>
      </c>
      <c r="C27" s="2">
        <v>20</v>
      </c>
      <c r="D27" s="2" t="s">
        <v>2</v>
      </c>
      <c r="E27" s="4">
        <v>569.40000000000009</v>
      </c>
      <c r="F27" s="4"/>
      <c r="G27" s="4"/>
      <c r="H27" s="32">
        <v>1.3817999999999999</v>
      </c>
      <c r="J27" s="32">
        <f t="shared" si="0"/>
        <v>1.0537407797681768</v>
      </c>
    </row>
    <row r="28" spans="1:10" x14ac:dyDescent="0.3">
      <c r="A28" s="15">
        <v>42219</v>
      </c>
      <c r="B28" s="1" t="s">
        <v>0</v>
      </c>
      <c r="C28" s="2">
        <v>30</v>
      </c>
      <c r="D28" s="2" t="s">
        <v>1</v>
      </c>
      <c r="E28" s="4">
        <v>1356.6</v>
      </c>
      <c r="F28" s="35">
        <v>0.99594127539637334</v>
      </c>
      <c r="G28" s="35">
        <f>F28*0.3</f>
        <v>0.29878238261891199</v>
      </c>
      <c r="H28" s="32">
        <v>2.5240879999999999</v>
      </c>
      <c r="I28" s="32">
        <f>(H28/2.303)/G28</f>
        <v>3.6682216347337833</v>
      </c>
      <c r="J28" s="32">
        <f t="shared" si="0"/>
        <v>0.80790210821170594</v>
      </c>
    </row>
    <row r="29" spans="1:10" x14ac:dyDescent="0.3">
      <c r="A29" s="15">
        <v>42219</v>
      </c>
      <c r="B29" s="1" t="s">
        <v>0</v>
      </c>
      <c r="C29" s="2">
        <v>30</v>
      </c>
      <c r="D29" s="2" t="s">
        <v>2</v>
      </c>
      <c r="E29" s="4">
        <v>1558.1999999999998</v>
      </c>
      <c r="F29" s="4"/>
      <c r="G29" s="4"/>
      <c r="H29" s="32">
        <v>3.0629899999999997</v>
      </c>
      <c r="J29" s="32">
        <f t="shared" si="0"/>
        <v>0.85354896675651393</v>
      </c>
    </row>
    <row r="30" spans="1:10" x14ac:dyDescent="0.3">
      <c r="A30" s="15">
        <v>42219</v>
      </c>
      <c r="B30" s="1" t="s">
        <v>0</v>
      </c>
      <c r="C30" s="2">
        <v>50</v>
      </c>
      <c r="D30" s="2" t="s">
        <v>1</v>
      </c>
      <c r="E30" s="4">
        <v>1782.85</v>
      </c>
      <c r="F30" s="35">
        <v>1.0466255012602261</v>
      </c>
      <c r="G30" s="35">
        <f>F30*0.3</f>
        <v>0.31398765037806781</v>
      </c>
      <c r="H30" s="32">
        <v>1.595979</v>
      </c>
      <c r="I30" s="32">
        <f>(H30/2.303)/G30</f>
        <v>2.207093174414883</v>
      </c>
      <c r="J30" s="32">
        <f t="shared" si="0"/>
        <v>0.38870348038253366</v>
      </c>
    </row>
    <row r="31" spans="1:10" x14ac:dyDescent="0.3">
      <c r="A31" s="15">
        <v>42219</v>
      </c>
      <c r="B31" s="1" t="s">
        <v>0</v>
      </c>
      <c r="C31" s="2">
        <v>50</v>
      </c>
      <c r="D31" s="2" t="s">
        <v>2</v>
      </c>
      <c r="E31" s="4">
        <v>1164.0999999999999</v>
      </c>
      <c r="F31" s="4"/>
      <c r="G31" s="4"/>
      <c r="H31" s="32">
        <v>1.8055519999999998</v>
      </c>
      <c r="J31" s="32">
        <f t="shared" si="0"/>
        <v>0.67348165965123274</v>
      </c>
    </row>
    <row r="32" spans="1:10" x14ac:dyDescent="0.3">
      <c r="A32" s="15">
        <v>42219</v>
      </c>
      <c r="B32" s="1" t="s">
        <v>0</v>
      </c>
      <c r="C32" s="2">
        <v>60</v>
      </c>
      <c r="D32" s="2" t="s">
        <v>1</v>
      </c>
      <c r="E32" s="4">
        <v>2121.3000000000002</v>
      </c>
      <c r="F32" s="4"/>
      <c r="G32" s="4"/>
      <c r="H32" s="32">
        <v>1.7825219999999999</v>
      </c>
      <c r="J32" s="32">
        <f t="shared" si="0"/>
        <v>0.36487059821807383</v>
      </c>
    </row>
    <row r="33" spans="1:10" x14ac:dyDescent="0.3">
      <c r="A33" s="15">
        <v>42219</v>
      </c>
      <c r="B33" s="1" t="s">
        <v>0</v>
      </c>
      <c r="C33" s="2">
        <v>60</v>
      </c>
      <c r="D33" s="2" t="s">
        <v>2</v>
      </c>
      <c r="E33" s="4">
        <v>2542.3000000000002</v>
      </c>
      <c r="F33" s="4"/>
      <c r="G33" s="4"/>
      <c r="H33" s="32">
        <v>2.7520850000000001</v>
      </c>
      <c r="J33" s="32">
        <f t="shared" si="0"/>
        <v>0.47004680800849624</v>
      </c>
    </row>
    <row r="34" spans="1:10" x14ac:dyDescent="0.3">
      <c r="A34" s="15">
        <v>42219</v>
      </c>
      <c r="B34" s="1" t="s">
        <v>0</v>
      </c>
      <c r="C34" s="2">
        <v>70</v>
      </c>
      <c r="D34" s="2" t="s">
        <v>1</v>
      </c>
      <c r="E34" s="4">
        <v>2722.45</v>
      </c>
      <c r="F34" s="35">
        <v>3.0720013359208158</v>
      </c>
      <c r="G34" s="35">
        <f>F34*0.3</f>
        <v>0.92160040077624472</v>
      </c>
      <c r="H34" s="32">
        <v>3.7262539999999995</v>
      </c>
      <c r="I34" s="32">
        <f>(H34/2.303)/G34</f>
        <v>1.7556415976351489</v>
      </c>
      <c r="J34" s="32">
        <f t="shared" si="0"/>
        <v>0.59431761832173224</v>
      </c>
    </row>
    <row r="35" spans="1:10" x14ac:dyDescent="0.3">
      <c r="A35" s="15">
        <v>42219</v>
      </c>
      <c r="B35" s="1" t="s">
        <v>0</v>
      </c>
      <c r="C35" s="2">
        <v>70</v>
      </c>
      <c r="D35" s="2" t="s">
        <v>2</v>
      </c>
      <c r="E35" s="4">
        <v>1242.5999999999999</v>
      </c>
      <c r="F35" s="4"/>
      <c r="G35" s="4"/>
      <c r="H35" s="32">
        <v>1.232105</v>
      </c>
      <c r="J35" s="32">
        <f t="shared" si="0"/>
        <v>0.43054884918718822</v>
      </c>
    </row>
    <row r="36" spans="1:10" x14ac:dyDescent="0.3">
      <c r="A36" s="15">
        <v>42219</v>
      </c>
      <c r="B36" s="1" t="s">
        <v>0</v>
      </c>
      <c r="C36" s="2">
        <v>100</v>
      </c>
      <c r="D36" s="2" t="s">
        <v>1</v>
      </c>
      <c r="E36" s="4">
        <v>2345.5</v>
      </c>
      <c r="F36" s="4"/>
      <c r="G36" s="4"/>
      <c r="H36" s="32">
        <v>2.6392379999999998</v>
      </c>
      <c r="J36" s="32">
        <f t="shared" si="0"/>
        <v>0.48859518226390958</v>
      </c>
    </row>
    <row r="37" spans="1:10" x14ac:dyDescent="0.3">
      <c r="A37" s="15">
        <v>42219</v>
      </c>
      <c r="B37" s="1" t="s">
        <v>0</v>
      </c>
      <c r="C37" s="2">
        <v>100</v>
      </c>
      <c r="D37" s="2" t="s">
        <v>2</v>
      </c>
      <c r="E37" s="4">
        <v>1300.7999999999997</v>
      </c>
      <c r="F37" s="4"/>
      <c r="G37" s="4"/>
      <c r="H37" s="32">
        <v>0.90277599999999991</v>
      </c>
      <c r="J37" s="32">
        <f t="shared" si="0"/>
        <v>0.30135301353013533</v>
      </c>
    </row>
    <row r="38" spans="1:10" x14ac:dyDescent="0.3">
      <c r="A38" s="15">
        <v>42219</v>
      </c>
      <c r="B38" s="1" t="s">
        <v>0</v>
      </c>
      <c r="C38" s="2">
        <v>120</v>
      </c>
      <c r="D38" s="2" t="s">
        <v>1</v>
      </c>
      <c r="E38" s="4">
        <v>1918.6</v>
      </c>
      <c r="F38" s="35">
        <v>1.6539819831006646</v>
      </c>
      <c r="G38" s="35">
        <f>F38*0.3</f>
        <v>0.49619459493019935</v>
      </c>
      <c r="H38" s="32">
        <v>1.40483</v>
      </c>
      <c r="I38" s="32">
        <f>(H38/2.303)/G38</f>
        <v>1.2293563981401487</v>
      </c>
      <c r="J38" s="32">
        <f t="shared" si="0"/>
        <v>0.31794016470342962</v>
      </c>
    </row>
    <row r="39" spans="1:10" x14ac:dyDescent="0.3">
      <c r="A39" s="15">
        <v>42219</v>
      </c>
      <c r="B39" s="1" t="s">
        <v>0</v>
      </c>
      <c r="C39" s="2">
        <v>120</v>
      </c>
      <c r="D39" s="2" t="s">
        <v>2</v>
      </c>
      <c r="E39" s="4">
        <v>1395.3</v>
      </c>
      <c r="F39" s="4"/>
      <c r="G39" s="4"/>
      <c r="H39" s="32">
        <v>0.70471799999999984</v>
      </c>
      <c r="J39" s="32">
        <f t="shared" si="0"/>
        <v>0.21930767576865187</v>
      </c>
    </row>
    <row r="40" spans="1:10" x14ac:dyDescent="0.3">
      <c r="A40" s="15">
        <v>42219</v>
      </c>
      <c r="B40" s="1" t="s">
        <v>0</v>
      </c>
      <c r="C40" s="2">
        <v>140</v>
      </c>
      <c r="D40" s="2" t="s">
        <v>1</v>
      </c>
      <c r="E40" s="4">
        <v>1546.1</v>
      </c>
      <c r="F40" s="4"/>
      <c r="G40" s="4"/>
      <c r="H40" s="32">
        <v>1.2758619999999998</v>
      </c>
      <c r="J40" s="32">
        <f t="shared" si="0"/>
        <v>0.35832093655002911</v>
      </c>
    </row>
    <row r="41" spans="1:10" x14ac:dyDescent="0.3">
      <c r="A41" s="15">
        <v>42219</v>
      </c>
      <c r="B41" s="1" t="s">
        <v>0</v>
      </c>
      <c r="C41" s="2">
        <v>140</v>
      </c>
      <c r="D41" s="2" t="s">
        <v>2</v>
      </c>
      <c r="E41" s="4">
        <v>1515.1499999999996</v>
      </c>
      <c r="F41" s="4"/>
      <c r="G41" s="4"/>
      <c r="H41" s="32">
        <v>0.88895799999999991</v>
      </c>
      <c r="J41" s="32">
        <f t="shared" si="0"/>
        <v>0.25476025476025482</v>
      </c>
    </row>
    <row r="42" spans="1:10" x14ac:dyDescent="0.3">
      <c r="A42" s="15">
        <v>42219</v>
      </c>
      <c r="B42" s="1" t="s">
        <v>0</v>
      </c>
      <c r="C42" s="2">
        <v>160</v>
      </c>
      <c r="D42" s="2" t="s">
        <v>1</v>
      </c>
      <c r="E42" s="4">
        <v>1659.1</v>
      </c>
      <c r="F42" s="4"/>
      <c r="G42" s="4"/>
      <c r="H42" s="32">
        <v>1.0064109999999999</v>
      </c>
      <c r="J42" s="32">
        <f t="shared" si="0"/>
        <v>0.26339581700922188</v>
      </c>
    </row>
    <row r="43" spans="1:10" x14ac:dyDescent="0.3">
      <c r="A43" s="15">
        <v>42219</v>
      </c>
      <c r="B43" s="1" t="s">
        <v>0</v>
      </c>
      <c r="C43" s="2">
        <v>160</v>
      </c>
      <c r="D43" s="2" t="s">
        <v>2</v>
      </c>
      <c r="E43" s="4">
        <v>1693.0500000000002</v>
      </c>
      <c r="F43" s="4"/>
      <c r="G43" s="4"/>
      <c r="H43" s="32">
        <v>1.0639859999999999</v>
      </c>
      <c r="J43" s="32">
        <f t="shared" si="0"/>
        <v>0.27288030477540531</v>
      </c>
    </row>
    <row r="44" spans="1:10" x14ac:dyDescent="0.3">
      <c r="A44" s="15">
        <v>42219</v>
      </c>
      <c r="B44" s="1" t="s">
        <v>0</v>
      </c>
      <c r="C44" s="2">
        <v>180</v>
      </c>
      <c r="D44" s="2" t="s">
        <v>1</v>
      </c>
      <c r="E44" s="4">
        <v>1171.2</v>
      </c>
      <c r="F44" s="35">
        <v>0.79149591488937154</v>
      </c>
      <c r="G44" s="35">
        <f>F44*0.3</f>
        <v>0.23744877446681145</v>
      </c>
      <c r="H44" s="32">
        <v>0.4490849999999999</v>
      </c>
      <c r="I44" s="32">
        <f>(H44/2.303)/G44</f>
        <v>0.82122975971499645</v>
      </c>
      <c r="J44" s="32">
        <f t="shared" si="0"/>
        <v>0.16649590163934422</v>
      </c>
    </row>
    <row r="45" spans="1:10" x14ac:dyDescent="0.3">
      <c r="A45" s="15">
        <v>42219</v>
      </c>
      <c r="B45" s="1" t="s">
        <v>0</v>
      </c>
      <c r="C45" s="2">
        <v>180</v>
      </c>
      <c r="D45" s="2" t="s">
        <v>2</v>
      </c>
      <c r="E45" s="4">
        <v>1241.4000000000001</v>
      </c>
      <c r="F45" s="4"/>
      <c r="G45" s="4"/>
      <c r="H45" s="32">
        <v>0.47672099999999989</v>
      </c>
      <c r="J45" s="32">
        <f t="shared" si="0"/>
        <v>0.16674722087965196</v>
      </c>
    </row>
    <row r="46" spans="1:10" x14ac:dyDescent="0.3">
      <c r="A46" s="15">
        <v>42233</v>
      </c>
      <c r="B46" s="1" t="s">
        <v>0</v>
      </c>
      <c r="C46" s="2">
        <v>0</v>
      </c>
      <c r="D46" s="3" t="s">
        <v>1</v>
      </c>
      <c r="E46" s="4">
        <v>660.69999999999982</v>
      </c>
      <c r="F46" s="35">
        <v>0.33118148453631241</v>
      </c>
      <c r="G46" s="35">
        <f>F46*0.3</f>
        <v>9.9354445360893717E-2</v>
      </c>
      <c r="H46" s="32">
        <v>1.3449519999999999</v>
      </c>
      <c r="I46" s="32">
        <f>(H46/2.303)/G46</f>
        <v>5.8779453488838511</v>
      </c>
      <c r="J46" s="32">
        <f t="shared" si="0"/>
        <v>0.88391100348115648</v>
      </c>
    </row>
    <row r="47" spans="1:10" x14ac:dyDescent="0.3">
      <c r="A47" s="15">
        <v>42233</v>
      </c>
      <c r="B47" s="1" t="s">
        <v>0</v>
      </c>
      <c r="C47" s="2">
        <v>0</v>
      </c>
      <c r="D47" s="3" t="s">
        <v>2</v>
      </c>
      <c r="E47" s="4">
        <v>552.5</v>
      </c>
      <c r="F47" s="4"/>
      <c r="G47" s="4"/>
      <c r="H47" s="32">
        <v>1.4186480000000001</v>
      </c>
      <c r="J47" s="32">
        <f t="shared" si="0"/>
        <v>1.1149321266968328</v>
      </c>
    </row>
    <row r="48" spans="1:10" x14ac:dyDescent="0.3">
      <c r="A48" s="15">
        <v>42233</v>
      </c>
      <c r="B48" s="1" t="s">
        <v>0</v>
      </c>
      <c r="C48" s="2">
        <v>20</v>
      </c>
      <c r="D48" s="3" t="s">
        <v>1</v>
      </c>
      <c r="E48" s="4">
        <v>1109.3</v>
      </c>
      <c r="F48" s="4"/>
      <c r="G48" s="4"/>
      <c r="H48" s="32">
        <v>1.9598529999999998</v>
      </c>
      <c r="J48" s="32">
        <f t="shared" si="0"/>
        <v>0.7671504552420445</v>
      </c>
    </row>
    <row r="49" spans="1:10" x14ac:dyDescent="0.3">
      <c r="A49" s="15">
        <v>42233</v>
      </c>
      <c r="B49" s="1" t="s">
        <v>0</v>
      </c>
      <c r="C49" s="2">
        <v>20</v>
      </c>
      <c r="D49" s="3" t="s">
        <v>2</v>
      </c>
      <c r="E49" s="4">
        <v>689.09999999999991</v>
      </c>
      <c r="F49" s="4"/>
      <c r="G49" s="4"/>
      <c r="H49" s="32">
        <v>0.98798700000000006</v>
      </c>
      <c r="J49" s="32">
        <f t="shared" si="0"/>
        <v>0.6225511536787115</v>
      </c>
    </row>
    <row r="50" spans="1:10" x14ac:dyDescent="0.3">
      <c r="A50" s="15">
        <v>42233</v>
      </c>
      <c r="B50" s="1" t="s">
        <v>0</v>
      </c>
      <c r="C50" s="2">
        <v>30</v>
      </c>
      <c r="D50" s="3" t="s">
        <v>1</v>
      </c>
      <c r="E50" s="4">
        <v>1388.1499999999999</v>
      </c>
      <c r="F50" s="35">
        <v>0.77994019528000358</v>
      </c>
      <c r="G50" s="35">
        <f>F50*0.3</f>
        <v>0.23398205858400106</v>
      </c>
      <c r="H50" s="32">
        <v>1.4186480000000001</v>
      </c>
      <c r="I50" s="32">
        <f>(H50/2.303)/G50</f>
        <v>2.6326804872470686</v>
      </c>
      <c r="J50" s="32">
        <f t="shared" si="0"/>
        <v>0.44375607823362045</v>
      </c>
    </row>
    <row r="51" spans="1:10" x14ac:dyDescent="0.3">
      <c r="A51" s="15">
        <v>42233</v>
      </c>
      <c r="B51" s="1" t="s">
        <v>0</v>
      </c>
      <c r="C51" s="2">
        <v>30</v>
      </c>
      <c r="D51" s="3" t="s">
        <v>2</v>
      </c>
      <c r="E51" s="4">
        <v>1445</v>
      </c>
      <c r="F51" s="4"/>
      <c r="G51" s="4"/>
      <c r="H51" s="32">
        <v>1.5130709999999998</v>
      </c>
      <c r="J51" s="32">
        <f t="shared" si="0"/>
        <v>0.45467128027681653</v>
      </c>
    </row>
    <row r="52" spans="1:10" x14ac:dyDescent="0.3">
      <c r="A52" s="15">
        <v>42233</v>
      </c>
      <c r="B52" s="1" t="s">
        <v>0</v>
      </c>
      <c r="C52" s="2">
        <v>50</v>
      </c>
      <c r="D52" s="3" t="s">
        <v>1</v>
      </c>
      <c r="E52" s="4">
        <v>1595.8999999999999</v>
      </c>
      <c r="F52" s="35">
        <v>1.2472645737258572</v>
      </c>
      <c r="G52" s="35">
        <f>F52*0.3</f>
        <v>0.37417937211775715</v>
      </c>
      <c r="H52" s="32">
        <v>1.8147639999999998</v>
      </c>
      <c r="I52" s="32">
        <f>(H52/2.303)/G52</f>
        <v>2.1059418522729527</v>
      </c>
      <c r="J52" s="32">
        <f t="shared" si="0"/>
        <v>0.49376527351337801</v>
      </c>
    </row>
    <row r="53" spans="1:10" x14ac:dyDescent="0.3">
      <c r="A53" s="15">
        <v>42233</v>
      </c>
      <c r="B53" s="1" t="s">
        <v>0</v>
      </c>
      <c r="C53" s="2">
        <v>50</v>
      </c>
      <c r="D53" s="3" t="s">
        <v>2</v>
      </c>
      <c r="E53" s="4">
        <v>1564.5499999999997</v>
      </c>
      <c r="F53" s="4"/>
      <c r="G53" s="4"/>
      <c r="H53" s="32">
        <v>1.9230050000000003</v>
      </c>
      <c r="J53" s="32">
        <f t="shared" si="0"/>
        <v>0.53369978588092448</v>
      </c>
    </row>
    <row r="54" spans="1:10" x14ac:dyDescent="0.3">
      <c r="A54" s="15">
        <v>42233</v>
      </c>
      <c r="B54" s="1" t="s">
        <v>0</v>
      </c>
      <c r="C54" s="2">
        <v>60</v>
      </c>
      <c r="D54" s="3" t="s">
        <v>1</v>
      </c>
      <c r="E54" s="4">
        <v>1221.9999999999998</v>
      </c>
      <c r="F54" s="4"/>
      <c r="G54" s="4"/>
      <c r="H54" s="32">
        <v>0.63562799999999997</v>
      </c>
      <c r="J54" s="32">
        <f t="shared" si="0"/>
        <v>0.22585924713584291</v>
      </c>
    </row>
    <row r="55" spans="1:10" x14ac:dyDescent="0.3">
      <c r="A55" s="15">
        <v>42233</v>
      </c>
      <c r="B55" s="1" t="s">
        <v>0</v>
      </c>
      <c r="C55" s="2">
        <v>60</v>
      </c>
      <c r="D55" s="3" t="s">
        <v>2</v>
      </c>
      <c r="E55" s="4">
        <v>2689.25</v>
      </c>
      <c r="F55" s="4"/>
      <c r="G55" s="4"/>
      <c r="H55" s="32">
        <v>2.6760859999999997</v>
      </c>
      <c r="J55" s="32">
        <f t="shared" si="0"/>
        <v>0.4320907316166217</v>
      </c>
    </row>
    <row r="56" spans="1:10" x14ac:dyDescent="0.3">
      <c r="A56" s="15">
        <v>42233</v>
      </c>
      <c r="B56" s="1" t="s">
        <v>0</v>
      </c>
      <c r="C56" s="2">
        <v>70</v>
      </c>
      <c r="D56" s="3" t="s">
        <v>1</v>
      </c>
      <c r="E56" s="4">
        <v>1348.3999999999996</v>
      </c>
      <c r="F56" s="35">
        <v>1.0762387568211291</v>
      </c>
      <c r="G56" s="35">
        <f>F56*0.3</f>
        <v>0.32287162704633871</v>
      </c>
      <c r="H56" s="32">
        <v>0.80835299999999999</v>
      </c>
      <c r="I56" s="32">
        <f>(H56/2.303)/G56</f>
        <v>1.0871193706643796</v>
      </c>
      <c r="J56" s="32">
        <f t="shared" si="0"/>
        <v>0.26030851379412645</v>
      </c>
    </row>
    <row r="57" spans="1:10" x14ac:dyDescent="0.3">
      <c r="A57" s="15">
        <v>42233</v>
      </c>
      <c r="B57" s="1" t="s">
        <v>0</v>
      </c>
      <c r="C57" s="2">
        <v>70</v>
      </c>
      <c r="D57" s="3" t="s">
        <v>2</v>
      </c>
      <c r="E57" s="4">
        <v>1485.3999999999999</v>
      </c>
      <c r="F57" s="4"/>
      <c r="G57" s="4"/>
      <c r="H57" s="32">
        <v>1.331134</v>
      </c>
      <c r="J57" s="32">
        <f t="shared" si="0"/>
        <v>0.38912077554867386</v>
      </c>
    </row>
    <row r="58" spans="1:10" x14ac:dyDescent="0.3">
      <c r="A58" s="15">
        <v>42233</v>
      </c>
      <c r="B58" s="1" t="s">
        <v>0</v>
      </c>
      <c r="C58" s="2">
        <v>100</v>
      </c>
      <c r="D58" s="3" t="s">
        <v>1</v>
      </c>
      <c r="E58" s="4">
        <v>1688</v>
      </c>
      <c r="F58" s="4"/>
      <c r="G58" s="4"/>
      <c r="H58" s="32">
        <v>1.169924</v>
      </c>
      <c r="J58" s="32">
        <f t="shared" si="0"/>
        <v>0.3009478672985782</v>
      </c>
    </row>
    <row r="59" spans="1:10" x14ac:dyDescent="0.3">
      <c r="A59" s="15">
        <v>42233</v>
      </c>
      <c r="B59" s="1" t="s">
        <v>0</v>
      </c>
      <c r="C59" s="2">
        <v>100</v>
      </c>
      <c r="D59" s="3" t="s">
        <v>2</v>
      </c>
      <c r="E59" s="4">
        <v>1342.8999999999996</v>
      </c>
      <c r="F59" s="4"/>
      <c r="G59" s="4"/>
      <c r="H59" s="32">
        <v>0.96956299999999995</v>
      </c>
      <c r="J59" s="32">
        <f t="shared" si="0"/>
        <v>0.31350063295852271</v>
      </c>
    </row>
    <row r="60" spans="1:10" x14ac:dyDescent="0.3">
      <c r="A60" s="15">
        <v>42233</v>
      </c>
      <c r="B60" s="1" t="s">
        <v>0</v>
      </c>
      <c r="C60" s="2">
        <v>120</v>
      </c>
      <c r="D60" s="3" t="s">
        <v>1</v>
      </c>
      <c r="E60" s="4">
        <v>1764.4</v>
      </c>
      <c r="F60" s="35">
        <v>1.2826773172216532</v>
      </c>
      <c r="G60" s="35">
        <f>F60*0.3</f>
        <v>0.38480319516649597</v>
      </c>
      <c r="H60" s="32">
        <v>1.0801069999999999</v>
      </c>
      <c r="I60" s="32">
        <f>(H60/2.303)/G60</f>
        <v>1.2188048485332195</v>
      </c>
      <c r="J60" s="32">
        <f t="shared" si="0"/>
        <v>0.265812740875085</v>
      </c>
    </row>
    <row r="61" spans="1:10" x14ac:dyDescent="0.3">
      <c r="A61" s="15">
        <v>42233</v>
      </c>
      <c r="B61" s="1" t="s">
        <v>0</v>
      </c>
      <c r="C61" s="2">
        <v>120</v>
      </c>
      <c r="D61" s="3" t="s">
        <v>2</v>
      </c>
      <c r="E61" s="4">
        <v>1536.2499999999998</v>
      </c>
      <c r="F61" s="4"/>
      <c r="G61" s="4"/>
      <c r="H61" s="32">
        <v>1.285074</v>
      </c>
      <c r="J61" s="32">
        <f t="shared" si="0"/>
        <v>0.36322213181448343</v>
      </c>
    </row>
    <row r="62" spans="1:10" x14ac:dyDescent="0.3">
      <c r="A62" s="15">
        <v>42233</v>
      </c>
      <c r="B62" s="1" t="s">
        <v>0</v>
      </c>
      <c r="C62" s="2">
        <v>140</v>
      </c>
      <c r="D62" s="3" t="s">
        <v>1</v>
      </c>
      <c r="E62" s="4">
        <v>1874.75</v>
      </c>
      <c r="F62" s="4"/>
      <c r="G62" s="4"/>
      <c r="H62" s="32">
        <v>1.0755009999999998</v>
      </c>
      <c r="J62" s="32">
        <f t="shared" si="0"/>
        <v>0.24909987998399782</v>
      </c>
    </row>
    <row r="63" spans="1:10" x14ac:dyDescent="0.3">
      <c r="A63" s="15">
        <v>42233</v>
      </c>
      <c r="B63" s="1" t="s">
        <v>0</v>
      </c>
      <c r="C63" s="2">
        <v>140</v>
      </c>
      <c r="D63" s="3" t="s">
        <v>2</v>
      </c>
      <c r="E63" s="4">
        <v>2075</v>
      </c>
      <c r="F63" s="4"/>
      <c r="G63" s="4"/>
      <c r="H63" s="32">
        <v>1.9299139999999999</v>
      </c>
      <c r="J63" s="32">
        <f t="shared" si="0"/>
        <v>0.40385542168674693</v>
      </c>
    </row>
    <row r="64" spans="1:10" x14ac:dyDescent="0.3">
      <c r="A64" s="15">
        <v>42233</v>
      </c>
      <c r="B64" s="1" t="s">
        <v>0</v>
      </c>
      <c r="C64" s="2">
        <v>160</v>
      </c>
      <c r="D64" s="3" t="s">
        <v>1</v>
      </c>
      <c r="E64" s="4">
        <v>2935.3999999999996</v>
      </c>
      <c r="F64" s="4"/>
      <c r="G64" s="4"/>
      <c r="H64" s="32">
        <v>1.3426490000000002</v>
      </c>
      <c r="J64" s="32">
        <f t="shared" si="0"/>
        <v>0.19861007017782931</v>
      </c>
    </row>
    <row r="65" spans="1:10" x14ac:dyDescent="0.3">
      <c r="A65" s="15">
        <v>42233</v>
      </c>
      <c r="B65" s="1" t="s">
        <v>0</v>
      </c>
      <c r="C65" s="2">
        <v>160</v>
      </c>
      <c r="D65" s="3" t="s">
        <v>2</v>
      </c>
      <c r="E65" s="4">
        <v>1495.1999999999998</v>
      </c>
      <c r="F65" s="4"/>
      <c r="G65" s="4"/>
      <c r="H65" s="32">
        <v>1.2067720000000002</v>
      </c>
      <c r="J65" s="32">
        <f t="shared" si="0"/>
        <v>0.35045478865703594</v>
      </c>
    </row>
    <row r="66" spans="1:10" x14ac:dyDescent="0.3">
      <c r="A66" s="15">
        <v>42233</v>
      </c>
      <c r="B66" s="1" t="s">
        <v>0</v>
      </c>
      <c r="C66" s="2">
        <v>180</v>
      </c>
      <c r="D66" s="3" t="s">
        <v>1</v>
      </c>
      <c r="E66" s="4">
        <v>1492.4499999999998</v>
      </c>
      <c r="F66" s="35">
        <v>0.98540579024489849</v>
      </c>
      <c r="G66" s="35">
        <f>F66*0.3</f>
        <v>0.29562173707346956</v>
      </c>
      <c r="H66" s="32">
        <v>0.52278099999999994</v>
      </c>
      <c r="I66" s="32">
        <f>(H66/2.303)/G66</f>
        <v>0.76787316875681799</v>
      </c>
      <c r="J66" s="32">
        <f t="shared" si="0"/>
        <v>0.15209889778552046</v>
      </c>
    </row>
    <row r="67" spans="1:10" x14ac:dyDescent="0.3">
      <c r="A67" s="15">
        <v>42233</v>
      </c>
      <c r="B67" s="1" t="s">
        <v>0</v>
      </c>
      <c r="C67" s="2">
        <v>180</v>
      </c>
      <c r="D67" s="3" t="s">
        <v>2</v>
      </c>
      <c r="E67" s="4">
        <v>1218.5</v>
      </c>
      <c r="F67" s="4"/>
      <c r="G67" s="4"/>
      <c r="H67" s="32">
        <v>0.64484000000000008</v>
      </c>
      <c r="J67" s="32">
        <f t="shared" ref="J67:J130" si="1">(H67/2.303)/(E67/1000)</f>
        <v>0.2297907263028314</v>
      </c>
    </row>
    <row r="68" spans="1:10" x14ac:dyDescent="0.3">
      <c r="A68" s="15">
        <v>42247</v>
      </c>
      <c r="B68" s="1" t="s">
        <v>0</v>
      </c>
      <c r="C68" s="2">
        <v>0</v>
      </c>
      <c r="D68" s="3" t="s">
        <v>1</v>
      </c>
      <c r="E68" s="4">
        <v>414.34999999999997</v>
      </c>
      <c r="F68" s="4" t="s">
        <v>192</v>
      </c>
      <c r="G68" s="4"/>
      <c r="H68" s="32">
        <v>9.9029000000000006E-2</v>
      </c>
      <c r="J68" s="32">
        <f t="shared" si="1"/>
        <v>0.10377700012067095</v>
      </c>
    </row>
    <row r="69" spans="1:10" x14ac:dyDescent="0.3">
      <c r="A69" s="15">
        <v>42247</v>
      </c>
      <c r="B69" s="1" t="s">
        <v>0</v>
      </c>
      <c r="C69" s="2">
        <v>0</v>
      </c>
      <c r="D69" s="3" t="s">
        <v>2</v>
      </c>
      <c r="E69" s="4">
        <v>1586.1</v>
      </c>
      <c r="F69" s="4"/>
      <c r="G69" s="4"/>
      <c r="H69" s="32">
        <v>0.89586699999999986</v>
      </c>
      <c r="J69" s="32">
        <f t="shared" si="1"/>
        <v>0.24525565853350986</v>
      </c>
    </row>
    <row r="70" spans="1:10" x14ac:dyDescent="0.3">
      <c r="A70" s="15">
        <v>42247</v>
      </c>
      <c r="B70" s="1" t="s">
        <v>0</v>
      </c>
      <c r="C70" s="2">
        <v>20</v>
      </c>
      <c r="D70" s="3" t="s">
        <v>1</v>
      </c>
      <c r="E70" s="4">
        <v>1276</v>
      </c>
      <c r="F70" s="4"/>
      <c r="G70" s="4"/>
      <c r="H70" s="32">
        <v>1.9529439999999998</v>
      </c>
      <c r="J70" s="32">
        <f t="shared" si="1"/>
        <v>0.66457680250783691</v>
      </c>
    </row>
    <row r="71" spans="1:10" x14ac:dyDescent="0.3">
      <c r="A71" s="15">
        <v>42247</v>
      </c>
      <c r="B71" s="1" t="s">
        <v>0</v>
      </c>
      <c r="C71" s="2">
        <v>20</v>
      </c>
      <c r="D71" s="3" t="s">
        <v>2</v>
      </c>
      <c r="E71" s="4">
        <v>1124.5999999999999</v>
      </c>
      <c r="F71" s="4"/>
      <c r="G71" s="4"/>
      <c r="H71" s="32">
        <v>2.883356</v>
      </c>
      <c r="J71" s="32">
        <f t="shared" si="1"/>
        <v>1.1132847234572294</v>
      </c>
    </row>
    <row r="72" spans="1:10" x14ac:dyDescent="0.3">
      <c r="A72" s="15">
        <v>42247</v>
      </c>
      <c r="B72" s="1" t="s">
        <v>0</v>
      </c>
      <c r="C72" s="2">
        <v>30</v>
      </c>
      <c r="D72" s="3" t="s">
        <v>1</v>
      </c>
      <c r="E72" s="4">
        <v>1509.9999999999998</v>
      </c>
      <c r="F72" s="35">
        <v>1.1146790404819162</v>
      </c>
      <c r="G72" s="35">
        <f>F72*0.3</f>
        <v>0.33440371214457487</v>
      </c>
      <c r="H72" s="32">
        <v>1.225196</v>
      </c>
      <c r="I72" s="32">
        <f>(H72/2.303)/G72</f>
        <v>1.5908914305652118</v>
      </c>
      <c r="J72" s="32">
        <f t="shared" si="1"/>
        <v>0.35231788079470205</v>
      </c>
    </row>
    <row r="73" spans="1:10" x14ac:dyDescent="0.3">
      <c r="A73" s="15">
        <v>42247</v>
      </c>
      <c r="B73" s="1" t="s">
        <v>0</v>
      </c>
      <c r="C73" s="2">
        <v>30</v>
      </c>
      <c r="D73" s="3" t="s">
        <v>2</v>
      </c>
      <c r="E73" s="4">
        <v>816.99999999999989</v>
      </c>
      <c r="F73" s="4"/>
      <c r="G73" s="4"/>
      <c r="H73" s="32">
        <v>0.66556700000000002</v>
      </c>
      <c r="J73" s="32">
        <f t="shared" si="1"/>
        <v>0.35373317013463906</v>
      </c>
    </row>
    <row r="74" spans="1:10" x14ac:dyDescent="0.3">
      <c r="A74" s="15">
        <v>42247</v>
      </c>
      <c r="B74" s="1" t="s">
        <v>0</v>
      </c>
      <c r="C74" s="2">
        <v>50</v>
      </c>
      <c r="D74" s="3" t="s">
        <v>1</v>
      </c>
      <c r="E74" s="4">
        <v>2467.5999999999995</v>
      </c>
      <c r="F74" s="35">
        <v>2.4188012565293646</v>
      </c>
      <c r="G74" s="35">
        <f>F74*0.3</f>
        <v>0.72564037695880934</v>
      </c>
      <c r="H74" s="32">
        <v>2.5885719999999997</v>
      </c>
      <c r="I74" s="32">
        <f>(H74/2.303)/G74</f>
        <v>1.5489766497155701</v>
      </c>
      <c r="J74" s="32">
        <f t="shared" si="1"/>
        <v>0.45550332306694769</v>
      </c>
    </row>
    <row r="75" spans="1:10" x14ac:dyDescent="0.3">
      <c r="A75" s="15">
        <v>42247</v>
      </c>
      <c r="B75" s="1" t="s">
        <v>0</v>
      </c>
      <c r="C75" s="2">
        <v>50</v>
      </c>
      <c r="D75" s="3" t="s">
        <v>2</v>
      </c>
      <c r="E75" s="4">
        <v>1211.9000000000001</v>
      </c>
      <c r="F75" s="4"/>
      <c r="G75" s="4"/>
      <c r="H75" s="32">
        <v>0.81526199999999993</v>
      </c>
      <c r="J75" s="32">
        <f t="shared" si="1"/>
        <v>0.29210330885386576</v>
      </c>
    </row>
    <row r="76" spans="1:10" x14ac:dyDescent="0.3">
      <c r="A76" s="15">
        <v>42247</v>
      </c>
      <c r="B76" s="1" t="s">
        <v>0</v>
      </c>
      <c r="C76" s="2">
        <v>60</v>
      </c>
      <c r="D76" s="3" t="s">
        <v>1</v>
      </c>
      <c r="E76" s="4">
        <v>1730.1999999999998</v>
      </c>
      <c r="F76" s="4"/>
      <c r="G76" s="4"/>
      <c r="H76" s="32">
        <v>1.077804</v>
      </c>
      <c r="J76" s="32">
        <f t="shared" si="1"/>
        <v>0.27048896081377882</v>
      </c>
    </row>
    <row r="77" spans="1:10" x14ac:dyDescent="0.3">
      <c r="A77" s="15">
        <v>42247</v>
      </c>
      <c r="B77" s="1" t="s">
        <v>0</v>
      </c>
      <c r="C77" s="2">
        <v>60</v>
      </c>
      <c r="D77" s="3" t="s">
        <v>2</v>
      </c>
      <c r="E77" s="4">
        <v>1242.4499999999998</v>
      </c>
      <c r="F77" s="4"/>
      <c r="G77" s="4"/>
      <c r="H77" s="32">
        <v>0.72314200000000006</v>
      </c>
      <c r="J77" s="32">
        <f t="shared" si="1"/>
        <v>0.25272646786591019</v>
      </c>
    </row>
    <row r="78" spans="1:10" x14ac:dyDescent="0.3">
      <c r="A78" s="15">
        <v>42247</v>
      </c>
      <c r="B78" s="1" t="s">
        <v>0</v>
      </c>
      <c r="C78" s="2">
        <v>70</v>
      </c>
      <c r="D78" s="3" t="s">
        <v>1</v>
      </c>
      <c r="E78" s="4">
        <v>1492.35</v>
      </c>
      <c r="F78" s="35">
        <v>1.2516403474510918</v>
      </c>
      <c r="G78" s="35">
        <f>F78*0.3</f>
        <v>0.37549210423532753</v>
      </c>
      <c r="H78" s="32">
        <v>0.93732099999999985</v>
      </c>
      <c r="I78" s="32">
        <f>(H78/2.303)/G78</f>
        <v>1.0839109408940484</v>
      </c>
      <c r="J78" s="32">
        <f t="shared" si="1"/>
        <v>0.27272422689047476</v>
      </c>
    </row>
    <row r="79" spans="1:10" x14ac:dyDescent="0.3">
      <c r="A79" s="15">
        <v>42247</v>
      </c>
      <c r="B79" s="1" t="s">
        <v>0</v>
      </c>
      <c r="C79" s="2">
        <v>70</v>
      </c>
      <c r="D79" s="3" t="s">
        <v>2</v>
      </c>
      <c r="E79" s="4">
        <v>1409.4499999999998</v>
      </c>
      <c r="F79" s="4"/>
      <c r="G79" s="4"/>
      <c r="H79" s="32">
        <v>0.91198799999999991</v>
      </c>
      <c r="J79" s="32">
        <f t="shared" si="1"/>
        <v>0.28096065841285606</v>
      </c>
    </row>
    <row r="80" spans="1:10" x14ac:dyDescent="0.3">
      <c r="A80" s="15">
        <v>42247</v>
      </c>
      <c r="B80" s="1" t="s">
        <v>0</v>
      </c>
      <c r="C80" s="2">
        <v>100</v>
      </c>
      <c r="D80" s="3" t="s">
        <v>1</v>
      </c>
      <c r="E80" s="4">
        <v>2023.5499999999997</v>
      </c>
      <c r="F80" s="4"/>
      <c r="G80" s="4"/>
      <c r="H80" s="32">
        <v>1.3725879999999999</v>
      </c>
      <c r="J80" s="32">
        <f t="shared" si="1"/>
        <v>0.29453188703021921</v>
      </c>
    </row>
    <row r="81" spans="1:10" x14ac:dyDescent="0.3">
      <c r="A81" s="15">
        <v>42247</v>
      </c>
      <c r="B81" s="1" t="s">
        <v>0</v>
      </c>
      <c r="C81" s="2">
        <v>100</v>
      </c>
      <c r="D81" s="3" t="s">
        <v>2</v>
      </c>
      <c r="E81" s="4">
        <v>1259.4499999999998</v>
      </c>
      <c r="F81" s="4"/>
      <c r="G81" s="4"/>
      <c r="H81" s="32">
        <v>1.0616829999999997</v>
      </c>
      <c r="J81" s="32">
        <f t="shared" si="1"/>
        <v>0.36603279209178607</v>
      </c>
    </row>
    <row r="82" spans="1:10" x14ac:dyDescent="0.3">
      <c r="A82" s="15">
        <v>42247</v>
      </c>
      <c r="B82" s="1" t="s">
        <v>0</v>
      </c>
      <c r="C82" s="2">
        <v>120</v>
      </c>
      <c r="D82" s="3" t="s">
        <v>1</v>
      </c>
      <c r="E82" s="4">
        <v>1903</v>
      </c>
      <c r="F82" s="35">
        <v>1.4968039343543347</v>
      </c>
      <c r="G82" s="35">
        <f>F82*0.3</f>
        <v>0.44904118030630041</v>
      </c>
      <c r="H82" s="32">
        <v>1.3357399999999999</v>
      </c>
      <c r="I82" s="32">
        <f>(H82/2.303)/G82</f>
        <v>1.2916410018439062</v>
      </c>
      <c r="J82" s="32">
        <f t="shared" si="1"/>
        <v>0.30478192327903308</v>
      </c>
    </row>
    <row r="83" spans="1:10" x14ac:dyDescent="0.3">
      <c r="A83" s="15">
        <v>42247</v>
      </c>
      <c r="B83" s="1" t="s">
        <v>0</v>
      </c>
      <c r="C83" s="2">
        <v>120</v>
      </c>
      <c r="D83" s="3" t="s">
        <v>2</v>
      </c>
      <c r="E83" s="4">
        <v>1280.9000000000001</v>
      </c>
      <c r="F83" s="4"/>
      <c r="G83" s="4"/>
      <c r="H83" s="32">
        <v>0.97416899999999995</v>
      </c>
      <c r="J83" s="32">
        <f t="shared" si="1"/>
        <v>0.33023655242407679</v>
      </c>
    </row>
    <row r="84" spans="1:10" x14ac:dyDescent="0.3">
      <c r="A84" s="15">
        <v>42247</v>
      </c>
      <c r="B84" s="1" t="s">
        <v>0</v>
      </c>
      <c r="C84" s="2">
        <v>140</v>
      </c>
      <c r="D84" s="3" t="s">
        <v>1</v>
      </c>
      <c r="E84" s="4">
        <v>1582.2999999999997</v>
      </c>
      <c r="F84" s="4"/>
      <c r="G84" s="4"/>
      <c r="H84" s="32">
        <v>0.73926300000000011</v>
      </c>
      <c r="J84" s="32">
        <f t="shared" si="1"/>
        <v>0.20286924097832276</v>
      </c>
    </row>
    <row r="85" spans="1:10" x14ac:dyDescent="0.3">
      <c r="A85" s="15">
        <v>42247</v>
      </c>
      <c r="B85" s="1" t="s">
        <v>0</v>
      </c>
      <c r="C85" s="2">
        <v>140</v>
      </c>
      <c r="D85" s="3" t="s">
        <v>2</v>
      </c>
      <c r="E85" s="4">
        <v>1466.9499999999998</v>
      </c>
      <c r="F85" s="4"/>
      <c r="G85" s="4"/>
      <c r="H85" s="32">
        <v>0.87744300000000008</v>
      </c>
      <c r="J85" s="32">
        <f t="shared" si="1"/>
        <v>0.25972255359760055</v>
      </c>
    </row>
    <row r="86" spans="1:10" x14ac:dyDescent="0.3">
      <c r="A86" s="15">
        <v>42247</v>
      </c>
      <c r="B86" s="1" t="s">
        <v>0</v>
      </c>
      <c r="C86" s="2">
        <v>160</v>
      </c>
      <c r="D86" s="3" t="s">
        <v>1</v>
      </c>
      <c r="E86" s="4">
        <v>3237.75</v>
      </c>
      <c r="F86" s="4"/>
      <c r="G86" s="4"/>
      <c r="H86" s="32">
        <v>2.2661520000000004</v>
      </c>
      <c r="J86" s="32">
        <f t="shared" si="1"/>
        <v>0.30391475561732689</v>
      </c>
    </row>
    <row r="87" spans="1:10" x14ac:dyDescent="0.3">
      <c r="A87" s="15">
        <v>42247</v>
      </c>
      <c r="B87" s="1" t="s">
        <v>0</v>
      </c>
      <c r="C87" s="2">
        <v>160</v>
      </c>
      <c r="D87" s="3" t="s">
        <v>2</v>
      </c>
      <c r="E87" s="4">
        <v>1290.1999999999998</v>
      </c>
      <c r="F87" s="4"/>
      <c r="G87" s="4"/>
      <c r="H87" s="32">
        <v>0.72774799999999984</v>
      </c>
      <c r="J87" s="32">
        <f t="shared" si="1"/>
        <v>0.24492326771043249</v>
      </c>
    </row>
    <row r="88" spans="1:10" x14ac:dyDescent="0.3">
      <c r="A88" s="15">
        <v>42247</v>
      </c>
      <c r="B88" s="1" t="s">
        <v>0</v>
      </c>
      <c r="C88" s="2">
        <v>180</v>
      </c>
      <c r="D88" s="3" t="s">
        <v>1</v>
      </c>
      <c r="E88" s="4">
        <v>1410</v>
      </c>
      <c r="F88" s="35">
        <v>0.97743299067080924</v>
      </c>
      <c r="G88" s="35">
        <f>F88*0.3</f>
        <v>0.29322989720124276</v>
      </c>
      <c r="H88" s="32">
        <v>0.70011200000000007</v>
      </c>
      <c r="I88" s="32">
        <f>(H88/2.303)/G88</f>
        <v>1.0367292111123505</v>
      </c>
      <c r="J88" s="32">
        <f t="shared" si="1"/>
        <v>0.21560283687943266</v>
      </c>
    </row>
    <row r="89" spans="1:10" x14ac:dyDescent="0.3">
      <c r="A89" s="15">
        <v>42247</v>
      </c>
      <c r="B89" s="1" t="s">
        <v>0</v>
      </c>
      <c r="C89" s="2">
        <v>180</v>
      </c>
      <c r="D89" s="3" t="s">
        <v>2</v>
      </c>
      <c r="E89" s="4">
        <v>1109.0499999999997</v>
      </c>
      <c r="F89" s="4"/>
      <c r="G89" s="4"/>
      <c r="H89" s="32">
        <v>0.69550599999999996</v>
      </c>
      <c r="J89" s="32">
        <f t="shared" si="1"/>
        <v>0.27230512600874629</v>
      </c>
    </row>
    <row r="90" spans="1:10" x14ac:dyDescent="0.3">
      <c r="A90" s="15">
        <v>42261</v>
      </c>
      <c r="B90" s="1" t="s">
        <v>3</v>
      </c>
      <c r="C90" s="2">
        <v>0</v>
      </c>
      <c r="D90" s="3" t="s">
        <v>1</v>
      </c>
      <c r="E90" s="4">
        <v>655.64999999999986</v>
      </c>
      <c r="F90" s="4"/>
      <c r="G90" s="4"/>
      <c r="H90" s="32">
        <v>0.29478399999999999</v>
      </c>
      <c r="J90" s="32">
        <f t="shared" si="1"/>
        <v>0.19522611149241217</v>
      </c>
    </row>
    <row r="91" spans="1:10" x14ac:dyDescent="0.3">
      <c r="A91" s="15">
        <v>42261</v>
      </c>
      <c r="B91" s="1" t="s">
        <v>3</v>
      </c>
      <c r="C91" s="2">
        <v>0</v>
      </c>
      <c r="D91" s="3" t="s">
        <v>2</v>
      </c>
      <c r="E91" s="4">
        <v>577.65000000000009</v>
      </c>
      <c r="F91" s="4"/>
      <c r="G91" s="4"/>
      <c r="H91" s="32">
        <v>0.61950699999999992</v>
      </c>
      <c r="J91" s="32">
        <f t="shared" si="1"/>
        <v>0.46567990998009162</v>
      </c>
    </row>
    <row r="92" spans="1:10" x14ac:dyDescent="0.3">
      <c r="A92" s="15">
        <v>42261</v>
      </c>
      <c r="B92" s="1" t="s">
        <v>3</v>
      </c>
      <c r="C92" s="2">
        <v>20</v>
      </c>
      <c r="D92" s="3" t="s">
        <v>1</v>
      </c>
      <c r="E92" s="4">
        <v>673</v>
      </c>
      <c r="F92" s="4"/>
      <c r="G92" s="4"/>
      <c r="H92" s="32">
        <v>0.237209</v>
      </c>
      <c r="J92" s="32">
        <f t="shared" si="1"/>
        <v>0.15304606240713226</v>
      </c>
    </row>
    <row r="93" spans="1:10" x14ac:dyDescent="0.3">
      <c r="A93" s="15">
        <v>42261</v>
      </c>
      <c r="B93" s="1" t="s">
        <v>3</v>
      </c>
      <c r="C93" s="2">
        <v>20</v>
      </c>
      <c r="D93" s="3" t="s">
        <v>2</v>
      </c>
      <c r="E93" s="4">
        <v>1322.75</v>
      </c>
      <c r="F93" s="4"/>
      <c r="G93" s="4"/>
      <c r="H93" s="32">
        <v>0.84980700000000009</v>
      </c>
      <c r="J93" s="32">
        <f t="shared" si="1"/>
        <v>0.278964278964279</v>
      </c>
    </row>
    <row r="94" spans="1:10" x14ac:dyDescent="0.3">
      <c r="A94" s="15">
        <v>42261</v>
      </c>
      <c r="B94" s="1" t="s">
        <v>3</v>
      </c>
      <c r="C94" s="2">
        <v>30</v>
      </c>
      <c r="D94" s="3" t="s">
        <v>1</v>
      </c>
      <c r="E94" s="4">
        <v>731.55</v>
      </c>
      <c r="F94" s="4"/>
      <c r="G94" s="4"/>
      <c r="H94" s="32">
        <v>0.35466199999999998</v>
      </c>
      <c r="J94" s="32">
        <f t="shared" si="1"/>
        <v>0.21051192673091385</v>
      </c>
    </row>
    <row r="95" spans="1:10" x14ac:dyDescent="0.3">
      <c r="A95" s="15">
        <v>42261</v>
      </c>
      <c r="B95" s="1" t="s">
        <v>3</v>
      </c>
      <c r="C95" s="2">
        <v>30</v>
      </c>
      <c r="D95" s="3" t="s">
        <v>2</v>
      </c>
      <c r="E95" s="4">
        <v>1132.2</v>
      </c>
      <c r="F95" s="4"/>
      <c r="G95" s="4"/>
      <c r="H95" s="32">
        <v>0.68168799999999996</v>
      </c>
      <c r="J95" s="32">
        <f t="shared" si="1"/>
        <v>0.26143790849673199</v>
      </c>
    </row>
    <row r="96" spans="1:10" x14ac:dyDescent="0.3">
      <c r="A96" s="15">
        <v>42261</v>
      </c>
      <c r="B96" s="1" t="s">
        <v>3</v>
      </c>
      <c r="C96" s="2">
        <v>50</v>
      </c>
      <c r="D96" s="3" t="s">
        <v>1</v>
      </c>
      <c r="E96" s="4">
        <v>3165.1</v>
      </c>
      <c r="F96" s="4"/>
      <c r="G96" s="4"/>
      <c r="H96" s="32">
        <v>3.5972859999999995</v>
      </c>
      <c r="J96" s="32">
        <f t="shared" si="1"/>
        <v>0.49350731414489274</v>
      </c>
    </row>
    <row r="97" spans="1:10" x14ac:dyDescent="0.3">
      <c r="A97" s="15">
        <v>42261</v>
      </c>
      <c r="B97" s="1" t="s">
        <v>3</v>
      </c>
      <c r="C97" s="2">
        <v>50</v>
      </c>
      <c r="D97" s="3" t="s">
        <v>2</v>
      </c>
      <c r="E97" s="4">
        <v>1182.0499999999997</v>
      </c>
      <c r="F97" s="4"/>
      <c r="G97" s="4"/>
      <c r="H97" s="32">
        <v>0.36617699999999992</v>
      </c>
      <c r="J97" s="32">
        <f t="shared" si="1"/>
        <v>0.13451207647730637</v>
      </c>
    </row>
    <row r="98" spans="1:10" x14ac:dyDescent="0.3">
      <c r="A98" s="15">
        <v>42261</v>
      </c>
      <c r="B98" s="1" t="s">
        <v>3</v>
      </c>
      <c r="C98" s="2">
        <v>60</v>
      </c>
      <c r="D98" s="3" t="s">
        <v>1</v>
      </c>
      <c r="E98" s="4">
        <v>3443.1499999999996</v>
      </c>
      <c r="F98" s="4"/>
      <c r="G98" s="4"/>
      <c r="H98" s="32">
        <v>5.2416280000000004</v>
      </c>
      <c r="J98" s="32">
        <f t="shared" si="1"/>
        <v>0.66102261010992858</v>
      </c>
    </row>
    <row r="99" spans="1:10" x14ac:dyDescent="0.3">
      <c r="A99" s="15">
        <v>42261</v>
      </c>
      <c r="B99" s="1" t="s">
        <v>3</v>
      </c>
      <c r="C99" s="2">
        <v>60</v>
      </c>
      <c r="D99" s="3" t="s">
        <v>2</v>
      </c>
      <c r="E99" s="4">
        <v>1522.8</v>
      </c>
      <c r="F99" s="4"/>
      <c r="G99" s="4"/>
      <c r="H99" s="32">
        <v>0.50205399999999989</v>
      </c>
      <c r="J99" s="32">
        <f t="shared" si="1"/>
        <v>0.14315734173890202</v>
      </c>
    </row>
    <row r="100" spans="1:10" x14ac:dyDescent="0.3">
      <c r="A100" s="15">
        <v>42261</v>
      </c>
      <c r="B100" s="1" t="s">
        <v>3</v>
      </c>
      <c r="C100" s="2">
        <v>70</v>
      </c>
      <c r="D100" s="3" t="s">
        <v>1</v>
      </c>
      <c r="E100" s="4">
        <v>2196</v>
      </c>
      <c r="F100" s="4"/>
      <c r="G100" s="4"/>
      <c r="H100" s="32">
        <v>1.2459230000000001</v>
      </c>
      <c r="J100" s="32">
        <f t="shared" si="1"/>
        <v>0.24635701275045538</v>
      </c>
    </row>
    <row r="101" spans="1:10" x14ac:dyDescent="0.3">
      <c r="A101" s="15">
        <v>42261</v>
      </c>
      <c r="B101" s="1" t="s">
        <v>3</v>
      </c>
      <c r="C101" s="2">
        <v>70</v>
      </c>
      <c r="D101" s="3" t="s">
        <v>2</v>
      </c>
      <c r="E101" s="4">
        <v>1362.9499999999998</v>
      </c>
      <c r="F101" s="4"/>
      <c r="G101" s="4"/>
      <c r="H101" s="32">
        <v>0.51356899999999994</v>
      </c>
      <c r="J101" s="32">
        <f t="shared" si="1"/>
        <v>0.16361568656223632</v>
      </c>
    </row>
    <row r="102" spans="1:10" x14ac:dyDescent="0.3">
      <c r="A102" s="15">
        <v>42261</v>
      </c>
      <c r="B102" s="1" t="s">
        <v>3</v>
      </c>
      <c r="C102" s="2">
        <v>100</v>
      </c>
      <c r="D102" s="3" t="s">
        <v>1</v>
      </c>
      <c r="E102" s="4">
        <v>3797.9</v>
      </c>
      <c r="F102" s="4"/>
      <c r="G102" s="4"/>
      <c r="H102" s="32">
        <v>3.2702599999999995</v>
      </c>
      <c r="J102" s="32">
        <f t="shared" si="1"/>
        <v>0.37389083440848886</v>
      </c>
    </row>
    <row r="103" spans="1:10" x14ac:dyDescent="0.3">
      <c r="A103" s="15">
        <v>42261</v>
      </c>
      <c r="B103" s="1" t="s">
        <v>3</v>
      </c>
      <c r="C103" s="2">
        <v>100</v>
      </c>
      <c r="D103" s="3" t="s">
        <v>2</v>
      </c>
      <c r="E103" s="4">
        <v>1395.1</v>
      </c>
      <c r="F103" s="4"/>
      <c r="G103" s="4"/>
      <c r="H103" s="32">
        <v>1.0271380000000003</v>
      </c>
      <c r="J103" s="32">
        <f t="shared" si="1"/>
        <v>0.31969034477815222</v>
      </c>
    </row>
    <row r="104" spans="1:10" x14ac:dyDescent="0.3">
      <c r="A104" s="15">
        <v>42261</v>
      </c>
      <c r="B104" s="1" t="s">
        <v>3</v>
      </c>
      <c r="C104" s="2">
        <v>120</v>
      </c>
      <c r="D104" s="3" t="s">
        <v>1</v>
      </c>
      <c r="E104" s="4">
        <v>3706</v>
      </c>
      <c r="F104" s="4"/>
      <c r="G104" s="4"/>
      <c r="H104" s="32">
        <v>2.4411799999999997</v>
      </c>
      <c r="J104" s="32">
        <f t="shared" si="1"/>
        <v>0.28602266594711273</v>
      </c>
    </row>
    <row r="105" spans="1:10" x14ac:dyDescent="0.3">
      <c r="A105" s="15">
        <v>42261</v>
      </c>
      <c r="B105" s="1" t="s">
        <v>3</v>
      </c>
      <c r="C105" s="2">
        <v>120</v>
      </c>
      <c r="D105" s="3" t="s">
        <v>2</v>
      </c>
      <c r="E105" s="4">
        <v>1198.8</v>
      </c>
      <c r="F105" s="4"/>
      <c r="G105" s="4"/>
      <c r="H105" s="32">
        <v>1.031744</v>
      </c>
      <c r="J105" s="32">
        <f t="shared" si="1"/>
        <v>0.37370704037370711</v>
      </c>
    </row>
    <row r="106" spans="1:10" x14ac:dyDescent="0.3">
      <c r="A106" s="15">
        <v>42261</v>
      </c>
      <c r="B106" s="1" t="s">
        <v>3</v>
      </c>
      <c r="C106" s="2">
        <v>140</v>
      </c>
      <c r="D106" s="3" t="s">
        <v>1</v>
      </c>
      <c r="E106" s="4">
        <v>2196.5499999999997</v>
      </c>
      <c r="F106" s="4"/>
      <c r="G106" s="4"/>
      <c r="H106" s="32">
        <v>1.1814390000000001</v>
      </c>
      <c r="J106" s="32">
        <f t="shared" si="1"/>
        <v>0.23354806400946948</v>
      </c>
    </row>
    <row r="107" spans="1:10" x14ac:dyDescent="0.3">
      <c r="A107" s="15">
        <v>42261</v>
      </c>
      <c r="B107" s="1" t="s">
        <v>3</v>
      </c>
      <c r="C107" s="2">
        <v>140</v>
      </c>
      <c r="D107" s="3" t="s">
        <v>2</v>
      </c>
      <c r="E107" s="4">
        <v>1231.75</v>
      </c>
      <c r="F107" s="4"/>
      <c r="G107" s="4"/>
      <c r="H107" s="32">
        <v>1.0271380000000003</v>
      </c>
      <c r="J107" s="32">
        <f t="shared" si="1"/>
        <v>0.36208646235031478</v>
      </c>
    </row>
    <row r="108" spans="1:10" x14ac:dyDescent="0.3">
      <c r="A108" s="15">
        <v>42261</v>
      </c>
      <c r="B108" s="1" t="s">
        <v>3</v>
      </c>
      <c r="C108" s="2">
        <v>160</v>
      </c>
      <c r="D108" s="3" t="s">
        <v>1</v>
      </c>
      <c r="E108" s="4">
        <v>3778.25</v>
      </c>
      <c r="F108" s="4"/>
      <c r="G108" s="4"/>
      <c r="H108" s="32">
        <v>2.3329389999999997</v>
      </c>
      <c r="J108" s="32">
        <f t="shared" si="1"/>
        <v>0.26811354463045056</v>
      </c>
    </row>
    <row r="109" spans="1:10" x14ac:dyDescent="0.3">
      <c r="A109" s="15">
        <v>42261</v>
      </c>
      <c r="B109" s="1" t="s">
        <v>3</v>
      </c>
      <c r="C109" s="2">
        <v>160</v>
      </c>
      <c r="D109" s="3" t="s">
        <v>2</v>
      </c>
      <c r="E109" s="4">
        <v>770.74999999999989</v>
      </c>
      <c r="F109" s="4"/>
      <c r="G109" s="4"/>
      <c r="H109" s="32">
        <v>0.40302499999999991</v>
      </c>
      <c r="J109" s="32">
        <f t="shared" si="1"/>
        <v>0.22705157314304247</v>
      </c>
    </row>
    <row r="110" spans="1:10" x14ac:dyDescent="0.3">
      <c r="A110" s="15">
        <v>42261</v>
      </c>
      <c r="B110" s="1" t="s">
        <v>3</v>
      </c>
      <c r="C110" s="2">
        <v>180</v>
      </c>
      <c r="D110" s="3" t="s">
        <v>1</v>
      </c>
      <c r="E110" s="4">
        <v>1200.55</v>
      </c>
      <c r="F110" s="4"/>
      <c r="G110" s="4"/>
      <c r="H110" s="32">
        <v>0.55732599999999999</v>
      </c>
      <c r="J110" s="32">
        <f t="shared" si="1"/>
        <v>0.2015742784557078</v>
      </c>
    </row>
    <row r="111" spans="1:10" x14ac:dyDescent="0.3">
      <c r="A111" s="15">
        <v>42261</v>
      </c>
      <c r="B111" s="1" t="s">
        <v>3</v>
      </c>
      <c r="C111" s="2">
        <v>180</v>
      </c>
      <c r="D111" s="3" t="s">
        <v>2</v>
      </c>
      <c r="E111" s="4">
        <v>1145.6499999999999</v>
      </c>
      <c r="F111" s="4"/>
      <c r="G111" s="4"/>
      <c r="H111" s="32">
        <v>0.45369099999999996</v>
      </c>
      <c r="J111" s="32">
        <f t="shared" si="1"/>
        <v>0.1719547854929516</v>
      </c>
    </row>
    <row r="112" spans="1:10" x14ac:dyDescent="0.3">
      <c r="A112" s="15">
        <v>42276</v>
      </c>
      <c r="B112" s="1" t="s">
        <v>3</v>
      </c>
      <c r="C112" s="2">
        <v>0</v>
      </c>
      <c r="D112" s="3" t="s">
        <v>1</v>
      </c>
      <c r="E112" s="4">
        <v>602.70000000000005</v>
      </c>
      <c r="F112" s="35">
        <v>0.34274119600492209</v>
      </c>
      <c r="G112" s="35">
        <f>F112*0.3</f>
        <v>0.10282235880147662</v>
      </c>
      <c r="H112" s="32">
        <v>1.8193699999999997</v>
      </c>
      <c r="I112" s="32">
        <f>(H112/2.303)/G112</f>
        <v>7.6831538316027697</v>
      </c>
      <c r="J112" s="32">
        <f t="shared" si="1"/>
        <v>1.3107682097229134</v>
      </c>
    </row>
    <row r="113" spans="1:10" x14ac:dyDescent="0.3">
      <c r="A113" s="15">
        <v>42276</v>
      </c>
      <c r="B113" s="1" t="s">
        <v>3</v>
      </c>
      <c r="C113" s="2">
        <v>0</v>
      </c>
      <c r="D113" s="3" t="s">
        <v>2</v>
      </c>
      <c r="E113" s="4">
        <v>1065.5999999999999</v>
      </c>
      <c r="F113" s="4"/>
      <c r="G113" s="4"/>
      <c r="H113" s="32">
        <v>3.2909869999999999</v>
      </c>
      <c r="J113" s="32">
        <f t="shared" si="1"/>
        <v>1.3410285285285288</v>
      </c>
    </row>
    <row r="114" spans="1:10" x14ac:dyDescent="0.3">
      <c r="A114" s="15">
        <v>42276</v>
      </c>
      <c r="B114" s="1" t="s">
        <v>3</v>
      </c>
      <c r="C114" s="2">
        <v>20</v>
      </c>
      <c r="D114" s="3" t="s">
        <v>1</v>
      </c>
      <c r="E114" s="4">
        <v>885.55</v>
      </c>
      <c r="F114" s="4"/>
      <c r="G114" s="4"/>
      <c r="H114" s="32">
        <v>1.8078550000000002</v>
      </c>
      <c r="J114" s="32">
        <f t="shared" si="1"/>
        <v>0.88645474563830406</v>
      </c>
    </row>
    <row r="115" spans="1:10" x14ac:dyDescent="0.3">
      <c r="A115" s="15">
        <v>42276</v>
      </c>
      <c r="B115" s="1" t="s">
        <v>3</v>
      </c>
      <c r="C115" s="2">
        <v>20</v>
      </c>
      <c r="D115" s="3" t="s">
        <v>2</v>
      </c>
      <c r="E115" s="4">
        <v>779.64999999999986</v>
      </c>
      <c r="F115" s="4"/>
      <c r="G115" s="4"/>
      <c r="H115" s="32">
        <v>1.8055519999999998</v>
      </c>
      <c r="J115" s="32">
        <f t="shared" si="1"/>
        <v>1.0055794266658116</v>
      </c>
    </row>
    <row r="116" spans="1:10" x14ac:dyDescent="0.3">
      <c r="A116" s="15">
        <v>42276</v>
      </c>
      <c r="B116" s="1" t="s">
        <v>3</v>
      </c>
      <c r="C116" s="2">
        <v>30</v>
      </c>
      <c r="D116" s="3" t="s">
        <v>1</v>
      </c>
      <c r="E116" s="4">
        <v>11469.05</v>
      </c>
      <c r="F116" s="37">
        <v>12.145616736918194</v>
      </c>
      <c r="G116" s="35">
        <f>F116*0.3</f>
        <v>3.6436850210754583</v>
      </c>
      <c r="H116" s="32" t="s">
        <v>21</v>
      </c>
      <c r="I116" s="32" t="s">
        <v>21</v>
      </c>
      <c r="J116" s="32" t="s">
        <v>21</v>
      </c>
    </row>
    <row r="117" spans="1:10" x14ac:dyDescent="0.3">
      <c r="A117" s="15">
        <v>42276</v>
      </c>
      <c r="B117" s="1" t="s">
        <v>3</v>
      </c>
      <c r="C117" s="2">
        <v>30</v>
      </c>
      <c r="D117" s="3" t="s">
        <v>2</v>
      </c>
      <c r="E117" s="4">
        <v>1206.3</v>
      </c>
      <c r="F117" s="4"/>
      <c r="G117" s="4"/>
      <c r="H117" s="32">
        <v>0.88435200000000003</v>
      </c>
      <c r="J117" s="32">
        <f t="shared" si="1"/>
        <v>0.31832877393683168</v>
      </c>
    </row>
    <row r="118" spans="1:10" x14ac:dyDescent="0.3">
      <c r="A118" s="15">
        <v>42276</v>
      </c>
      <c r="B118" s="1" t="s">
        <v>3</v>
      </c>
      <c r="C118" s="2">
        <v>50</v>
      </c>
      <c r="D118" s="3" t="s">
        <v>1</v>
      </c>
      <c r="E118" s="4">
        <v>1253.1999999999998</v>
      </c>
      <c r="F118" s="35">
        <v>1.2032340643226929</v>
      </c>
      <c r="G118" s="35">
        <f>F118*0.3</f>
        <v>0.36097021929680784</v>
      </c>
      <c r="H118" s="32">
        <v>1.9598529999999998</v>
      </c>
      <c r="I118" s="32">
        <f>(H118/2.303)/G118</f>
        <v>2.3575352051418541</v>
      </c>
      <c r="J118" s="32">
        <f t="shared" si="1"/>
        <v>0.67906160229811685</v>
      </c>
    </row>
    <row r="119" spans="1:10" x14ac:dyDescent="0.3">
      <c r="A119" s="15">
        <v>42276</v>
      </c>
      <c r="B119" s="1" t="s">
        <v>3</v>
      </c>
      <c r="C119" s="2">
        <v>50</v>
      </c>
      <c r="D119" s="3" t="s">
        <v>2</v>
      </c>
      <c r="E119" s="4">
        <v>1444.75</v>
      </c>
      <c r="F119" s="4"/>
      <c r="G119" s="4"/>
      <c r="H119" s="32">
        <v>1.561434</v>
      </c>
      <c r="J119" s="32">
        <f t="shared" si="1"/>
        <v>0.46928534348503204</v>
      </c>
    </row>
    <row r="120" spans="1:10" x14ac:dyDescent="0.3">
      <c r="A120" s="15">
        <v>42276</v>
      </c>
      <c r="B120" s="1" t="s">
        <v>3</v>
      </c>
      <c r="C120" s="2">
        <v>60</v>
      </c>
      <c r="D120" s="3" t="s">
        <v>1</v>
      </c>
      <c r="E120" s="4">
        <v>1629.8999999999999</v>
      </c>
      <c r="F120" s="4"/>
      <c r="G120" s="4"/>
      <c r="H120" s="32">
        <v>1.5199800000000001</v>
      </c>
      <c r="J120" s="32">
        <f t="shared" si="1"/>
        <v>0.40493281796429231</v>
      </c>
    </row>
    <row r="121" spans="1:10" x14ac:dyDescent="0.3">
      <c r="A121" s="15">
        <v>42276</v>
      </c>
      <c r="B121" s="1" t="s">
        <v>3</v>
      </c>
      <c r="C121" s="2">
        <v>60</v>
      </c>
      <c r="D121" s="3" t="s">
        <v>2</v>
      </c>
      <c r="E121" s="4">
        <v>1603.5</v>
      </c>
      <c r="F121" s="4"/>
      <c r="G121" s="4"/>
      <c r="H121" s="32">
        <v>1.4278600000000001</v>
      </c>
      <c r="J121" s="32">
        <f t="shared" si="1"/>
        <v>0.38665419395073286</v>
      </c>
    </row>
    <row r="122" spans="1:10" x14ac:dyDescent="0.3">
      <c r="A122" s="15">
        <v>42276</v>
      </c>
      <c r="B122" s="1" t="s">
        <v>3</v>
      </c>
      <c r="C122" s="2">
        <v>70</v>
      </c>
      <c r="D122" s="3" t="s">
        <v>1</v>
      </c>
      <c r="E122" s="4">
        <v>2126.3000000000002</v>
      </c>
      <c r="F122" s="35">
        <v>1.2766977175410861</v>
      </c>
      <c r="G122" s="35">
        <f>F122*0.3</f>
        <v>0.38300931526232579</v>
      </c>
      <c r="H122" s="32">
        <v>1.2044690000000002</v>
      </c>
      <c r="I122" s="32">
        <f>(H122/2.303)/G122</f>
        <v>1.3655020365282597</v>
      </c>
      <c r="J122" s="32">
        <f t="shared" si="1"/>
        <v>0.24596717302356211</v>
      </c>
    </row>
    <row r="123" spans="1:10" x14ac:dyDescent="0.3">
      <c r="A123" s="15">
        <v>42276</v>
      </c>
      <c r="B123" s="1" t="s">
        <v>3</v>
      </c>
      <c r="C123" s="2">
        <v>70</v>
      </c>
      <c r="D123" s="3" t="s">
        <v>2</v>
      </c>
      <c r="E123" s="4">
        <v>1451.6</v>
      </c>
      <c r="F123" s="4"/>
      <c r="G123" s="4"/>
      <c r="H123" s="32">
        <v>1.169924</v>
      </c>
      <c r="J123" s="32">
        <f t="shared" si="1"/>
        <v>0.34995866629925598</v>
      </c>
    </row>
    <row r="124" spans="1:10" x14ac:dyDescent="0.3">
      <c r="A124" s="15">
        <v>42276</v>
      </c>
      <c r="B124" s="1" t="s">
        <v>3</v>
      </c>
      <c r="C124" s="2">
        <v>100</v>
      </c>
      <c r="D124" s="3" t="s">
        <v>1</v>
      </c>
      <c r="E124" s="4">
        <v>1832.3</v>
      </c>
      <c r="F124" s="4"/>
      <c r="G124" s="4"/>
      <c r="H124" s="32">
        <v>1.3196190000000001</v>
      </c>
      <c r="J124" s="32">
        <f t="shared" si="1"/>
        <v>0.31272171587622116</v>
      </c>
    </row>
    <row r="125" spans="1:10" x14ac:dyDescent="0.3">
      <c r="A125" s="15">
        <v>42276</v>
      </c>
      <c r="B125" s="1" t="s">
        <v>3</v>
      </c>
      <c r="C125" s="2">
        <v>100</v>
      </c>
      <c r="D125" s="3" t="s">
        <v>2</v>
      </c>
      <c r="E125" s="4">
        <v>1562.9999999999998</v>
      </c>
      <c r="F125" s="4"/>
      <c r="G125" s="4"/>
      <c r="H125" s="32">
        <v>1.1192580000000001</v>
      </c>
      <c r="J125" s="32">
        <f t="shared" si="1"/>
        <v>0.31094049904030718</v>
      </c>
    </row>
    <row r="126" spans="1:10" x14ac:dyDescent="0.3">
      <c r="A126" s="15">
        <v>42276</v>
      </c>
      <c r="B126" s="1" t="s">
        <v>3</v>
      </c>
      <c r="C126" s="2">
        <v>120</v>
      </c>
      <c r="D126" s="3" t="s">
        <v>1</v>
      </c>
      <c r="E126" s="4">
        <v>1719.1999999999998</v>
      </c>
      <c r="F126" s="35">
        <v>1.2126305781064408</v>
      </c>
      <c r="G126" s="35">
        <f>F126*0.3</f>
        <v>0.36378917343193223</v>
      </c>
      <c r="H126" s="32">
        <v>0.734657</v>
      </c>
      <c r="I126" s="32">
        <f>(H126/2.303)/G126</f>
        <v>0.87688151076790466</v>
      </c>
      <c r="J126" s="32">
        <f t="shared" si="1"/>
        <v>0.18555141926477434</v>
      </c>
    </row>
    <row r="127" spans="1:10" x14ac:dyDescent="0.3">
      <c r="A127" s="15">
        <v>42276</v>
      </c>
      <c r="B127" s="1" t="s">
        <v>3</v>
      </c>
      <c r="C127" s="2">
        <v>120</v>
      </c>
      <c r="D127" s="3" t="s">
        <v>2</v>
      </c>
      <c r="E127" s="4">
        <v>1899.0499999999997</v>
      </c>
      <c r="F127" s="4"/>
      <c r="G127" s="4"/>
      <c r="H127" s="32">
        <v>0.93962400000000001</v>
      </c>
      <c r="J127" s="32">
        <f t="shared" si="1"/>
        <v>0.2148442642373819</v>
      </c>
    </row>
    <row r="128" spans="1:10" x14ac:dyDescent="0.3">
      <c r="A128" s="15">
        <v>42276</v>
      </c>
      <c r="B128" s="1" t="s">
        <v>3</v>
      </c>
      <c r="C128" s="2">
        <v>140</v>
      </c>
      <c r="D128" s="3" t="s">
        <v>1</v>
      </c>
      <c r="E128" s="4">
        <v>2081.5</v>
      </c>
      <c r="F128" s="4"/>
      <c r="G128" s="4"/>
      <c r="H128" s="32">
        <v>1.2735589999999999</v>
      </c>
      <c r="J128" s="32">
        <f t="shared" si="1"/>
        <v>0.2656737929377852</v>
      </c>
    </row>
    <row r="129" spans="1:10" x14ac:dyDescent="0.3">
      <c r="A129" s="15">
        <v>42276</v>
      </c>
      <c r="B129" s="1" t="s">
        <v>3</v>
      </c>
      <c r="C129" s="2">
        <v>140</v>
      </c>
      <c r="D129" s="3" t="s">
        <v>2</v>
      </c>
      <c r="E129" s="4">
        <v>1801.25</v>
      </c>
      <c r="F129" s="4"/>
      <c r="G129" s="4"/>
      <c r="H129" s="32">
        <v>0.94653300000000007</v>
      </c>
      <c r="J129" s="32">
        <f t="shared" si="1"/>
        <v>0.22817487855655796</v>
      </c>
    </row>
    <row r="130" spans="1:10" x14ac:dyDescent="0.3">
      <c r="A130" s="15">
        <v>42276</v>
      </c>
      <c r="B130" s="1" t="s">
        <v>3</v>
      </c>
      <c r="C130" s="2">
        <v>160</v>
      </c>
      <c r="D130" s="3" t="s">
        <v>1</v>
      </c>
      <c r="E130" s="4">
        <v>3462.3500000000004</v>
      </c>
      <c r="F130" s="4"/>
      <c r="G130" s="4"/>
      <c r="H130" s="32">
        <v>5.329142</v>
      </c>
      <c r="J130" s="32">
        <f t="shared" si="1"/>
        <v>0.66833220211705924</v>
      </c>
    </row>
    <row r="131" spans="1:10" x14ac:dyDescent="0.3">
      <c r="A131" s="15">
        <v>42276</v>
      </c>
      <c r="B131" s="1" t="s">
        <v>3</v>
      </c>
      <c r="C131" s="2">
        <v>160</v>
      </c>
      <c r="D131" s="3" t="s">
        <v>2</v>
      </c>
      <c r="E131" s="4">
        <v>1664.1999999999998</v>
      </c>
      <c r="F131" s="4"/>
      <c r="G131" s="4"/>
      <c r="H131" s="32">
        <v>0.62871899999999992</v>
      </c>
      <c r="J131" s="32">
        <f t="shared" ref="J131:J194" si="2">(H131/2.303)/(E131/1000)</f>
        <v>0.16404278331931257</v>
      </c>
    </row>
    <row r="132" spans="1:10" x14ac:dyDescent="0.3">
      <c r="A132" s="15">
        <v>42276</v>
      </c>
      <c r="B132" s="1" t="s">
        <v>3</v>
      </c>
      <c r="C132" s="2">
        <v>180</v>
      </c>
      <c r="D132" s="3" t="s">
        <v>1</v>
      </c>
      <c r="E132" s="4">
        <v>1799.75</v>
      </c>
      <c r="F132" s="35">
        <v>1.1697265748453378</v>
      </c>
      <c r="G132" s="35">
        <f>F132*0.3</f>
        <v>0.35091797245360135</v>
      </c>
      <c r="H132" s="32">
        <v>1.2182870000000001</v>
      </c>
      <c r="I132" s="32">
        <f>(H132/2.303)/G132</f>
        <v>1.5074747990285531</v>
      </c>
      <c r="J132" s="32">
        <f t="shared" si="2"/>
        <v>0.29392971246006394</v>
      </c>
    </row>
    <row r="133" spans="1:10" x14ac:dyDescent="0.3">
      <c r="A133" s="15">
        <v>42276</v>
      </c>
      <c r="B133" s="1" t="s">
        <v>3</v>
      </c>
      <c r="C133" s="2">
        <v>180</v>
      </c>
      <c r="D133" s="3" t="s">
        <v>2</v>
      </c>
      <c r="E133" s="4">
        <v>1351.5</v>
      </c>
      <c r="F133" s="4"/>
      <c r="G133" s="4"/>
      <c r="H133" s="32">
        <v>0.61950699999999992</v>
      </c>
      <c r="J133" s="32">
        <f t="shared" si="2"/>
        <v>0.19903810580836107</v>
      </c>
    </row>
    <row r="134" spans="1:10" x14ac:dyDescent="0.3">
      <c r="A134" s="15">
        <v>42289</v>
      </c>
      <c r="B134" s="1" t="s">
        <v>3</v>
      </c>
      <c r="C134" s="6">
        <v>0</v>
      </c>
      <c r="D134" s="3" t="s">
        <v>1</v>
      </c>
      <c r="E134" s="4">
        <v>453.59999999999997</v>
      </c>
      <c r="F134" s="35">
        <v>0.40065200541581047</v>
      </c>
      <c r="G134" s="35">
        <f>F134*0.3</f>
        <v>0.12019560162474313</v>
      </c>
      <c r="H134" s="32">
        <v>0.86132199999999992</v>
      </c>
      <c r="I134" s="32">
        <f>(H134/2.303)/G134</f>
        <v>3.1115947251351783</v>
      </c>
      <c r="J134" s="32">
        <f t="shared" si="2"/>
        <v>0.82451499118165794</v>
      </c>
    </row>
    <row r="135" spans="1:10" x14ac:dyDescent="0.3">
      <c r="A135" s="15">
        <v>42289</v>
      </c>
      <c r="B135" s="1" t="s">
        <v>3</v>
      </c>
      <c r="C135" s="6">
        <v>0</v>
      </c>
      <c r="D135" s="3" t="s">
        <v>2</v>
      </c>
      <c r="E135" s="4">
        <v>680.65</v>
      </c>
      <c r="F135" s="4"/>
      <c r="G135" s="4"/>
      <c r="H135" s="32">
        <v>2.353666</v>
      </c>
      <c r="J135" s="32">
        <f t="shared" si="2"/>
        <v>1.5015059134650703</v>
      </c>
    </row>
    <row r="136" spans="1:10" x14ac:dyDescent="0.3">
      <c r="A136" s="15">
        <v>42289</v>
      </c>
      <c r="B136" s="1" t="s">
        <v>3</v>
      </c>
      <c r="C136" s="6">
        <v>20</v>
      </c>
      <c r="D136" s="3" t="s">
        <v>1</v>
      </c>
      <c r="E136" s="4">
        <v>621.94999999999982</v>
      </c>
      <c r="F136" s="4"/>
      <c r="G136" s="4"/>
      <c r="H136" s="32">
        <v>3.4614090000000002</v>
      </c>
      <c r="J136" s="32">
        <f t="shared" si="2"/>
        <v>2.416592973711714</v>
      </c>
    </row>
    <row r="137" spans="1:10" x14ac:dyDescent="0.3">
      <c r="A137" s="15">
        <v>42289</v>
      </c>
      <c r="B137" s="1" t="s">
        <v>3</v>
      </c>
      <c r="C137" s="6">
        <v>20</v>
      </c>
      <c r="D137" s="3" t="s">
        <v>2</v>
      </c>
      <c r="E137" s="4">
        <v>775.84999999999991</v>
      </c>
      <c r="F137" s="4"/>
      <c r="G137" s="4"/>
      <c r="H137" s="32">
        <v>3.6963150000000002</v>
      </c>
      <c r="J137" s="32">
        <f t="shared" si="2"/>
        <v>2.0686988464265004</v>
      </c>
    </row>
    <row r="138" spans="1:10" x14ac:dyDescent="0.3">
      <c r="A138" s="15">
        <v>42289</v>
      </c>
      <c r="B138" s="1" t="s">
        <v>3</v>
      </c>
      <c r="C138" s="6">
        <v>30</v>
      </c>
      <c r="D138" s="3" t="s">
        <v>1</v>
      </c>
      <c r="E138" s="4">
        <v>467.09999999999997</v>
      </c>
      <c r="F138" s="35">
        <v>0.54459225261542654</v>
      </c>
      <c r="G138" s="35">
        <f>F138*0.3</f>
        <v>0.16337767578462795</v>
      </c>
      <c r="H138" s="32">
        <v>1.7387650000000001</v>
      </c>
      <c r="I138" s="32">
        <f>(H138/2.303)/G138</f>
        <v>4.621194397423527</v>
      </c>
      <c r="J138" s="32">
        <f t="shared" si="2"/>
        <v>1.6163562406336978</v>
      </c>
    </row>
    <row r="139" spans="1:10" x14ac:dyDescent="0.3">
      <c r="A139" s="15">
        <v>42289</v>
      </c>
      <c r="B139" s="1" t="s">
        <v>3</v>
      </c>
      <c r="C139" s="6">
        <v>30</v>
      </c>
      <c r="D139" s="3" t="s">
        <v>2</v>
      </c>
      <c r="E139" s="4">
        <v>849.34999999999991</v>
      </c>
      <c r="F139" s="4"/>
      <c r="G139" s="4"/>
      <c r="H139" s="32">
        <v>0.60799199999999998</v>
      </c>
      <c r="J139" s="32">
        <f t="shared" si="2"/>
        <v>0.3108259257078943</v>
      </c>
    </row>
    <row r="140" spans="1:10" x14ac:dyDescent="0.3">
      <c r="A140" s="15">
        <v>42289</v>
      </c>
      <c r="B140" s="1" t="s">
        <v>3</v>
      </c>
      <c r="C140" s="6">
        <v>50</v>
      </c>
      <c r="D140" s="3" t="s">
        <v>1</v>
      </c>
      <c r="E140" s="4">
        <v>542.69999999999993</v>
      </c>
      <c r="F140" s="35">
        <v>0.70165503510183458</v>
      </c>
      <c r="G140" s="35">
        <f>F140*0.3</f>
        <v>0.21049651053055038</v>
      </c>
      <c r="H140" s="32">
        <v>1.6857959999999999</v>
      </c>
      <c r="I140" s="32">
        <f>(H140/2.303)/G140</f>
        <v>3.4774923259060926</v>
      </c>
      <c r="J140" s="32">
        <f t="shared" si="2"/>
        <v>1.3488114980652295</v>
      </c>
    </row>
    <row r="141" spans="1:10" x14ac:dyDescent="0.3">
      <c r="A141" s="15">
        <v>42289</v>
      </c>
      <c r="B141" s="1" t="s">
        <v>3</v>
      </c>
      <c r="C141" s="6">
        <v>50</v>
      </c>
      <c r="D141" s="3" t="s">
        <v>2</v>
      </c>
      <c r="E141" s="4">
        <v>1220.6999999999998</v>
      </c>
      <c r="F141" s="4"/>
      <c r="G141" s="4"/>
      <c r="H141" s="32">
        <v>0.9211999999999998</v>
      </c>
      <c r="J141" s="32">
        <f t="shared" si="2"/>
        <v>0.32768083886294747</v>
      </c>
    </row>
    <row r="142" spans="1:10" x14ac:dyDescent="0.3">
      <c r="A142" s="15">
        <v>42289</v>
      </c>
      <c r="B142" s="1" t="s">
        <v>3</v>
      </c>
      <c r="C142" s="6">
        <v>60</v>
      </c>
      <c r="D142" s="3" t="s">
        <v>1</v>
      </c>
      <c r="E142" s="4">
        <v>598.04999999999995</v>
      </c>
      <c r="F142" s="4"/>
      <c r="G142" s="4"/>
      <c r="H142" s="32">
        <v>1.186045</v>
      </c>
      <c r="J142" s="32">
        <f t="shared" si="2"/>
        <v>0.86113201237354742</v>
      </c>
    </row>
    <row r="143" spans="1:10" x14ac:dyDescent="0.3">
      <c r="A143" s="15">
        <v>42289</v>
      </c>
      <c r="B143" s="1" t="s">
        <v>3</v>
      </c>
      <c r="C143" s="6">
        <v>60</v>
      </c>
      <c r="D143" s="3" t="s">
        <v>2</v>
      </c>
      <c r="E143" s="4">
        <v>1087.75</v>
      </c>
      <c r="F143" s="4"/>
      <c r="G143" s="4"/>
      <c r="H143" s="32">
        <v>0.58726500000000004</v>
      </c>
      <c r="J143" s="32">
        <f t="shared" si="2"/>
        <v>0.23442886692714318</v>
      </c>
    </row>
    <row r="144" spans="1:10" x14ac:dyDescent="0.3">
      <c r="A144" s="15">
        <v>42289</v>
      </c>
      <c r="B144" s="1" t="s">
        <v>3</v>
      </c>
      <c r="C144" s="6">
        <v>70</v>
      </c>
      <c r="D144" s="3" t="s">
        <v>1</v>
      </c>
      <c r="E144" s="4">
        <v>644.70000000000005</v>
      </c>
      <c r="F144" s="35">
        <v>0.60008422961306396</v>
      </c>
      <c r="G144" s="35">
        <f>F144*0.3</f>
        <v>0.18002526888391918</v>
      </c>
      <c r="H144" s="32">
        <v>1.5291920000000003</v>
      </c>
      <c r="I144" s="32">
        <f>(H144/2.303)/G144</f>
        <v>3.6883711054371444</v>
      </c>
      <c r="J144" s="32">
        <f t="shared" si="2"/>
        <v>1.0299364045292385</v>
      </c>
    </row>
    <row r="145" spans="1:10" x14ac:dyDescent="0.3">
      <c r="A145" s="15">
        <v>42289</v>
      </c>
      <c r="B145" s="1" t="s">
        <v>3</v>
      </c>
      <c r="C145" s="6">
        <v>70</v>
      </c>
      <c r="D145" s="3" t="s">
        <v>2</v>
      </c>
      <c r="E145" s="4">
        <v>1147.25</v>
      </c>
      <c r="F145" s="4"/>
      <c r="G145" s="4"/>
      <c r="H145" s="32">
        <v>0.33623800000000004</v>
      </c>
      <c r="J145" s="32">
        <f t="shared" si="2"/>
        <v>0.12726084114186098</v>
      </c>
    </row>
    <row r="146" spans="1:10" x14ac:dyDescent="0.3">
      <c r="A146" s="15">
        <v>42289</v>
      </c>
      <c r="B146" s="1" t="s">
        <v>3</v>
      </c>
      <c r="C146" s="6">
        <v>100</v>
      </c>
      <c r="D146" s="3" t="s">
        <v>1</v>
      </c>
      <c r="E146" s="4">
        <v>815.19999999999993</v>
      </c>
      <c r="F146" s="4"/>
      <c r="G146" s="4"/>
      <c r="H146" s="32">
        <v>0.82907999999999993</v>
      </c>
      <c r="J146" s="32">
        <f t="shared" si="2"/>
        <v>0.44160942100098138</v>
      </c>
    </row>
    <row r="147" spans="1:10" x14ac:dyDescent="0.3">
      <c r="A147" s="15">
        <v>42289</v>
      </c>
      <c r="B147" s="1" t="s">
        <v>3</v>
      </c>
      <c r="C147" s="6">
        <v>100</v>
      </c>
      <c r="D147" s="3" t="s">
        <v>2</v>
      </c>
      <c r="E147" s="4">
        <v>938</v>
      </c>
      <c r="F147" s="4"/>
      <c r="G147" s="4"/>
      <c r="H147" s="32">
        <v>0.37538899999999997</v>
      </c>
      <c r="J147" s="32">
        <f t="shared" si="2"/>
        <v>0.17377398720682305</v>
      </c>
    </row>
    <row r="148" spans="1:10" x14ac:dyDescent="0.3">
      <c r="A148" s="15">
        <v>42289</v>
      </c>
      <c r="B148" s="1" t="s">
        <v>3</v>
      </c>
      <c r="C148" s="6">
        <v>120</v>
      </c>
      <c r="D148" s="3" t="s">
        <v>1</v>
      </c>
      <c r="E148" s="4">
        <v>739.65</v>
      </c>
      <c r="F148" s="35">
        <v>0.68552008943825371</v>
      </c>
      <c r="G148" s="35">
        <f>F148*0.3</f>
        <v>0.2056560268314761</v>
      </c>
      <c r="H148" s="32">
        <v>0.63562799999999997</v>
      </c>
      <c r="I148" s="32">
        <f>(H148/2.303)/G148</f>
        <v>1.3420467381982777</v>
      </c>
      <c r="J148" s="32">
        <f t="shared" si="2"/>
        <v>0.37314946258365439</v>
      </c>
    </row>
    <row r="149" spans="1:10" x14ac:dyDescent="0.3">
      <c r="A149" s="15">
        <v>42289</v>
      </c>
      <c r="B149" s="1" t="s">
        <v>3</v>
      </c>
      <c r="C149" s="6">
        <v>120</v>
      </c>
      <c r="D149" s="3" t="s">
        <v>2</v>
      </c>
      <c r="E149" s="4">
        <v>977.15000000000009</v>
      </c>
      <c r="F149" s="4"/>
      <c r="G149" s="4"/>
      <c r="H149" s="32">
        <v>0.32011699999999998</v>
      </c>
      <c r="J149" s="32">
        <f t="shared" si="2"/>
        <v>0.14225042214603692</v>
      </c>
    </row>
    <row r="150" spans="1:10" x14ac:dyDescent="0.3">
      <c r="A150" s="15">
        <v>42289</v>
      </c>
      <c r="B150" s="1" t="s">
        <v>3</v>
      </c>
      <c r="C150" s="6">
        <v>140</v>
      </c>
      <c r="D150" s="3" t="s">
        <v>1</v>
      </c>
      <c r="E150" s="4">
        <v>1262.05</v>
      </c>
      <c r="F150" s="4"/>
      <c r="G150" s="4"/>
      <c r="H150" s="32">
        <v>0.9672599999999999</v>
      </c>
      <c r="J150" s="32">
        <f t="shared" si="2"/>
        <v>0.33279188621686939</v>
      </c>
    </row>
    <row r="151" spans="1:10" x14ac:dyDescent="0.3">
      <c r="A151" s="15">
        <v>42289</v>
      </c>
      <c r="B151" s="1" t="s">
        <v>3</v>
      </c>
      <c r="C151" s="6">
        <v>140</v>
      </c>
      <c r="D151" s="3" t="s">
        <v>2</v>
      </c>
      <c r="E151" s="4">
        <v>1314.1000000000001</v>
      </c>
      <c r="F151" s="4"/>
      <c r="G151" s="4"/>
      <c r="H151" s="32">
        <v>0.43296400000000002</v>
      </c>
      <c r="J151" s="32">
        <f t="shared" si="2"/>
        <v>0.14306369378281714</v>
      </c>
    </row>
    <row r="152" spans="1:10" x14ac:dyDescent="0.3">
      <c r="A152" s="15">
        <v>42289</v>
      </c>
      <c r="B152" s="1" t="s">
        <v>3</v>
      </c>
      <c r="C152" s="6">
        <v>160</v>
      </c>
      <c r="D152" s="3" t="s">
        <v>1</v>
      </c>
      <c r="E152" s="4">
        <v>1248.6499999999996</v>
      </c>
      <c r="F152" s="4"/>
      <c r="G152" s="4"/>
      <c r="H152" s="32">
        <v>0.69550599999999996</v>
      </c>
      <c r="J152" s="32">
        <f t="shared" si="2"/>
        <v>0.24186121010691555</v>
      </c>
    </row>
    <row r="153" spans="1:10" x14ac:dyDescent="0.3">
      <c r="A153" s="15">
        <v>42289</v>
      </c>
      <c r="B153" s="1" t="s">
        <v>3</v>
      </c>
      <c r="C153" s="6">
        <v>160</v>
      </c>
      <c r="D153" s="3" t="s">
        <v>2</v>
      </c>
      <c r="E153" s="4">
        <v>1115.3499999999999</v>
      </c>
      <c r="F153" s="4"/>
      <c r="G153" s="4"/>
      <c r="H153" s="32">
        <v>0.499751</v>
      </c>
      <c r="J153" s="32">
        <f t="shared" si="2"/>
        <v>0.19455776213744566</v>
      </c>
    </row>
    <row r="154" spans="1:10" x14ac:dyDescent="0.3">
      <c r="A154" s="15">
        <v>42289</v>
      </c>
      <c r="B154" s="1" t="s">
        <v>3</v>
      </c>
      <c r="C154" s="6">
        <v>180</v>
      </c>
      <c r="D154" s="3" t="s">
        <v>1</v>
      </c>
      <c r="E154" s="4">
        <v>1284.9000000000001</v>
      </c>
      <c r="F154" s="35">
        <v>1.1410016703019601</v>
      </c>
      <c r="G154" s="35">
        <f>F154*0.3</f>
        <v>0.34230050109058802</v>
      </c>
      <c r="H154" s="32">
        <v>0.81295899999999999</v>
      </c>
      <c r="I154" s="32">
        <f>(H154/2.303)/G154</f>
        <v>1.0312576197677852</v>
      </c>
      <c r="J154" s="32">
        <f t="shared" si="2"/>
        <v>0.27472955093781615</v>
      </c>
    </row>
    <row r="155" spans="1:10" x14ac:dyDescent="0.3">
      <c r="A155" s="15">
        <v>42289</v>
      </c>
      <c r="B155" s="1" t="s">
        <v>3</v>
      </c>
      <c r="C155" s="6">
        <v>180</v>
      </c>
      <c r="D155" s="3" t="s">
        <v>2</v>
      </c>
      <c r="E155" s="4">
        <v>2042.6999999999998</v>
      </c>
      <c r="F155" s="4"/>
      <c r="G155" s="4"/>
      <c r="H155" s="32">
        <v>1.0708949999999999</v>
      </c>
      <c r="J155" s="32">
        <f t="shared" si="2"/>
        <v>0.22763988838302246</v>
      </c>
    </row>
    <row r="156" spans="1:10" x14ac:dyDescent="0.3">
      <c r="A156" s="15">
        <v>42306</v>
      </c>
      <c r="B156" s="1" t="s">
        <v>3</v>
      </c>
      <c r="C156" s="6">
        <v>0</v>
      </c>
      <c r="D156" s="3" t="s">
        <v>1</v>
      </c>
      <c r="E156" s="4">
        <v>285.45000000000005</v>
      </c>
      <c r="F156" s="4"/>
      <c r="G156" s="4"/>
      <c r="H156" s="32">
        <v>0.79223200000000005</v>
      </c>
      <c r="J156" s="32">
        <f t="shared" si="2"/>
        <v>1.2051147311262917</v>
      </c>
    </row>
    <row r="157" spans="1:10" x14ac:dyDescent="0.3">
      <c r="A157" s="15">
        <v>42306</v>
      </c>
      <c r="B157" s="1" t="s">
        <v>3</v>
      </c>
      <c r="C157" s="6">
        <v>0</v>
      </c>
      <c r="D157" s="3" t="s">
        <v>2</v>
      </c>
      <c r="E157" s="4">
        <v>407.9</v>
      </c>
      <c r="F157" s="4"/>
      <c r="G157" s="4"/>
      <c r="H157" s="32">
        <v>1.2390140000000001</v>
      </c>
      <c r="J157" s="32">
        <f t="shared" si="2"/>
        <v>1.3189507232164748</v>
      </c>
    </row>
    <row r="158" spans="1:10" x14ac:dyDescent="0.3">
      <c r="A158" s="15">
        <v>42306</v>
      </c>
      <c r="B158" s="1" t="s">
        <v>3</v>
      </c>
      <c r="C158" s="6">
        <v>20</v>
      </c>
      <c r="D158" s="3" t="s">
        <v>1</v>
      </c>
      <c r="E158" s="4">
        <v>328.69999999999993</v>
      </c>
      <c r="F158" s="4"/>
      <c r="G158" s="4"/>
      <c r="H158" s="32">
        <v>1.278165</v>
      </c>
      <c r="J158" s="32">
        <f t="shared" si="2"/>
        <v>1.6884697292363862</v>
      </c>
    </row>
    <row r="159" spans="1:10" x14ac:dyDescent="0.3">
      <c r="A159" s="15">
        <v>42306</v>
      </c>
      <c r="B159" s="1" t="s">
        <v>3</v>
      </c>
      <c r="C159" s="6">
        <v>20</v>
      </c>
      <c r="D159" s="3" t="s">
        <v>2</v>
      </c>
      <c r="E159" s="4">
        <v>681.34999999999991</v>
      </c>
      <c r="F159" s="4"/>
      <c r="G159" s="4"/>
      <c r="H159" s="32">
        <v>2.2177890000000002</v>
      </c>
      <c r="J159" s="32">
        <f t="shared" si="2"/>
        <v>1.413370514419902</v>
      </c>
    </row>
    <row r="160" spans="1:10" x14ac:dyDescent="0.3">
      <c r="A160" s="15">
        <v>42306</v>
      </c>
      <c r="B160" s="1" t="s">
        <v>3</v>
      </c>
      <c r="C160" s="6">
        <v>30</v>
      </c>
      <c r="D160" s="3" t="s">
        <v>1</v>
      </c>
      <c r="E160" s="4">
        <v>962.95</v>
      </c>
      <c r="F160" s="4"/>
      <c r="G160" s="4"/>
      <c r="H160" s="32">
        <v>1.149197</v>
      </c>
      <c r="J160" s="32">
        <f t="shared" si="2"/>
        <v>0.51819928345189259</v>
      </c>
    </row>
    <row r="161" spans="1:10" x14ac:dyDescent="0.3">
      <c r="A161" s="15">
        <v>42306</v>
      </c>
      <c r="B161" s="1" t="s">
        <v>3</v>
      </c>
      <c r="C161" s="6">
        <v>30</v>
      </c>
      <c r="D161" s="3" t="s">
        <v>2</v>
      </c>
      <c r="E161" s="4">
        <v>958.19999999999993</v>
      </c>
      <c r="F161" s="4"/>
      <c r="G161" s="4"/>
      <c r="H161" s="32">
        <v>1.4693140000000002</v>
      </c>
      <c r="J161" s="32">
        <f t="shared" si="2"/>
        <v>0.66583176789814247</v>
      </c>
    </row>
    <row r="162" spans="1:10" x14ac:dyDescent="0.3">
      <c r="A162" s="15">
        <v>42306</v>
      </c>
      <c r="B162" s="1" t="s">
        <v>3</v>
      </c>
      <c r="C162" s="6">
        <v>50</v>
      </c>
      <c r="D162" s="3" t="s">
        <v>1</v>
      </c>
      <c r="E162" s="4">
        <v>3025.95</v>
      </c>
      <c r="F162" s="4"/>
      <c r="G162" s="4"/>
      <c r="H162" s="32">
        <v>4.1039459999999996</v>
      </c>
      <c r="J162" s="32">
        <f t="shared" si="2"/>
        <v>0.58890596341644763</v>
      </c>
    </row>
    <row r="163" spans="1:10" x14ac:dyDescent="0.3">
      <c r="A163" s="15">
        <v>42306</v>
      </c>
      <c r="B163" s="1" t="s">
        <v>3</v>
      </c>
      <c r="C163" s="6">
        <v>50</v>
      </c>
      <c r="D163" s="3" t="s">
        <v>2</v>
      </c>
      <c r="E163" s="4">
        <v>1042.05</v>
      </c>
      <c r="F163" s="4"/>
      <c r="G163" s="4"/>
      <c r="H163" s="32">
        <v>1.9713680000000002</v>
      </c>
      <c r="J163" s="32">
        <f t="shared" si="2"/>
        <v>0.82145770356508818</v>
      </c>
    </row>
    <row r="164" spans="1:10" x14ac:dyDescent="0.3">
      <c r="A164" s="15">
        <v>42306</v>
      </c>
      <c r="B164" s="1" t="s">
        <v>3</v>
      </c>
      <c r="C164" s="6">
        <v>60</v>
      </c>
      <c r="D164" s="3" t="s">
        <v>1</v>
      </c>
      <c r="E164" s="4">
        <v>3060.0999999999995</v>
      </c>
      <c r="F164" s="4"/>
      <c r="G164" s="4"/>
      <c r="H164" s="32">
        <v>3.3001989999999997</v>
      </c>
      <c r="J164" s="32">
        <f t="shared" si="2"/>
        <v>0.46828535015195588</v>
      </c>
    </row>
    <row r="165" spans="1:10" x14ac:dyDescent="0.3">
      <c r="A165" s="15">
        <v>42306</v>
      </c>
      <c r="B165" s="1" t="s">
        <v>3</v>
      </c>
      <c r="C165" s="6">
        <v>60</v>
      </c>
      <c r="D165" s="3" t="s">
        <v>2</v>
      </c>
      <c r="E165" s="4">
        <v>1837.9</v>
      </c>
      <c r="F165" s="4"/>
      <c r="G165" s="4"/>
      <c r="H165" s="32">
        <v>0.81065600000000004</v>
      </c>
      <c r="J165" s="32">
        <f t="shared" si="2"/>
        <v>0.19152293378312205</v>
      </c>
    </row>
    <row r="166" spans="1:10" x14ac:dyDescent="0.3">
      <c r="A166" s="15">
        <v>42306</v>
      </c>
      <c r="B166" s="1" t="s">
        <v>3</v>
      </c>
      <c r="C166" s="6">
        <v>70</v>
      </c>
      <c r="D166" s="3" t="s">
        <v>1</v>
      </c>
      <c r="E166" s="4">
        <v>2483.1</v>
      </c>
      <c r="F166" s="4"/>
      <c r="G166" s="4"/>
      <c r="H166" s="32">
        <v>4.3803059999999991</v>
      </c>
      <c r="J166" s="32">
        <f t="shared" si="2"/>
        <v>0.76597801135677168</v>
      </c>
    </row>
    <row r="167" spans="1:10" x14ac:dyDescent="0.3">
      <c r="A167" s="15">
        <v>42306</v>
      </c>
      <c r="B167" s="1" t="s">
        <v>3</v>
      </c>
      <c r="C167" s="6">
        <v>70</v>
      </c>
      <c r="D167" s="3" t="s">
        <v>2</v>
      </c>
      <c r="E167" s="4">
        <v>1844.4</v>
      </c>
      <c r="F167" s="4"/>
      <c r="G167" s="4"/>
      <c r="H167" s="32">
        <v>2.2223950000000001</v>
      </c>
      <c r="J167" s="32">
        <f t="shared" si="2"/>
        <v>0.52320537844285409</v>
      </c>
    </row>
    <row r="168" spans="1:10" x14ac:dyDescent="0.3">
      <c r="A168" s="15">
        <v>42306</v>
      </c>
      <c r="B168" s="1" t="s">
        <v>3</v>
      </c>
      <c r="C168" s="6">
        <v>100</v>
      </c>
      <c r="D168" s="3" t="s">
        <v>1</v>
      </c>
      <c r="E168" s="4">
        <v>2666.2000000000003</v>
      </c>
      <c r="F168" s="4"/>
      <c r="G168" s="4"/>
      <c r="H168" s="32" t="s">
        <v>21</v>
      </c>
      <c r="J168" s="32" t="s">
        <v>21</v>
      </c>
    </row>
    <row r="169" spans="1:10" x14ac:dyDescent="0.3">
      <c r="A169" s="15">
        <v>42306</v>
      </c>
      <c r="B169" s="1" t="s">
        <v>3</v>
      </c>
      <c r="C169" s="6">
        <v>100</v>
      </c>
      <c r="D169" s="3" t="s">
        <v>2</v>
      </c>
      <c r="E169" s="4">
        <v>1781.1</v>
      </c>
      <c r="F169" s="4"/>
      <c r="G169" s="4"/>
      <c r="H169" s="32">
        <v>1.5199800000000001</v>
      </c>
      <c r="J169" s="32">
        <f t="shared" si="2"/>
        <v>0.37055752063331654</v>
      </c>
    </row>
    <row r="170" spans="1:10" x14ac:dyDescent="0.3">
      <c r="A170" s="15">
        <v>42306</v>
      </c>
      <c r="B170" s="1" t="s">
        <v>3</v>
      </c>
      <c r="C170" s="6">
        <v>120</v>
      </c>
      <c r="D170" s="3" t="s">
        <v>1</v>
      </c>
      <c r="E170" s="4">
        <v>2477.4499999999998</v>
      </c>
      <c r="F170" s="4"/>
      <c r="G170" s="4"/>
      <c r="H170" s="32">
        <v>1.3449519999999999</v>
      </c>
      <c r="J170" s="32">
        <f t="shared" si="2"/>
        <v>0.23572625078205414</v>
      </c>
    </row>
    <row r="171" spans="1:10" x14ac:dyDescent="0.3">
      <c r="A171" s="15">
        <v>42306</v>
      </c>
      <c r="B171" s="1" t="s">
        <v>3</v>
      </c>
      <c r="C171" s="6">
        <v>120</v>
      </c>
      <c r="D171" s="3" t="s">
        <v>2</v>
      </c>
      <c r="E171" s="4">
        <v>1865.0499999999997</v>
      </c>
      <c r="F171" s="4"/>
      <c r="G171" s="4"/>
      <c r="H171" s="32">
        <v>2.0151249999999998</v>
      </c>
      <c r="J171" s="32">
        <f t="shared" si="2"/>
        <v>0.46915632288678594</v>
      </c>
    </row>
    <row r="172" spans="1:10" x14ac:dyDescent="0.3">
      <c r="A172" s="15">
        <v>42306</v>
      </c>
      <c r="B172" s="1" t="s">
        <v>3</v>
      </c>
      <c r="C172" s="6">
        <v>140</v>
      </c>
      <c r="D172" s="3" t="s">
        <v>1</v>
      </c>
      <c r="E172" s="4">
        <v>1956.35</v>
      </c>
      <c r="F172" s="4"/>
      <c r="G172" s="4"/>
      <c r="H172" s="32">
        <v>0.95574499999999996</v>
      </c>
      <c r="J172" s="32">
        <f t="shared" si="2"/>
        <v>0.21212973138753291</v>
      </c>
    </row>
    <row r="173" spans="1:10" x14ac:dyDescent="0.3">
      <c r="A173" s="15">
        <v>42306</v>
      </c>
      <c r="B173" s="1" t="s">
        <v>3</v>
      </c>
      <c r="C173" s="6">
        <v>140</v>
      </c>
      <c r="D173" s="3" t="s">
        <v>2</v>
      </c>
      <c r="E173" s="4">
        <v>1644.85</v>
      </c>
      <c r="F173" s="4"/>
      <c r="G173" s="4"/>
      <c r="H173" s="32">
        <v>0.90277600000000013</v>
      </c>
      <c r="J173" s="32">
        <f t="shared" si="2"/>
        <v>0.23831960361127161</v>
      </c>
    </row>
    <row r="174" spans="1:10" x14ac:dyDescent="0.3">
      <c r="A174" s="15">
        <v>42306</v>
      </c>
      <c r="B174" s="1" t="s">
        <v>3</v>
      </c>
      <c r="C174" s="6">
        <v>160</v>
      </c>
      <c r="D174" s="3" t="s">
        <v>1</v>
      </c>
      <c r="E174" s="4">
        <v>2009.45</v>
      </c>
      <c r="F174" s="4"/>
      <c r="G174" s="4"/>
      <c r="H174" s="32">
        <v>1.2298019999999998</v>
      </c>
      <c r="J174" s="32">
        <f t="shared" si="2"/>
        <v>0.26574435790888046</v>
      </c>
    </row>
    <row r="175" spans="1:10" x14ac:dyDescent="0.3">
      <c r="A175" s="15">
        <v>42306</v>
      </c>
      <c r="B175" s="1" t="s">
        <v>3</v>
      </c>
      <c r="C175" s="6">
        <v>160</v>
      </c>
      <c r="D175" s="3" t="s">
        <v>2</v>
      </c>
      <c r="E175" s="4">
        <v>1266.5999999999999</v>
      </c>
      <c r="F175" s="4"/>
      <c r="G175" s="4"/>
      <c r="H175" s="32">
        <v>0.93041200000000013</v>
      </c>
      <c r="J175" s="32">
        <f t="shared" si="2"/>
        <v>0.31896415600821104</v>
      </c>
    </row>
    <row r="176" spans="1:10" x14ac:dyDescent="0.3">
      <c r="A176" s="15">
        <v>42306</v>
      </c>
      <c r="B176" s="1" t="s">
        <v>3</v>
      </c>
      <c r="C176" s="6">
        <v>180</v>
      </c>
      <c r="D176" s="3" t="s">
        <v>1</v>
      </c>
      <c r="E176" s="4">
        <v>1677.4499999999998</v>
      </c>
      <c r="F176" s="4"/>
      <c r="G176" s="4"/>
      <c r="H176" s="32">
        <v>0.88204899999999997</v>
      </c>
      <c r="J176" s="32">
        <f t="shared" si="2"/>
        <v>0.22832275179588069</v>
      </c>
    </row>
    <row r="177" spans="1:10" x14ac:dyDescent="0.3">
      <c r="A177" s="15">
        <v>42306</v>
      </c>
      <c r="B177" s="1" t="s">
        <v>3</v>
      </c>
      <c r="C177" s="6">
        <v>180</v>
      </c>
      <c r="D177" s="3" t="s">
        <v>2</v>
      </c>
      <c r="E177" s="4">
        <v>1031.5999999999999</v>
      </c>
      <c r="F177" s="4"/>
      <c r="G177" s="4"/>
      <c r="H177" s="32">
        <v>0.42144899999999996</v>
      </c>
      <c r="J177" s="32">
        <f t="shared" si="2"/>
        <v>0.17739433889104306</v>
      </c>
    </row>
    <row r="178" spans="1:10" x14ac:dyDescent="0.3">
      <c r="A178" s="15">
        <v>42325</v>
      </c>
      <c r="B178" s="1" t="s">
        <v>3</v>
      </c>
      <c r="C178" s="1">
        <v>0</v>
      </c>
      <c r="D178" s="3" t="s">
        <v>1</v>
      </c>
      <c r="E178" s="4">
        <v>540</v>
      </c>
      <c r="F178" s="35">
        <v>0.64781838475099618</v>
      </c>
      <c r="G178" s="35">
        <f>F178*0.3</f>
        <v>0.19434551542529885</v>
      </c>
      <c r="H178" s="32">
        <v>1.093925</v>
      </c>
      <c r="I178" s="32">
        <f>(H178/2.303)/G178</f>
        <v>2.4441006470384812</v>
      </c>
      <c r="J178" s="32">
        <f t="shared" si="2"/>
        <v>0.87962962962962965</v>
      </c>
    </row>
    <row r="179" spans="1:10" x14ac:dyDescent="0.3">
      <c r="A179" s="15">
        <v>42325</v>
      </c>
      <c r="B179" s="1" t="s">
        <v>3</v>
      </c>
      <c r="C179" s="1">
        <v>0</v>
      </c>
      <c r="D179" s="3" t="s">
        <v>2</v>
      </c>
      <c r="E179" s="4">
        <v>519.94999999999993</v>
      </c>
      <c r="F179" s="4"/>
      <c r="G179" s="4"/>
      <c r="H179" s="32">
        <v>2.5079669999999998</v>
      </c>
      <c r="J179" s="32">
        <f t="shared" si="2"/>
        <v>2.0944321569381676</v>
      </c>
    </row>
    <row r="180" spans="1:10" x14ac:dyDescent="0.3">
      <c r="A180" s="15">
        <v>42325</v>
      </c>
      <c r="B180" s="1" t="s">
        <v>3</v>
      </c>
      <c r="C180" s="1">
        <v>20</v>
      </c>
      <c r="D180" s="3" t="s">
        <v>1</v>
      </c>
      <c r="E180" s="4">
        <v>514.79999999999995</v>
      </c>
      <c r="F180" s="4"/>
      <c r="G180" s="4"/>
      <c r="H180" s="32">
        <v>2.2200920000000006</v>
      </c>
      <c r="J180" s="32">
        <f t="shared" si="2"/>
        <v>1.8725718725718734</v>
      </c>
    </row>
    <row r="181" spans="1:10" x14ac:dyDescent="0.3">
      <c r="A181" s="15">
        <v>42325</v>
      </c>
      <c r="B181" s="1" t="s">
        <v>3</v>
      </c>
      <c r="C181" s="1">
        <v>20</v>
      </c>
      <c r="D181" s="3" t="s">
        <v>2</v>
      </c>
      <c r="E181" s="4">
        <v>540.39999999999986</v>
      </c>
      <c r="F181" s="4"/>
      <c r="G181" s="4"/>
      <c r="H181" s="32">
        <v>2.3398479999999999</v>
      </c>
      <c r="J181" s="32">
        <f t="shared" si="2"/>
        <v>1.8800888230940049</v>
      </c>
    </row>
    <row r="182" spans="1:10" x14ac:dyDescent="0.3">
      <c r="A182" s="15">
        <v>42325</v>
      </c>
      <c r="B182" s="1" t="s">
        <v>3</v>
      </c>
      <c r="C182" s="1">
        <v>30</v>
      </c>
      <c r="D182" s="3" t="s">
        <v>1</v>
      </c>
      <c r="E182" s="4">
        <v>498.40000000000003</v>
      </c>
      <c r="F182" s="35">
        <v>0.73885903253904972</v>
      </c>
      <c r="G182" s="35">
        <f>F182*0.3</f>
        <v>0.22165770976171492</v>
      </c>
      <c r="H182" s="32">
        <v>1.8354909999999998</v>
      </c>
      <c r="I182" s="32">
        <f>(H182/2.303)/G182</f>
        <v>3.5956340109116254</v>
      </c>
      <c r="J182" s="32">
        <f t="shared" si="2"/>
        <v>1.5991171749598714</v>
      </c>
    </row>
    <row r="183" spans="1:10" x14ac:dyDescent="0.3">
      <c r="A183" s="15">
        <v>42325</v>
      </c>
      <c r="B183" s="1" t="s">
        <v>3</v>
      </c>
      <c r="C183" s="1">
        <v>30</v>
      </c>
      <c r="D183" s="3" t="s">
        <v>2</v>
      </c>
      <c r="E183" s="4">
        <v>455.7</v>
      </c>
      <c r="F183" s="4"/>
      <c r="G183" s="4"/>
      <c r="H183" s="32">
        <v>1.6627659999999997</v>
      </c>
      <c r="J183" s="32">
        <f t="shared" si="2"/>
        <v>1.5843756857581739</v>
      </c>
    </row>
    <row r="184" spans="1:10" x14ac:dyDescent="0.3">
      <c r="A184" s="15">
        <v>42325</v>
      </c>
      <c r="B184" s="1" t="s">
        <v>3</v>
      </c>
      <c r="C184" s="1">
        <v>50</v>
      </c>
      <c r="D184" s="3" t="s">
        <v>1</v>
      </c>
      <c r="E184" s="4">
        <v>311.5</v>
      </c>
      <c r="F184" s="35">
        <v>0.51032842686699709</v>
      </c>
      <c r="G184" s="35">
        <f>F184*0.3</f>
        <v>0.15309852806009913</v>
      </c>
      <c r="H184" s="32">
        <v>1.305801</v>
      </c>
      <c r="I184" s="32">
        <f>(H184/2.303)/G184</f>
        <v>3.7034973959868713</v>
      </c>
      <c r="J184" s="32">
        <f t="shared" si="2"/>
        <v>1.8202247191011238</v>
      </c>
    </row>
    <row r="185" spans="1:10" x14ac:dyDescent="0.3">
      <c r="A185" s="15">
        <v>42325</v>
      </c>
      <c r="B185" s="1" t="s">
        <v>3</v>
      </c>
      <c r="C185" s="1">
        <v>50</v>
      </c>
      <c r="D185" s="3" t="s">
        <v>2</v>
      </c>
      <c r="E185" s="4">
        <v>1856.75</v>
      </c>
      <c r="F185" s="4"/>
      <c r="G185" s="4"/>
      <c r="H185" s="32">
        <v>1.031744</v>
      </c>
      <c r="J185" s="32">
        <f t="shared" si="2"/>
        <v>0.24128180961357212</v>
      </c>
    </row>
    <row r="186" spans="1:10" x14ac:dyDescent="0.3">
      <c r="A186" s="15">
        <v>42325</v>
      </c>
      <c r="B186" s="1" t="s">
        <v>3</v>
      </c>
      <c r="C186" s="1">
        <v>60</v>
      </c>
      <c r="D186" s="3" t="s">
        <v>1</v>
      </c>
      <c r="E186" s="4">
        <v>678.25</v>
      </c>
      <c r="F186" s="4"/>
      <c r="G186" s="4"/>
      <c r="H186" s="32">
        <v>1.906884</v>
      </c>
      <c r="J186" s="32">
        <f t="shared" si="2"/>
        <v>1.2207887946922227</v>
      </c>
    </row>
    <row r="187" spans="1:10" x14ac:dyDescent="0.3">
      <c r="A187" s="15">
        <v>42325</v>
      </c>
      <c r="B187" s="1" t="s">
        <v>3</v>
      </c>
      <c r="C187" s="1">
        <v>60</v>
      </c>
      <c r="D187" s="3" t="s">
        <v>2</v>
      </c>
      <c r="E187" s="4">
        <v>1846.1</v>
      </c>
      <c r="F187" s="4"/>
      <c r="G187" s="4"/>
      <c r="H187" s="32">
        <v>1.5361010000000002</v>
      </c>
      <c r="J187" s="32">
        <f t="shared" si="2"/>
        <v>0.36130220464763563</v>
      </c>
    </row>
    <row r="188" spans="1:10" x14ac:dyDescent="0.3">
      <c r="A188" s="15">
        <v>42325</v>
      </c>
      <c r="B188" s="1" t="s">
        <v>3</v>
      </c>
      <c r="C188" s="1">
        <v>70</v>
      </c>
      <c r="D188" s="3" t="s">
        <v>1</v>
      </c>
      <c r="E188" s="4">
        <v>1279.6999999999998</v>
      </c>
      <c r="F188" s="35">
        <v>1.1078725107866207</v>
      </c>
      <c r="G188" s="35">
        <f>F188*0.3</f>
        <v>0.33236175323598621</v>
      </c>
      <c r="H188" s="32">
        <v>2.7543880000000001</v>
      </c>
      <c r="I188" s="32">
        <f>(H188/2.303)/G188</f>
        <v>3.5984886598874275</v>
      </c>
      <c r="J188" s="32">
        <f t="shared" si="2"/>
        <v>0.93459404547940927</v>
      </c>
    </row>
    <row r="189" spans="1:10" x14ac:dyDescent="0.3">
      <c r="A189" s="15">
        <v>42325</v>
      </c>
      <c r="B189" s="1" t="s">
        <v>3</v>
      </c>
      <c r="C189" s="1">
        <v>70</v>
      </c>
      <c r="D189" s="3" t="s">
        <v>2</v>
      </c>
      <c r="E189" s="4">
        <v>1681.5</v>
      </c>
      <c r="F189" s="4"/>
      <c r="G189" s="4"/>
      <c r="H189" s="32">
        <v>1.1100460000000001</v>
      </c>
      <c r="J189" s="32">
        <f t="shared" si="2"/>
        <v>0.28664882545346421</v>
      </c>
    </row>
    <row r="190" spans="1:10" x14ac:dyDescent="0.3">
      <c r="A190" s="15">
        <v>42325</v>
      </c>
      <c r="B190" s="1" t="s">
        <v>3</v>
      </c>
      <c r="C190" s="1">
        <v>100</v>
      </c>
      <c r="D190" s="3" t="s">
        <v>1</v>
      </c>
      <c r="E190" s="4">
        <v>2162.1499999999996</v>
      </c>
      <c r="F190" s="4"/>
      <c r="G190" s="4"/>
      <c r="H190" s="32">
        <v>2.8442049999999992</v>
      </c>
      <c r="J190" s="32">
        <f t="shared" si="2"/>
        <v>0.57119071294776025</v>
      </c>
    </row>
    <row r="191" spans="1:10" x14ac:dyDescent="0.3">
      <c r="A191" s="15">
        <v>42325</v>
      </c>
      <c r="B191" s="1" t="s">
        <v>3</v>
      </c>
      <c r="C191" s="1">
        <v>100</v>
      </c>
      <c r="D191" s="3" t="s">
        <v>2</v>
      </c>
      <c r="E191" s="4">
        <v>1727.4</v>
      </c>
      <c r="F191" s="4"/>
      <c r="G191" s="4"/>
      <c r="H191" s="32">
        <v>0.67477900000000002</v>
      </c>
      <c r="J191" s="32">
        <f t="shared" si="2"/>
        <v>0.16961908069931692</v>
      </c>
    </row>
    <row r="192" spans="1:10" x14ac:dyDescent="0.3">
      <c r="A192" s="15">
        <v>42325</v>
      </c>
      <c r="B192" s="1" t="s">
        <v>3</v>
      </c>
      <c r="C192" s="1">
        <v>120</v>
      </c>
      <c r="D192" s="3" t="s">
        <v>1</v>
      </c>
      <c r="E192" s="4">
        <v>2315.0500000000002</v>
      </c>
      <c r="F192" s="35">
        <v>2.5529966974902556</v>
      </c>
      <c r="G192" s="35">
        <f>F192*0.3</f>
        <v>0.76589900924707666</v>
      </c>
      <c r="H192" s="32">
        <v>4.3043069999999997</v>
      </c>
      <c r="I192" s="32">
        <f>(H192/2.303)/G192</f>
        <v>2.4402695099936684</v>
      </c>
      <c r="J192" s="32">
        <f t="shared" si="2"/>
        <v>0.80732597568087072</v>
      </c>
    </row>
    <row r="193" spans="1:10" x14ac:dyDescent="0.3">
      <c r="A193" s="15">
        <v>42325</v>
      </c>
      <c r="B193" s="1" t="s">
        <v>3</v>
      </c>
      <c r="C193" s="1">
        <v>120</v>
      </c>
      <c r="D193" s="3" t="s">
        <v>2</v>
      </c>
      <c r="E193" s="4">
        <v>1645.3</v>
      </c>
      <c r="F193" s="4"/>
      <c r="G193" s="4"/>
      <c r="H193" s="32">
        <v>0.70932399999999984</v>
      </c>
      <c r="J193" s="32">
        <f t="shared" si="2"/>
        <v>0.18719990275329723</v>
      </c>
    </row>
    <row r="194" spans="1:10" x14ac:dyDescent="0.3">
      <c r="A194" s="15">
        <v>42325</v>
      </c>
      <c r="B194" s="1" t="s">
        <v>3</v>
      </c>
      <c r="C194" s="1">
        <v>140</v>
      </c>
      <c r="D194" s="3" t="s">
        <v>1</v>
      </c>
      <c r="E194" s="4">
        <v>2135.1499999999996</v>
      </c>
      <c r="F194" s="4"/>
      <c r="G194" s="4"/>
      <c r="H194" s="32">
        <v>2.0358520000000002</v>
      </c>
      <c r="J194" s="32">
        <f t="shared" si="2"/>
        <v>0.41402243402102912</v>
      </c>
    </row>
    <row r="195" spans="1:10" x14ac:dyDescent="0.3">
      <c r="A195" s="15">
        <v>42325</v>
      </c>
      <c r="B195" s="1" t="s">
        <v>3</v>
      </c>
      <c r="C195" s="1">
        <v>140</v>
      </c>
      <c r="D195" s="3" t="s">
        <v>2</v>
      </c>
      <c r="E195" s="4">
        <v>1811.4499999999998</v>
      </c>
      <c r="F195" s="4"/>
      <c r="G195" s="4"/>
      <c r="H195" s="32">
        <v>0.69089999999999996</v>
      </c>
      <c r="J195" s="32">
        <f t="shared" ref="J195:J258" si="3">(H195/2.303)/(E195/1000)</f>
        <v>0.16561318280935164</v>
      </c>
    </row>
    <row r="196" spans="1:10" x14ac:dyDescent="0.3">
      <c r="A196" s="15">
        <v>42325</v>
      </c>
      <c r="B196" s="1" t="s">
        <v>3</v>
      </c>
      <c r="C196" s="1">
        <v>160</v>
      </c>
      <c r="D196" s="3" t="s">
        <v>1</v>
      </c>
      <c r="E196" s="4">
        <v>2341.1999999999998</v>
      </c>
      <c r="F196" s="4"/>
      <c r="G196" s="4"/>
      <c r="H196" s="32">
        <v>1.5199800000000001</v>
      </c>
      <c r="J196" s="32">
        <f t="shared" si="3"/>
        <v>0.28190671450538191</v>
      </c>
    </row>
    <row r="197" spans="1:10" x14ac:dyDescent="0.3">
      <c r="A197" s="15">
        <v>42325</v>
      </c>
      <c r="B197" s="1" t="s">
        <v>3</v>
      </c>
      <c r="C197" s="1">
        <v>160</v>
      </c>
      <c r="D197" s="3" t="s">
        <v>2</v>
      </c>
      <c r="E197" s="4">
        <v>1490.9499999999998</v>
      </c>
      <c r="F197" s="4"/>
      <c r="G197" s="4"/>
      <c r="H197" s="32">
        <v>0.45599399999999995</v>
      </c>
      <c r="J197" s="32">
        <f t="shared" si="3"/>
        <v>0.13280123411247863</v>
      </c>
    </row>
    <row r="198" spans="1:10" x14ac:dyDescent="0.3">
      <c r="A198" s="15">
        <v>42325</v>
      </c>
      <c r="B198" s="1" t="s">
        <v>3</v>
      </c>
      <c r="C198" s="1">
        <v>180</v>
      </c>
      <c r="D198" s="3" t="s">
        <v>1</v>
      </c>
      <c r="E198" s="4">
        <v>2672.9999999999995</v>
      </c>
      <c r="F198" s="35">
        <v>1.9128216622456553</v>
      </c>
      <c r="G198" s="35">
        <f>F198*0.3</f>
        <v>0.57384649867369653</v>
      </c>
      <c r="H198" s="32">
        <v>9.3962399999999988</v>
      </c>
      <c r="I198" s="32">
        <f>(H198/2.303)/G198</f>
        <v>7.1099152986554843</v>
      </c>
      <c r="J198" s="32">
        <f t="shared" si="3"/>
        <v>1.526374859708193</v>
      </c>
    </row>
    <row r="199" spans="1:10" x14ac:dyDescent="0.3">
      <c r="A199" s="15">
        <v>42325</v>
      </c>
      <c r="B199" s="1" t="s">
        <v>3</v>
      </c>
      <c r="C199" s="1">
        <v>180</v>
      </c>
      <c r="D199" s="3" t="s">
        <v>2</v>
      </c>
      <c r="E199" s="4">
        <v>1306.0999999999999</v>
      </c>
      <c r="F199" s="4"/>
      <c r="G199" s="4"/>
      <c r="H199" s="32">
        <v>0.37999500000000003</v>
      </c>
      <c r="J199" s="32">
        <f t="shared" si="3"/>
        <v>0.12633029630196771</v>
      </c>
    </row>
    <row r="200" spans="1:10" x14ac:dyDescent="0.3">
      <c r="A200" s="15">
        <v>42346</v>
      </c>
      <c r="B200" s="1" t="s">
        <v>4</v>
      </c>
      <c r="C200" s="1">
        <v>0</v>
      </c>
      <c r="D200" s="3" t="s">
        <v>1</v>
      </c>
      <c r="E200" s="7" t="s">
        <v>21</v>
      </c>
      <c r="F200" s="7"/>
      <c r="G200" s="7"/>
      <c r="H200" s="3" t="s">
        <v>21</v>
      </c>
      <c r="J200" s="32" t="s">
        <v>21</v>
      </c>
    </row>
    <row r="201" spans="1:10" x14ac:dyDescent="0.3">
      <c r="A201" s="15">
        <v>42346</v>
      </c>
      <c r="B201" s="1" t="s">
        <v>4</v>
      </c>
      <c r="C201" s="1">
        <v>0</v>
      </c>
      <c r="D201" s="3" t="s">
        <v>2</v>
      </c>
      <c r="E201" s="7" t="s">
        <v>21</v>
      </c>
      <c r="F201" s="7"/>
      <c r="G201" s="7"/>
      <c r="H201" s="32" t="s">
        <v>21</v>
      </c>
      <c r="J201" s="32" t="s">
        <v>21</v>
      </c>
    </row>
    <row r="202" spans="1:10" x14ac:dyDescent="0.3">
      <c r="A202" s="15">
        <v>42346</v>
      </c>
      <c r="B202" s="1" t="s">
        <v>4</v>
      </c>
      <c r="C202" s="1">
        <v>20</v>
      </c>
      <c r="D202" s="3" t="s">
        <v>1</v>
      </c>
      <c r="E202" s="7" t="s">
        <v>21</v>
      </c>
      <c r="F202" s="7"/>
      <c r="G202" s="7"/>
      <c r="H202" s="32" t="s">
        <v>21</v>
      </c>
      <c r="J202" s="32" t="s">
        <v>21</v>
      </c>
    </row>
    <row r="203" spans="1:10" x14ac:dyDescent="0.3">
      <c r="A203" s="15">
        <v>42346</v>
      </c>
      <c r="B203" s="1" t="s">
        <v>4</v>
      </c>
      <c r="C203" s="1">
        <v>20</v>
      </c>
      <c r="D203" s="3" t="s">
        <v>2</v>
      </c>
      <c r="E203" s="7" t="s">
        <v>21</v>
      </c>
      <c r="F203" s="7"/>
      <c r="G203" s="7"/>
      <c r="H203" s="32" t="s">
        <v>21</v>
      </c>
      <c r="J203" s="32" t="s">
        <v>21</v>
      </c>
    </row>
    <row r="204" spans="1:10" x14ac:dyDescent="0.3">
      <c r="A204" s="15">
        <v>42346</v>
      </c>
      <c r="B204" s="1" t="s">
        <v>4</v>
      </c>
      <c r="C204" s="1">
        <v>30</v>
      </c>
      <c r="D204" s="3" t="s">
        <v>1</v>
      </c>
      <c r="E204" s="4">
        <v>3831.7</v>
      </c>
      <c r="F204" s="4"/>
      <c r="G204" s="4"/>
      <c r="H204" s="32">
        <v>0.50435699999999994</v>
      </c>
      <c r="J204" s="32">
        <f t="shared" si="3"/>
        <v>5.7154787692147088E-2</v>
      </c>
    </row>
    <row r="205" spans="1:10" x14ac:dyDescent="0.3">
      <c r="A205" s="15">
        <v>42346</v>
      </c>
      <c r="B205" s="1" t="s">
        <v>4</v>
      </c>
      <c r="C205" s="1">
        <v>30</v>
      </c>
      <c r="D205" s="3" t="s">
        <v>2</v>
      </c>
      <c r="E205" s="4">
        <v>1368</v>
      </c>
      <c r="F205" s="4"/>
      <c r="G205" s="4"/>
      <c r="H205" s="32">
        <v>0.74156599999999995</v>
      </c>
      <c r="J205" s="32">
        <f t="shared" si="3"/>
        <v>0.23538011695906433</v>
      </c>
    </row>
    <row r="206" spans="1:10" x14ac:dyDescent="0.3">
      <c r="A206" s="15">
        <v>42346</v>
      </c>
      <c r="B206" s="1" t="s">
        <v>4</v>
      </c>
      <c r="C206" s="1">
        <v>50</v>
      </c>
      <c r="D206" s="3" t="s">
        <v>1</v>
      </c>
      <c r="E206" s="4">
        <v>642.19999999999993</v>
      </c>
      <c r="F206" s="4"/>
      <c r="G206" s="4"/>
      <c r="H206" s="32">
        <v>0.53890199999999988</v>
      </c>
      <c r="J206" s="32">
        <f t="shared" si="3"/>
        <v>0.36437246963562753</v>
      </c>
    </row>
    <row r="207" spans="1:10" x14ac:dyDescent="0.3">
      <c r="A207" s="15">
        <v>42346</v>
      </c>
      <c r="B207" s="1" t="s">
        <v>4</v>
      </c>
      <c r="C207" s="1">
        <v>50</v>
      </c>
      <c r="D207" s="3" t="s">
        <v>2</v>
      </c>
      <c r="E207" s="4">
        <v>1390.2999999999997</v>
      </c>
      <c r="F207" s="4"/>
      <c r="G207" s="4"/>
      <c r="H207" s="32">
        <v>2.7774179999999999</v>
      </c>
      <c r="J207" s="32">
        <f t="shared" si="3"/>
        <v>0.86743868229878462</v>
      </c>
    </row>
    <row r="208" spans="1:10" x14ac:dyDescent="0.3">
      <c r="A208" s="15">
        <v>42346</v>
      </c>
      <c r="B208" s="1" t="s">
        <v>4</v>
      </c>
      <c r="C208" s="1">
        <v>60</v>
      </c>
      <c r="D208" s="3" t="s">
        <v>1</v>
      </c>
      <c r="E208" s="4">
        <v>574.29999999999984</v>
      </c>
      <c r="F208" s="4"/>
      <c r="G208" s="4"/>
      <c r="H208" s="32">
        <v>1.453193</v>
      </c>
      <c r="J208" s="32">
        <f t="shared" si="3"/>
        <v>1.0987288873411112</v>
      </c>
    </row>
    <row r="209" spans="1:10" x14ac:dyDescent="0.3">
      <c r="A209" s="15">
        <v>42346</v>
      </c>
      <c r="B209" s="1" t="s">
        <v>4</v>
      </c>
      <c r="C209" s="1">
        <v>60</v>
      </c>
      <c r="D209" s="3" t="s">
        <v>2</v>
      </c>
      <c r="E209" s="4">
        <v>759.90000000000009</v>
      </c>
      <c r="F209" s="4"/>
      <c r="G209" s="4"/>
      <c r="H209" s="32">
        <v>0.90047299999999997</v>
      </c>
      <c r="J209" s="32">
        <f t="shared" si="3"/>
        <v>0.51454138702460839</v>
      </c>
    </row>
    <row r="210" spans="1:10" x14ac:dyDescent="0.3">
      <c r="A210" s="15">
        <v>42346</v>
      </c>
      <c r="B210" s="1" t="s">
        <v>4</v>
      </c>
      <c r="C210" s="1">
        <v>70</v>
      </c>
      <c r="D210" s="3" t="s">
        <v>1</v>
      </c>
      <c r="E210" s="4">
        <v>801.09999999999991</v>
      </c>
      <c r="F210" s="4"/>
      <c r="G210" s="4"/>
      <c r="H210" s="32">
        <v>1.561434</v>
      </c>
      <c r="J210" s="32">
        <f t="shared" si="3"/>
        <v>0.84633628760454394</v>
      </c>
    </row>
    <row r="211" spans="1:10" x14ac:dyDescent="0.3">
      <c r="A211" s="15">
        <v>42346</v>
      </c>
      <c r="B211" s="1" t="s">
        <v>4</v>
      </c>
      <c r="C211" s="1">
        <v>70</v>
      </c>
      <c r="D211" s="3" t="s">
        <v>2</v>
      </c>
      <c r="E211" s="4">
        <v>769.19999999999993</v>
      </c>
      <c r="F211" s="4"/>
      <c r="G211" s="4"/>
      <c r="H211" s="32">
        <v>0.94192699999999996</v>
      </c>
      <c r="J211" s="32">
        <f t="shared" si="3"/>
        <v>0.5317212688507541</v>
      </c>
    </row>
    <row r="212" spans="1:10" x14ac:dyDescent="0.3">
      <c r="A212" s="15">
        <v>42346</v>
      </c>
      <c r="B212" s="1" t="s">
        <v>4</v>
      </c>
      <c r="C212" s="1">
        <v>100</v>
      </c>
      <c r="D212" s="3" t="s">
        <v>1</v>
      </c>
      <c r="E212" s="4">
        <v>1127.1999999999998</v>
      </c>
      <c r="F212" s="4"/>
      <c r="G212" s="4"/>
      <c r="H212" s="32">
        <v>1.3725879999999999</v>
      </c>
      <c r="J212" s="32">
        <f t="shared" si="3"/>
        <v>0.5287437899219305</v>
      </c>
    </row>
    <row r="213" spans="1:10" x14ac:dyDescent="0.3">
      <c r="A213" s="15">
        <v>42346</v>
      </c>
      <c r="B213" s="1" t="s">
        <v>4</v>
      </c>
      <c r="C213" s="1">
        <v>100</v>
      </c>
      <c r="D213" s="3" t="s">
        <v>2</v>
      </c>
      <c r="E213" s="4">
        <v>1511.05</v>
      </c>
      <c r="F213" s="4"/>
      <c r="G213" s="4"/>
      <c r="H213" s="32">
        <v>0.76689900000000011</v>
      </c>
      <c r="J213" s="32">
        <f t="shared" si="3"/>
        <v>0.22037655934615008</v>
      </c>
    </row>
    <row r="214" spans="1:10" x14ac:dyDescent="0.3">
      <c r="A214" s="15">
        <v>42346</v>
      </c>
      <c r="B214" s="1" t="s">
        <v>4</v>
      </c>
      <c r="C214" s="1">
        <v>120</v>
      </c>
      <c r="D214" s="3" t="s">
        <v>1</v>
      </c>
      <c r="E214" s="4">
        <v>1521.1999999999998</v>
      </c>
      <c r="F214" s="4"/>
      <c r="G214" s="4"/>
      <c r="H214" s="32">
        <v>3.2103820000000001</v>
      </c>
      <c r="J214" s="32">
        <f t="shared" si="3"/>
        <v>0.91638180383907453</v>
      </c>
    </row>
    <row r="215" spans="1:10" x14ac:dyDescent="0.3">
      <c r="A215" s="15">
        <v>42346</v>
      </c>
      <c r="B215" s="1" t="s">
        <v>4</v>
      </c>
      <c r="C215" s="1">
        <v>120</v>
      </c>
      <c r="D215" s="3" t="s">
        <v>2</v>
      </c>
      <c r="E215" s="4">
        <v>1519.6</v>
      </c>
      <c r="F215" s="4"/>
      <c r="G215" s="4"/>
      <c r="H215" s="32">
        <v>0.61259799999999998</v>
      </c>
      <c r="J215" s="32">
        <f t="shared" si="3"/>
        <v>0.17504606475388262</v>
      </c>
    </row>
    <row r="216" spans="1:10" x14ac:dyDescent="0.3">
      <c r="A216" s="15">
        <v>42346</v>
      </c>
      <c r="B216" s="1" t="s">
        <v>4</v>
      </c>
      <c r="C216" s="1">
        <v>140</v>
      </c>
      <c r="D216" s="3" t="s">
        <v>1</v>
      </c>
      <c r="E216" s="4">
        <v>1312.9499999999998</v>
      </c>
      <c r="F216" s="4"/>
      <c r="G216" s="4"/>
      <c r="H216" s="32">
        <v>1.294286</v>
      </c>
      <c r="J216" s="32">
        <f t="shared" si="3"/>
        <v>0.42804371834418686</v>
      </c>
    </row>
    <row r="217" spans="1:10" x14ac:dyDescent="0.3">
      <c r="A217" s="15">
        <v>42346</v>
      </c>
      <c r="B217" s="1" t="s">
        <v>4</v>
      </c>
      <c r="C217" s="1">
        <v>140</v>
      </c>
      <c r="D217" s="3" t="s">
        <v>2</v>
      </c>
      <c r="E217" s="4">
        <v>1628.25</v>
      </c>
      <c r="F217" s="4"/>
      <c r="G217" s="4"/>
      <c r="H217" s="32">
        <v>0.72083900000000001</v>
      </c>
      <c r="J217" s="32">
        <f t="shared" si="3"/>
        <v>0.19223092276984494</v>
      </c>
    </row>
    <row r="218" spans="1:10" x14ac:dyDescent="0.3">
      <c r="A218" s="15">
        <v>42346</v>
      </c>
      <c r="B218" s="1" t="s">
        <v>4</v>
      </c>
      <c r="C218" s="1">
        <v>160</v>
      </c>
      <c r="D218" s="3" t="s">
        <v>1</v>
      </c>
      <c r="E218" s="4">
        <v>3503.25</v>
      </c>
      <c r="F218" s="4"/>
      <c r="G218" s="4"/>
      <c r="H218" s="32">
        <v>4.2927919999999995</v>
      </c>
      <c r="J218" s="32">
        <f t="shared" si="3"/>
        <v>0.53207735674016976</v>
      </c>
    </row>
    <row r="219" spans="1:10" x14ac:dyDescent="0.3">
      <c r="A219" s="15">
        <v>42346</v>
      </c>
      <c r="B219" s="1" t="s">
        <v>4</v>
      </c>
      <c r="C219" s="1">
        <v>160</v>
      </c>
      <c r="D219" s="3" t="s">
        <v>2</v>
      </c>
      <c r="E219" s="4">
        <v>1791.4</v>
      </c>
      <c r="F219" s="4"/>
      <c r="G219" s="4"/>
      <c r="H219" s="32">
        <v>0.92119999999999991</v>
      </c>
      <c r="J219" s="32">
        <f t="shared" si="3"/>
        <v>0.22328904767221164</v>
      </c>
    </row>
    <row r="220" spans="1:10" x14ac:dyDescent="0.3">
      <c r="A220" s="15">
        <v>42346</v>
      </c>
      <c r="B220" s="1" t="s">
        <v>4</v>
      </c>
      <c r="C220" s="1">
        <v>180</v>
      </c>
      <c r="D220" s="3" t="s">
        <v>1</v>
      </c>
      <c r="E220" s="4">
        <v>1766.75</v>
      </c>
      <c r="F220" s="4"/>
      <c r="G220" s="4"/>
      <c r="H220" s="32">
        <v>0.83138299999999998</v>
      </c>
      <c r="J220" s="32">
        <f t="shared" si="3"/>
        <v>0.20432998443469647</v>
      </c>
    </row>
    <row r="221" spans="1:10" x14ac:dyDescent="0.3">
      <c r="A221" s="16">
        <v>42346</v>
      </c>
      <c r="B221" s="8" t="s">
        <v>4</v>
      </c>
      <c r="C221" s="8">
        <v>180</v>
      </c>
      <c r="D221" s="9" t="s">
        <v>2</v>
      </c>
      <c r="E221" s="10">
        <v>1353.85</v>
      </c>
      <c r="F221" s="33"/>
      <c r="G221" s="33"/>
      <c r="H221" s="32">
        <v>0.64023399999999997</v>
      </c>
      <c r="J221" s="32">
        <f t="shared" si="3"/>
        <v>0.20534032573771094</v>
      </c>
    </row>
    <row r="222" spans="1:10" x14ac:dyDescent="0.3">
      <c r="A222" s="15">
        <v>42389</v>
      </c>
      <c r="B222" s="1" t="s">
        <v>4</v>
      </c>
      <c r="C222" s="11">
        <v>0</v>
      </c>
      <c r="D222" s="3" t="s">
        <v>1</v>
      </c>
      <c r="E222" s="4">
        <v>569.84999999999991</v>
      </c>
      <c r="F222" s="35">
        <v>0.50846153000920502</v>
      </c>
      <c r="G222" s="35">
        <f>F222*0.3</f>
        <v>0.1525384590027615</v>
      </c>
      <c r="H222" s="32">
        <v>2.5056639999999999</v>
      </c>
      <c r="I222" s="32">
        <f>(H222/2.303)/G222</f>
        <v>7.1326274508929144</v>
      </c>
      <c r="J222" s="32">
        <f t="shared" si="3"/>
        <v>1.9092743704483641</v>
      </c>
    </row>
    <row r="223" spans="1:10" x14ac:dyDescent="0.3">
      <c r="A223" s="15">
        <v>42389</v>
      </c>
      <c r="B223" s="1" t="s">
        <v>4</v>
      </c>
      <c r="C223" s="11">
        <v>0</v>
      </c>
      <c r="D223" s="3" t="s">
        <v>2</v>
      </c>
      <c r="E223" s="4">
        <v>603.79999999999995</v>
      </c>
      <c r="F223" s="4"/>
      <c r="G223" s="4"/>
      <c r="H223" s="32">
        <v>2.2891819999999998</v>
      </c>
      <c r="J223" s="32">
        <f t="shared" si="3"/>
        <v>1.6462404769791321</v>
      </c>
    </row>
    <row r="224" spans="1:10" x14ac:dyDescent="0.3">
      <c r="A224" s="15">
        <v>42389</v>
      </c>
      <c r="B224" s="1" t="s">
        <v>4</v>
      </c>
      <c r="C224" s="11">
        <v>20</v>
      </c>
      <c r="D224" s="3" t="s">
        <v>1</v>
      </c>
      <c r="E224" s="4">
        <v>555.09999999999991</v>
      </c>
      <c r="F224" s="4"/>
      <c r="G224" s="4"/>
      <c r="H224" s="32">
        <v>2.4780280000000001</v>
      </c>
      <c r="J224" s="32">
        <f t="shared" si="3"/>
        <v>1.9383894793730863</v>
      </c>
    </row>
    <row r="225" spans="1:10" x14ac:dyDescent="0.3">
      <c r="A225" s="15">
        <v>42389</v>
      </c>
      <c r="B225" s="1" t="s">
        <v>4</v>
      </c>
      <c r="C225" s="11">
        <v>20</v>
      </c>
      <c r="D225" s="3" t="s">
        <v>2</v>
      </c>
      <c r="E225" s="4">
        <v>617.9</v>
      </c>
      <c r="F225" s="4"/>
      <c r="G225" s="4"/>
      <c r="H225" s="32">
        <v>2.7866300000000002</v>
      </c>
      <c r="J225" s="32">
        <f t="shared" si="3"/>
        <v>1.9582456708205214</v>
      </c>
    </row>
    <row r="226" spans="1:10" x14ac:dyDescent="0.3">
      <c r="A226" s="15">
        <v>42389</v>
      </c>
      <c r="B226" s="1" t="s">
        <v>4</v>
      </c>
      <c r="C226" s="11">
        <v>30</v>
      </c>
      <c r="D226" s="3" t="s">
        <v>1</v>
      </c>
      <c r="E226" s="4">
        <v>476.6</v>
      </c>
      <c r="F226" s="35">
        <v>0.50589884443181909</v>
      </c>
      <c r="G226" s="35">
        <f>F226*0.3</f>
        <v>0.15176965332954573</v>
      </c>
      <c r="H226" s="32">
        <v>2.6323290000000004</v>
      </c>
      <c r="I226" s="32">
        <f>(H226/2.303)/G226</f>
        <v>7.5311498374325332</v>
      </c>
      <c r="J226" s="32">
        <f t="shared" si="3"/>
        <v>2.3982375157364668</v>
      </c>
    </row>
    <row r="227" spans="1:10" x14ac:dyDescent="0.3">
      <c r="A227" s="15">
        <v>42389</v>
      </c>
      <c r="B227" s="1" t="s">
        <v>4</v>
      </c>
      <c r="C227" s="11">
        <v>30</v>
      </c>
      <c r="D227" s="3" t="s">
        <v>2</v>
      </c>
      <c r="E227" s="4">
        <v>615.75</v>
      </c>
      <c r="F227" s="4"/>
      <c r="G227" s="4"/>
      <c r="H227" s="32">
        <v>2.5056639999999999</v>
      </c>
      <c r="J227" s="32">
        <f t="shared" si="3"/>
        <v>1.7669508729192043</v>
      </c>
    </row>
    <row r="228" spans="1:10" x14ac:dyDescent="0.3">
      <c r="A228" s="15">
        <v>42389</v>
      </c>
      <c r="B228" s="1" t="s">
        <v>4</v>
      </c>
      <c r="C228" s="11">
        <v>50</v>
      </c>
      <c r="D228" s="3" t="s">
        <v>1</v>
      </c>
      <c r="E228" s="4">
        <v>556.5</v>
      </c>
      <c r="F228" s="35">
        <v>0.5733828979696457</v>
      </c>
      <c r="G228" s="35">
        <f>F228*0.3</f>
        <v>0.17201486939089369</v>
      </c>
      <c r="H228" s="32">
        <v>2.8303870000000004</v>
      </c>
      <c r="I228" s="32">
        <f>(H228/2.303)/G228</f>
        <v>7.1447311755774434</v>
      </c>
      <c r="J228" s="32">
        <f t="shared" si="3"/>
        <v>2.2084456424079071</v>
      </c>
    </row>
    <row r="229" spans="1:10" x14ac:dyDescent="0.3">
      <c r="A229" s="15">
        <v>42389</v>
      </c>
      <c r="B229" s="1" t="s">
        <v>4</v>
      </c>
      <c r="C229" s="11">
        <v>50</v>
      </c>
      <c r="D229" s="3" t="s">
        <v>2</v>
      </c>
      <c r="E229" s="4">
        <v>590</v>
      </c>
      <c r="F229" s="4"/>
      <c r="G229" s="4"/>
      <c r="H229" s="32">
        <v>0.83829199999999982</v>
      </c>
      <c r="J229" s="32">
        <f t="shared" si="3"/>
        <v>0.61694915254237281</v>
      </c>
    </row>
    <row r="230" spans="1:10" x14ac:dyDescent="0.3">
      <c r="A230" s="15">
        <v>42389</v>
      </c>
      <c r="B230" s="1" t="s">
        <v>4</v>
      </c>
      <c r="C230" s="11">
        <v>60</v>
      </c>
      <c r="D230" s="3" t="s">
        <v>1</v>
      </c>
      <c r="E230" s="4">
        <v>725.45</v>
      </c>
      <c r="F230" s="4"/>
      <c r="G230" s="4"/>
      <c r="H230" s="32">
        <v>3.214988</v>
      </c>
      <c r="J230" s="32">
        <f t="shared" si="3"/>
        <v>1.9243228341029706</v>
      </c>
    </row>
    <row r="231" spans="1:10" x14ac:dyDescent="0.3">
      <c r="A231" s="15">
        <v>42389</v>
      </c>
      <c r="B231" s="1" t="s">
        <v>4</v>
      </c>
      <c r="C231" s="11">
        <v>60</v>
      </c>
      <c r="D231" s="3" t="s">
        <v>2</v>
      </c>
      <c r="E231" s="4">
        <v>1165.1499999999999</v>
      </c>
      <c r="F231" s="4"/>
      <c r="G231" s="4"/>
      <c r="H231" s="32">
        <v>3.7124360000000003</v>
      </c>
      <c r="J231" s="32">
        <f t="shared" si="3"/>
        <v>1.3835128524224352</v>
      </c>
    </row>
    <row r="232" spans="1:10" x14ac:dyDescent="0.3">
      <c r="A232" s="15">
        <v>42389</v>
      </c>
      <c r="B232" s="1" t="s">
        <v>4</v>
      </c>
      <c r="C232" s="11">
        <v>70</v>
      </c>
      <c r="D232" s="3" t="s">
        <v>1</v>
      </c>
      <c r="E232" s="4">
        <v>807.09999999999991</v>
      </c>
      <c r="F232" s="35">
        <v>0.93529105006490909</v>
      </c>
      <c r="G232" s="35">
        <f>F232*0.3</f>
        <v>0.28058731501947271</v>
      </c>
      <c r="H232" s="32">
        <v>3.6548610000000004</v>
      </c>
      <c r="I232" s="32">
        <f>(H232/2.303)/G232</f>
        <v>5.6559933933216575</v>
      </c>
      <c r="J232" s="32">
        <f t="shared" si="3"/>
        <v>1.9662990955271966</v>
      </c>
    </row>
    <row r="233" spans="1:10" x14ac:dyDescent="0.3">
      <c r="A233" s="15">
        <v>42389</v>
      </c>
      <c r="B233" s="1" t="s">
        <v>4</v>
      </c>
      <c r="C233" s="11">
        <v>70</v>
      </c>
      <c r="D233" s="3" t="s">
        <v>2</v>
      </c>
      <c r="E233" s="4">
        <v>1046.0999999999999</v>
      </c>
      <c r="F233" s="4"/>
      <c r="G233" s="4"/>
      <c r="H233" s="32">
        <v>3.9450390000000004</v>
      </c>
      <c r="J233" s="32">
        <f t="shared" si="3"/>
        <v>1.6375107542299978</v>
      </c>
    </row>
    <row r="234" spans="1:10" x14ac:dyDescent="0.3">
      <c r="A234" s="15">
        <v>42389</v>
      </c>
      <c r="B234" s="1" t="s">
        <v>4</v>
      </c>
      <c r="C234" s="11">
        <v>100</v>
      </c>
      <c r="D234" s="3" t="s">
        <v>1</v>
      </c>
      <c r="E234" s="4">
        <v>1317.1499999999996</v>
      </c>
      <c r="F234" s="4"/>
      <c r="G234" s="4"/>
      <c r="H234" s="32">
        <v>3.5834679999999994</v>
      </c>
      <c r="J234" s="32">
        <f t="shared" si="3"/>
        <v>1.1813384959951412</v>
      </c>
    </row>
    <row r="235" spans="1:10" x14ac:dyDescent="0.3">
      <c r="A235" s="15">
        <v>42389</v>
      </c>
      <c r="B235" s="1" t="s">
        <v>4</v>
      </c>
      <c r="C235" s="11">
        <v>100</v>
      </c>
      <c r="D235" s="3" t="s">
        <v>2</v>
      </c>
      <c r="E235" s="4">
        <v>1147.8499999999999</v>
      </c>
      <c r="F235" s="4"/>
      <c r="G235" s="4"/>
      <c r="H235" s="32">
        <v>3.4614090000000002</v>
      </c>
      <c r="J235" s="32">
        <f t="shared" si="3"/>
        <v>1.3094045389205911</v>
      </c>
    </row>
    <row r="236" spans="1:10" x14ac:dyDescent="0.3">
      <c r="A236" s="15">
        <v>42389</v>
      </c>
      <c r="B236" s="1" t="s">
        <v>4</v>
      </c>
      <c r="C236" s="11">
        <v>120</v>
      </c>
      <c r="D236" s="3" t="s">
        <v>1</v>
      </c>
      <c r="E236" s="4">
        <v>1428.2499999999998</v>
      </c>
      <c r="F236" s="35">
        <v>1.3293751432984613</v>
      </c>
      <c r="G236" s="35">
        <f>F236*0.3</f>
        <v>0.39881254298953839</v>
      </c>
      <c r="H236" s="32">
        <v>3.9841899999999995</v>
      </c>
      <c r="I236" s="32">
        <f>(H236/2.303)/G236</f>
        <v>4.3378776079401815</v>
      </c>
      <c r="J236" s="32">
        <f t="shared" si="3"/>
        <v>1.2112725363206722</v>
      </c>
    </row>
    <row r="237" spans="1:10" x14ac:dyDescent="0.3">
      <c r="A237" s="15">
        <v>42389</v>
      </c>
      <c r="B237" s="1" t="s">
        <v>4</v>
      </c>
      <c r="C237" s="11">
        <v>120</v>
      </c>
      <c r="D237" s="3" t="s">
        <v>2</v>
      </c>
      <c r="E237" s="4">
        <v>448.3</v>
      </c>
      <c r="F237" s="4"/>
      <c r="G237" s="4"/>
      <c r="H237" s="32">
        <v>0.84750399999999981</v>
      </c>
      <c r="J237" s="32">
        <f t="shared" si="3"/>
        <v>0.82087887575284391</v>
      </c>
    </row>
    <row r="238" spans="1:10" x14ac:dyDescent="0.3">
      <c r="A238" s="15">
        <v>42389</v>
      </c>
      <c r="B238" s="1" t="s">
        <v>4</v>
      </c>
      <c r="C238" s="11">
        <v>140</v>
      </c>
      <c r="D238" s="3" t="s">
        <v>1</v>
      </c>
      <c r="E238" s="4">
        <v>1218.5999999999999</v>
      </c>
      <c r="F238" s="4"/>
      <c r="G238" s="4"/>
      <c r="H238" s="32">
        <v>3.1297769999999998</v>
      </c>
      <c r="J238" s="32">
        <f t="shared" si="3"/>
        <v>1.1152141802067947</v>
      </c>
    </row>
    <row r="239" spans="1:10" x14ac:dyDescent="0.3">
      <c r="A239" s="15">
        <v>42389</v>
      </c>
      <c r="B239" s="1" t="s">
        <v>4</v>
      </c>
      <c r="C239" s="11">
        <v>140</v>
      </c>
      <c r="D239" s="3" t="s">
        <v>2</v>
      </c>
      <c r="E239" s="4">
        <v>276.7</v>
      </c>
      <c r="F239" s="4"/>
      <c r="G239" s="4"/>
      <c r="H239" s="32">
        <v>0.51817500000000005</v>
      </c>
      <c r="J239" s="32">
        <f t="shared" si="3"/>
        <v>0.81315504156125784</v>
      </c>
    </row>
    <row r="240" spans="1:10" x14ac:dyDescent="0.3">
      <c r="A240" s="15">
        <v>42389</v>
      </c>
      <c r="B240" s="1" t="s">
        <v>4</v>
      </c>
      <c r="C240" s="11">
        <v>160</v>
      </c>
      <c r="D240" s="3" t="s">
        <v>1</v>
      </c>
      <c r="E240" s="4">
        <v>2579.4499999999998</v>
      </c>
      <c r="F240" s="4"/>
      <c r="G240" s="4"/>
      <c r="H240" s="32">
        <v>4.3526699999999998</v>
      </c>
      <c r="J240" s="32">
        <f t="shared" si="3"/>
        <v>0.73271433832793809</v>
      </c>
    </row>
    <row r="241" spans="1:10" x14ac:dyDescent="0.3">
      <c r="A241" s="15">
        <v>42389</v>
      </c>
      <c r="B241" s="1" t="s">
        <v>4</v>
      </c>
      <c r="C241" s="11">
        <v>160</v>
      </c>
      <c r="D241" s="3" t="s">
        <v>2</v>
      </c>
      <c r="E241" s="4">
        <v>441.25</v>
      </c>
      <c r="F241" s="4"/>
      <c r="G241" s="4"/>
      <c r="H241" s="32">
        <v>1.4002239999999999</v>
      </c>
      <c r="J241" s="32">
        <f t="shared" si="3"/>
        <v>1.3779036827195468</v>
      </c>
    </row>
    <row r="242" spans="1:10" x14ac:dyDescent="0.3">
      <c r="A242" s="15">
        <v>42389</v>
      </c>
      <c r="B242" s="1" t="s">
        <v>4</v>
      </c>
      <c r="C242" s="11">
        <v>180</v>
      </c>
      <c r="D242" s="3" t="s">
        <v>1</v>
      </c>
      <c r="E242" s="4">
        <v>2229.9499999999998</v>
      </c>
      <c r="F242" s="35">
        <v>1.5173054189734212</v>
      </c>
      <c r="G242" s="35">
        <f>F242*0.3</f>
        <v>0.45519162569202631</v>
      </c>
      <c r="H242" s="32">
        <v>2.1809410000000002</v>
      </c>
      <c r="I242" s="32">
        <f>(H242/2.303)/G242</f>
        <v>2.0804424917973376</v>
      </c>
      <c r="J242" s="32">
        <f t="shared" si="3"/>
        <v>0.42467319895064926</v>
      </c>
    </row>
    <row r="243" spans="1:10" x14ac:dyDescent="0.3">
      <c r="A243" s="15">
        <v>42389</v>
      </c>
      <c r="B243" s="1" t="s">
        <v>4</v>
      </c>
      <c r="C243" s="11">
        <v>180</v>
      </c>
      <c r="D243" s="3" t="s">
        <v>2</v>
      </c>
      <c r="E243" s="4">
        <v>730.84999999999991</v>
      </c>
      <c r="F243" s="4"/>
      <c r="G243" s="4"/>
      <c r="H243" s="32">
        <v>1.407133</v>
      </c>
      <c r="J243" s="32">
        <f t="shared" si="3"/>
        <v>0.83601286173633449</v>
      </c>
    </row>
    <row r="244" spans="1:10" x14ac:dyDescent="0.3">
      <c r="A244" s="15">
        <v>42417</v>
      </c>
      <c r="B244" s="1" t="s">
        <v>4</v>
      </c>
      <c r="C244" s="6">
        <v>0</v>
      </c>
      <c r="D244" s="3" t="s">
        <v>1</v>
      </c>
      <c r="E244" s="4">
        <v>617.04999999999995</v>
      </c>
      <c r="F244" s="4"/>
      <c r="G244" s="4"/>
      <c r="H244" s="32">
        <v>2.6507529999999995</v>
      </c>
      <c r="J244" s="32">
        <f t="shared" si="3"/>
        <v>1.8653269589174295</v>
      </c>
    </row>
    <row r="245" spans="1:10" x14ac:dyDescent="0.3">
      <c r="A245" s="15">
        <v>42417</v>
      </c>
      <c r="B245" s="1" t="s">
        <v>4</v>
      </c>
      <c r="C245" s="6">
        <v>0</v>
      </c>
      <c r="D245" s="3" t="s">
        <v>2</v>
      </c>
      <c r="E245" s="4">
        <v>745.02462686567151</v>
      </c>
      <c r="F245" s="4"/>
      <c r="G245" s="4"/>
      <c r="H245" s="32">
        <v>2.6139049999999999</v>
      </c>
      <c r="J245" s="32">
        <f t="shared" si="3"/>
        <v>1.5234395737694739</v>
      </c>
    </row>
    <row r="246" spans="1:10" x14ac:dyDescent="0.3">
      <c r="A246" s="15">
        <v>42417</v>
      </c>
      <c r="B246" s="1" t="s">
        <v>4</v>
      </c>
      <c r="C246" s="6">
        <v>20</v>
      </c>
      <c r="D246" s="3" t="s">
        <v>1</v>
      </c>
      <c r="E246" s="4">
        <v>684.4</v>
      </c>
      <c r="F246" s="4"/>
      <c r="G246" s="4"/>
      <c r="H246" s="32">
        <v>2.4043319999999997</v>
      </c>
      <c r="J246" s="32">
        <f t="shared" si="3"/>
        <v>1.525423728813559</v>
      </c>
    </row>
    <row r="247" spans="1:10" x14ac:dyDescent="0.3">
      <c r="A247" s="15">
        <v>42417</v>
      </c>
      <c r="B247" s="1" t="s">
        <v>4</v>
      </c>
      <c r="C247" s="6">
        <v>20</v>
      </c>
      <c r="D247" s="3" t="s">
        <v>2</v>
      </c>
      <c r="E247" s="4">
        <v>829.52592592592589</v>
      </c>
      <c r="F247" s="4"/>
      <c r="G247" s="4"/>
      <c r="H247" s="32">
        <v>2.7382669999999996</v>
      </c>
      <c r="J247" s="32">
        <f t="shared" si="3"/>
        <v>1.4333488114585751</v>
      </c>
    </row>
    <row r="248" spans="1:10" x14ac:dyDescent="0.3">
      <c r="A248" s="15">
        <v>42417</v>
      </c>
      <c r="B248" s="1" t="s">
        <v>4</v>
      </c>
      <c r="C248" s="6">
        <v>30</v>
      </c>
      <c r="D248" s="3" t="s">
        <v>1</v>
      </c>
      <c r="E248" s="4">
        <v>718.55</v>
      </c>
      <c r="F248" s="4"/>
      <c r="G248" s="4"/>
      <c r="H248" s="32">
        <v>3.378501</v>
      </c>
      <c r="J248" s="32">
        <f t="shared" si="3"/>
        <v>2.041611578874122</v>
      </c>
    </row>
    <row r="249" spans="1:10" x14ac:dyDescent="0.3">
      <c r="A249" s="15">
        <v>42417</v>
      </c>
      <c r="B249" s="1" t="s">
        <v>4</v>
      </c>
      <c r="C249" s="6">
        <v>30</v>
      </c>
      <c r="D249" s="3" t="s">
        <v>2</v>
      </c>
      <c r="E249" s="4">
        <v>1345.3999999999999</v>
      </c>
      <c r="F249" s="4"/>
      <c r="G249" s="4"/>
      <c r="H249" s="32">
        <v>3.2886839999999999</v>
      </c>
      <c r="J249" s="32">
        <f t="shared" si="3"/>
        <v>1.0613943808532778</v>
      </c>
    </row>
    <row r="250" spans="1:10" x14ac:dyDescent="0.3">
      <c r="A250" s="15">
        <v>42417</v>
      </c>
      <c r="B250" s="1" t="s">
        <v>4</v>
      </c>
      <c r="C250" s="6">
        <v>50</v>
      </c>
      <c r="D250" s="3" t="s">
        <v>1</v>
      </c>
      <c r="E250" s="4">
        <v>1203.2</v>
      </c>
      <c r="F250" s="4"/>
      <c r="G250" s="4"/>
      <c r="H250" s="32">
        <v>5.9970120000000007</v>
      </c>
      <c r="J250" s="32">
        <f t="shared" si="3"/>
        <v>2.1642287234042556</v>
      </c>
    </row>
    <row r="251" spans="1:10" x14ac:dyDescent="0.3">
      <c r="A251" s="15">
        <v>42417</v>
      </c>
      <c r="B251" s="1" t="s">
        <v>4</v>
      </c>
      <c r="C251" s="6">
        <v>50</v>
      </c>
      <c r="D251" s="3" t="s">
        <v>2</v>
      </c>
      <c r="E251" s="4">
        <v>1382.5</v>
      </c>
      <c r="F251" s="4"/>
      <c r="G251" s="4"/>
      <c r="H251" s="32">
        <v>3.8989789999999998</v>
      </c>
      <c r="J251" s="32">
        <f t="shared" si="3"/>
        <v>1.2245931283905966</v>
      </c>
    </row>
    <row r="252" spans="1:10" x14ac:dyDescent="0.3">
      <c r="A252" s="15">
        <v>42417</v>
      </c>
      <c r="B252" s="1" t="s">
        <v>4</v>
      </c>
      <c r="C252" s="6">
        <v>60</v>
      </c>
      <c r="D252" s="3" t="s">
        <v>1</v>
      </c>
      <c r="E252" s="4">
        <v>1624.3999999999999</v>
      </c>
      <c r="F252" s="4"/>
      <c r="G252" s="4"/>
      <c r="H252" s="32">
        <v>7.2980202702702703</v>
      </c>
      <c r="J252" s="32">
        <f t="shared" si="3"/>
        <v>1.9508242544440526</v>
      </c>
    </row>
    <row r="253" spans="1:10" x14ac:dyDescent="0.3">
      <c r="A253" s="15">
        <v>42417</v>
      </c>
      <c r="B253" s="1" t="s">
        <v>4</v>
      </c>
      <c r="C253" s="6">
        <v>60</v>
      </c>
      <c r="D253" s="3" t="s">
        <v>2</v>
      </c>
      <c r="E253" s="4">
        <v>782.7</v>
      </c>
      <c r="F253" s="4"/>
      <c r="G253" s="4"/>
      <c r="H253" s="32">
        <v>9.1874346666666664</v>
      </c>
      <c r="J253" s="32">
        <f t="shared" si="3"/>
        <v>5.0968868446829347</v>
      </c>
    </row>
    <row r="254" spans="1:10" x14ac:dyDescent="0.3">
      <c r="A254" s="15">
        <v>42417</v>
      </c>
      <c r="B254" s="1" t="s">
        <v>4</v>
      </c>
      <c r="C254" s="6">
        <v>70</v>
      </c>
      <c r="D254" s="3" t="s">
        <v>1</v>
      </c>
      <c r="E254" s="4">
        <v>1160</v>
      </c>
      <c r="F254" s="4"/>
      <c r="G254" s="4"/>
      <c r="H254" s="32">
        <v>6.4056299999999995</v>
      </c>
      <c r="J254" s="32">
        <f t="shared" si="3"/>
        <v>2.3977832512315271</v>
      </c>
    </row>
    <row r="255" spans="1:10" x14ac:dyDescent="0.3">
      <c r="A255" s="15">
        <v>42417</v>
      </c>
      <c r="B255" s="1" t="s">
        <v>4</v>
      </c>
      <c r="C255" s="6">
        <v>70</v>
      </c>
      <c r="D255" s="3" t="s">
        <v>2</v>
      </c>
      <c r="E255" s="4">
        <v>795.45</v>
      </c>
      <c r="F255" s="4"/>
      <c r="G255" s="4"/>
      <c r="H255" s="32">
        <v>6.8475866666666665</v>
      </c>
      <c r="J255" s="32">
        <f t="shared" si="3"/>
        <v>3.737926121482599</v>
      </c>
    </row>
    <row r="256" spans="1:10" x14ac:dyDescent="0.3">
      <c r="A256" s="15">
        <v>42417</v>
      </c>
      <c r="B256" s="1" t="s">
        <v>4</v>
      </c>
      <c r="C256" s="6">
        <v>100</v>
      </c>
      <c r="D256" s="3" t="s">
        <v>1</v>
      </c>
      <c r="E256" s="4">
        <v>1369.4</v>
      </c>
      <c r="F256" s="4"/>
      <c r="G256" s="4"/>
      <c r="H256" s="32">
        <v>7.1263253521126764</v>
      </c>
      <c r="J256" s="32">
        <f t="shared" si="3"/>
        <v>2.2596510860107335</v>
      </c>
    </row>
    <row r="257" spans="1:10" x14ac:dyDescent="0.3">
      <c r="A257" s="15">
        <v>42417</v>
      </c>
      <c r="B257" s="1" t="s">
        <v>4</v>
      </c>
      <c r="C257" s="6">
        <v>100</v>
      </c>
      <c r="D257" s="3" t="s">
        <v>2</v>
      </c>
      <c r="E257" s="4">
        <v>1276.8</v>
      </c>
      <c r="F257" s="4"/>
      <c r="G257" s="4"/>
      <c r="H257" s="32">
        <v>6.7627283783783776</v>
      </c>
      <c r="J257" s="32">
        <f t="shared" si="3"/>
        <v>2.2998797669850299</v>
      </c>
    </row>
    <row r="258" spans="1:10" x14ac:dyDescent="0.3">
      <c r="A258" s="15">
        <v>42417</v>
      </c>
      <c r="B258" s="1" t="s">
        <v>4</v>
      </c>
      <c r="C258" s="6">
        <v>120</v>
      </c>
      <c r="D258" s="3" t="s">
        <v>1</v>
      </c>
      <c r="E258" s="4">
        <v>1289.6999999999998</v>
      </c>
      <c r="F258" s="4"/>
      <c r="G258" s="4"/>
      <c r="H258" s="32">
        <v>6.2710689999999998</v>
      </c>
      <c r="J258" s="32">
        <f t="shared" si="3"/>
        <v>2.1113437233465149</v>
      </c>
    </row>
    <row r="259" spans="1:10" x14ac:dyDescent="0.3">
      <c r="A259" s="15">
        <v>42417</v>
      </c>
      <c r="B259" s="1" t="s">
        <v>4</v>
      </c>
      <c r="C259" s="6">
        <v>120</v>
      </c>
      <c r="D259" s="3" t="s">
        <v>2</v>
      </c>
      <c r="E259" s="4">
        <v>1363.1</v>
      </c>
      <c r="F259" s="4"/>
      <c r="G259" s="4"/>
      <c r="H259" s="32">
        <v>5.3636869999999996</v>
      </c>
      <c r="J259" s="32">
        <f t="shared" ref="J259:J322" si="4">(H259/2.303)/(E259/1000)</f>
        <v>1.7086053847846818</v>
      </c>
    </row>
    <row r="260" spans="1:10" x14ac:dyDescent="0.3">
      <c r="A260" s="15">
        <v>42417</v>
      </c>
      <c r="B260" s="1" t="s">
        <v>4</v>
      </c>
      <c r="C260" s="6">
        <v>140</v>
      </c>
      <c r="D260" s="3" t="s">
        <v>1</v>
      </c>
      <c r="E260" s="4">
        <v>1020.8499999999999</v>
      </c>
      <c r="F260" s="4"/>
      <c r="G260" s="4"/>
      <c r="H260" s="32">
        <v>4.7833309999999996</v>
      </c>
      <c r="J260" s="32">
        <f t="shared" si="4"/>
        <v>2.0345790272811874</v>
      </c>
    </row>
    <row r="261" spans="1:10" x14ac:dyDescent="0.3">
      <c r="A261" s="15">
        <v>42417</v>
      </c>
      <c r="B261" s="1" t="s">
        <v>4</v>
      </c>
      <c r="C261" s="6">
        <v>140</v>
      </c>
      <c r="D261" s="3" t="s">
        <v>2</v>
      </c>
      <c r="E261" s="4">
        <v>855.59999999999991</v>
      </c>
      <c r="F261" s="4"/>
      <c r="G261" s="4"/>
      <c r="H261" s="32">
        <v>3.6824969999999997</v>
      </c>
      <c r="J261" s="32">
        <f t="shared" si="4"/>
        <v>1.8688639551192148</v>
      </c>
    </row>
    <row r="262" spans="1:10" x14ac:dyDescent="0.3">
      <c r="A262" s="15">
        <v>42417</v>
      </c>
      <c r="B262" s="1" t="s">
        <v>4</v>
      </c>
      <c r="C262" s="6">
        <v>160</v>
      </c>
      <c r="D262" s="3" t="s">
        <v>1</v>
      </c>
      <c r="E262" s="4">
        <v>1137.3999999999996</v>
      </c>
      <c r="F262" s="4"/>
      <c r="G262" s="4"/>
      <c r="H262" s="32">
        <v>4.4563050000000004</v>
      </c>
      <c r="J262" s="32">
        <f t="shared" si="4"/>
        <v>1.7012484614032009</v>
      </c>
    </row>
    <row r="263" spans="1:10" x14ac:dyDescent="0.3">
      <c r="A263" s="15">
        <v>42417</v>
      </c>
      <c r="B263" s="1" t="s">
        <v>4</v>
      </c>
      <c r="C263" s="6">
        <v>160</v>
      </c>
      <c r="D263" s="3" t="s">
        <v>2</v>
      </c>
      <c r="E263" s="4">
        <v>1374.25</v>
      </c>
      <c r="F263" s="4"/>
      <c r="G263" s="4"/>
      <c r="H263" s="32">
        <v>2.8165689999999999</v>
      </c>
      <c r="J263" s="32">
        <f t="shared" si="4"/>
        <v>0.88993996725486635</v>
      </c>
    </row>
    <row r="264" spans="1:10" x14ac:dyDescent="0.3">
      <c r="A264" s="15">
        <v>42417</v>
      </c>
      <c r="B264" s="1" t="s">
        <v>4</v>
      </c>
      <c r="C264" s="6">
        <v>180</v>
      </c>
      <c r="D264" s="3" t="s">
        <v>1</v>
      </c>
      <c r="E264" s="4">
        <v>3098.6499999999996</v>
      </c>
      <c r="F264" s="4"/>
      <c r="G264" s="4"/>
      <c r="H264" s="32">
        <v>2.4987550000000001</v>
      </c>
      <c r="J264" s="32">
        <f t="shared" si="4"/>
        <v>0.35015248575992775</v>
      </c>
    </row>
    <row r="265" spans="1:10" x14ac:dyDescent="0.3">
      <c r="A265" s="15">
        <v>42417</v>
      </c>
      <c r="B265" s="1" t="s">
        <v>4</v>
      </c>
      <c r="C265" s="6">
        <v>180</v>
      </c>
      <c r="D265" s="3" t="s">
        <v>2</v>
      </c>
      <c r="E265" s="4">
        <v>2048.85</v>
      </c>
      <c r="F265" s="4"/>
      <c r="G265" s="4"/>
      <c r="H265" s="32" t="s">
        <v>21</v>
      </c>
      <c r="J265" s="32" t="s">
        <v>21</v>
      </c>
    </row>
    <row r="266" spans="1:10" x14ac:dyDescent="0.3">
      <c r="A266" s="15">
        <v>42436</v>
      </c>
      <c r="B266" s="1" t="s">
        <v>5</v>
      </c>
      <c r="C266" s="6">
        <v>0</v>
      </c>
      <c r="D266" s="3" t="s">
        <v>1</v>
      </c>
      <c r="E266" s="4">
        <v>647.20000000000005</v>
      </c>
      <c r="F266" s="35">
        <v>0.8011771715150513</v>
      </c>
      <c r="G266" s="35">
        <f>F266*0.3</f>
        <v>0.24035315145451538</v>
      </c>
      <c r="H266" s="32">
        <v>2.482634</v>
      </c>
      <c r="I266" s="32">
        <f>(H266/2.303)/G266</f>
        <v>4.4850670501984311</v>
      </c>
      <c r="J266" s="32">
        <f t="shared" si="4"/>
        <v>1.6656365883807172</v>
      </c>
    </row>
    <row r="267" spans="1:10" x14ac:dyDescent="0.3">
      <c r="A267" s="15">
        <v>42436</v>
      </c>
      <c r="B267" s="1" t="s">
        <v>5</v>
      </c>
      <c r="C267" s="6">
        <v>0</v>
      </c>
      <c r="D267" s="3" t="s">
        <v>2</v>
      </c>
      <c r="E267" s="4">
        <v>609.4</v>
      </c>
      <c r="F267" s="4"/>
      <c r="G267" s="4"/>
      <c r="H267" s="32">
        <v>2.5194820000000004</v>
      </c>
      <c r="J267" s="32">
        <f t="shared" si="4"/>
        <v>1.7952084017065972</v>
      </c>
    </row>
    <row r="268" spans="1:10" x14ac:dyDescent="0.3">
      <c r="A268" s="15">
        <v>42436</v>
      </c>
      <c r="B268" s="1" t="s">
        <v>5</v>
      </c>
      <c r="C268" s="6">
        <v>20</v>
      </c>
      <c r="D268" s="3" t="s">
        <v>1</v>
      </c>
      <c r="E268" s="4">
        <v>567.54999999999995</v>
      </c>
      <c r="F268" s="4"/>
      <c r="G268" s="4"/>
      <c r="H268" s="32">
        <v>2.3628779999999998</v>
      </c>
      <c r="J268" s="32">
        <f t="shared" si="4"/>
        <v>1.8077702405074443</v>
      </c>
    </row>
    <row r="269" spans="1:10" x14ac:dyDescent="0.3">
      <c r="A269" s="15">
        <v>42436</v>
      </c>
      <c r="B269" s="1" t="s">
        <v>5</v>
      </c>
      <c r="C269" s="6">
        <v>20</v>
      </c>
      <c r="D269" s="3" t="s">
        <v>2</v>
      </c>
      <c r="E269" s="4">
        <v>572.04999999999995</v>
      </c>
      <c r="F269" s="4"/>
      <c r="G269" s="4"/>
      <c r="H269" s="32">
        <v>2.8419019999999997</v>
      </c>
      <c r="J269" s="32">
        <f t="shared" si="4"/>
        <v>2.1571540949217729</v>
      </c>
    </row>
    <row r="270" spans="1:10" x14ac:dyDescent="0.3">
      <c r="A270" s="15">
        <v>42436</v>
      </c>
      <c r="B270" s="1" t="s">
        <v>5</v>
      </c>
      <c r="C270" s="6">
        <v>30</v>
      </c>
      <c r="D270" s="3" t="s">
        <v>1</v>
      </c>
      <c r="E270" s="4">
        <v>661.7</v>
      </c>
      <c r="F270" s="35">
        <v>0.79508314212142572</v>
      </c>
      <c r="G270" s="35">
        <f>F270*0.3</f>
        <v>0.23852494263642771</v>
      </c>
      <c r="H270" s="32">
        <v>2.4043320000000001</v>
      </c>
      <c r="I270" s="32">
        <f>(H270/2.303)/G270</f>
        <v>4.3769007486622478</v>
      </c>
      <c r="J270" s="32">
        <f t="shared" si="4"/>
        <v>1.577754269306332</v>
      </c>
    </row>
    <row r="271" spans="1:10" x14ac:dyDescent="0.3">
      <c r="A271" s="15">
        <v>42436</v>
      </c>
      <c r="B271" s="1" t="s">
        <v>5</v>
      </c>
      <c r="C271" s="6">
        <v>30</v>
      </c>
      <c r="D271" s="3" t="s">
        <v>2</v>
      </c>
      <c r="E271" s="4">
        <v>515.5</v>
      </c>
      <c r="F271" s="4"/>
      <c r="G271" s="4"/>
      <c r="H271" s="32">
        <v>2.2730609999999998</v>
      </c>
      <c r="J271" s="32">
        <f t="shared" si="4"/>
        <v>1.9146459747817652</v>
      </c>
    </row>
    <row r="272" spans="1:10" x14ac:dyDescent="0.3">
      <c r="A272" s="15">
        <v>42436</v>
      </c>
      <c r="B272" s="1" t="s">
        <v>5</v>
      </c>
      <c r="C272" s="6">
        <v>50</v>
      </c>
      <c r="D272" s="3" t="s">
        <v>1</v>
      </c>
      <c r="E272" s="4">
        <v>721.59999999999991</v>
      </c>
      <c r="F272" s="35">
        <v>0.79456206430571708</v>
      </c>
      <c r="G272" s="35">
        <f>F272*0.3</f>
        <v>0.2383686192917151</v>
      </c>
      <c r="H272" s="32">
        <v>2.8165689999999999</v>
      </c>
      <c r="I272" s="32">
        <f>(H272/2.303)/G272</f>
        <v>5.1307089147640479</v>
      </c>
      <c r="J272" s="32">
        <f t="shared" si="4"/>
        <v>1.6948447893569849</v>
      </c>
    </row>
    <row r="273" spans="1:10" x14ac:dyDescent="0.3">
      <c r="A273" s="15">
        <v>42436</v>
      </c>
      <c r="B273" s="1" t="s">
        <v>5</v>
      </c>
      <c r="C273" s="6">
        <v>50</v>
      </c>
      <c r="D273" s="3" t="s">
        <v>2</v>
      </c>
      <c r="E273" s="4">
        <v>471.74999999999994</v>
      </c>
      <c r="F273" s="4"/>
      <c r="G273" s="4"/>
      <c r="H273" s="32">
        <v>2.3674839999999997</v>
      </c>
      <c r="J273" s="32">
        <f t="shared" si="4"/>
        <v>2.1791202967673553</v>
      </c>
    </row>
    <row r="274" spans="1:10" x14ac:dyDescent="0.3">
      <c r="A274" s="15">
        <v>42436</v>
      </c>
      <c r="B274" s="1" t="s">
        <v>5</v>
      </c>
      <c r="C274" s="6">
        <v>60</v>
      </c>
      <c r="D274" s="3" t="s">
        <v>1</v>
      </c>
      <c r="E274" s="4">
        <v>753.94999999999982</v>
      </c>
      <c r="F274" s="4"/>
      <c r="G274" s="4"/>
      <c r="H274" s="32">
        <v>3.2449269999999997</v>
      </c>
      <c r="J274" s="32">
        <f t="shared" si="4"/>
        <v>1.8688241925857154</v>
      </c>
    </row>
    <row r="275" spans="1:10" x14ac:dyDescent="0.3">
      <c r="A275" s="15">
        <v>42436</v>
      </c>
      <c r="B275" s="1" t="s">
        <v>5</v>
      </c>
      <c r="C275" s="6">
        <v>60</v>
      </c>
      <c r="D275" s="3" t="s">
        <v>2</v>
      </c>
      <c r="E275" s="4">
        <v>683.34999999999991</v>
      </c>
      <c r="F275" s="4"/>
      <c r="G275" s="4"/>
      <c r="H275" s="32">
        <v>3.5397110000000001</v>
      </c>
      <c r="J275" s="32">
        <f t="shared" si="4"/>
        <v>2.2492134338186878</v>
      </c>
    </row>
    <row r="276" spans="1:10" x14ac:dyDescent="0.3">
      <c r="A276" s="15">
        <v>42436</v>
      </c>
      <c r="B276" s="1" t="s">
        <v>5</v>
      </c>
      <c r="C276" s="6">
        <v>70</v>
      </c>
      <c r="D276" s="3" t="s">
        <v>1</v>
      </c>
      <c r="E276" s="4">
        <v>804.8</v>
      </c>
      <c r="F276" s="35">
        <v>0.69764159058392838</v>
      </c>
      <c r="G276" s="35">
        <f>F276*0.3</f>
        <v>0.20929247717517852</v>
      </c>
      <c r="H276" s="32">
        <v>3.1988669999999995</v>
      </c>
      <c r="I276" s="32">
        <f>(H276/2.303)/G276</f>
        <v>6.6366456107134804</v>
      </c>
      <c r="J276" s="32">
        <f t="shared" si="4"/>
        <v>1.7258946322067592</v>
      </c>
    </row>
    <row r="277" spans="1:10" x14ac:dyDescent="0.3">
      <c r="A277" s="15">
        <v>42436</v>
      </c>
      <c r="B277" s="1" t="s">
        <v>5</v>
      </c>
      <c r="C277" s="6">
        <v>70</v>
      </c>
      <c r="D277" s="3" t="s">
        <v>2</v>
      </c>
      <c r="E277" s="4">
        <v>552.1</v>
      </c>
      <c r="F277" s="4"/>
      <c r="G277" s="4"/>
      <c r="H277" s="32">
        <v>3.233412</v>
      </c>
      <c r="J277" s="32">
        <f t="shared" si="4"/>
        <v>2.5430175692809271</v>
      </c>
    </row>
    <row r="278" spans="1:10" x14ac:dyDescent="0.3">
      <c r="A278" s="15">
        <v>42436</v>
      </c>
      <c r="B278" s="1" t="s">
        <v>5</v>
      </c>
      <c r="C278" s="6">
        <v>100</v>
      </c>
      <c r="D278" s="3" t="s">
        <v>1</v>
      </c>
      <c r="E278" s="4">
        <v>1126.0499999999997</v>
      </c>
      <c r="F278" s="4"/>
      <c r="G278" s="4"/>
      <c r="H278" s="32">
        <v>3.7723140000000002</v>
      </c>
      <c r="J278" s="32">
        <f t="shared" si="4"/>
        <v>1.4546423338217667</v>
      </c>
    </row>
    <row r="279" spans="1:10" x14ac:dyDescent="0.3">
      <c r="A279" s="15">
        <v>42436</v>
      </c>
      <c r="B279" s="1" t="s">
        <v>5</v>
      </c>
      <c r="C279" s="6">
        <v>100</v>
      </c>
      <c r="D279" s="3" t="s">
        <v>2</v>
      </c>
      <c r="E279" s="4">
        <v>817.6</v>
      </c>
      <c r="F279" s="4"/>
      <c r="G279" s="4"/>
      <c r="H279" s="32">
        <v>3.1458979999999999</v>
      </c>
      <c r="J279" s="32">
        <f t="shared" si="4"/>
        <v>1.6707436399217219</v>
      </c>
    </row>
    <row r="280" spans="1:10" x14ac:dyDescent="0.3">
      <c r="A280" s="15">
        <v>42436</v>
      </c>
      <c r="B280" s="1" t="s">
        <v>5</v>
      </c>
      <c r="C280" s="6">
        <v>120</v>
      </c>
      <c r="D280" s="3" t="s">
        <v>1</v>
      </c>
      <c r="E280" s="4">
        <v>1155.1999999999998</v>
      </c>
      <c r="F280" s="35">
        <v>1.1819834202850179</v>
      </c>
      <c r="G280" s="35">
        <f>F280*0.3</f>
        <v>0.35459502608550536</v>
      </c>
      <c r="H280" s="32">
        <v>4.7695129999999999</v>
      </c>
      <c r="I280" s="32">
        <f>(H280/2.303)/G280</f>
        <v>5.8404654539644021</v>
      </c>
      <c r="J280" s="32">
        <f t="shared" si="4"/>
        <v>1.7927631578947374</v>
      </c>
    </row>
    <row r="281" spans="1:10" x14ac:dyDescent="0.3">
      <c r="A281" s="15">
        <v>42436</v>
      </c>
      <c r="B281" s="1" t="s">
        <v>5</v>
      </c>
      <c r="C281" s="6">
        <v>120</v>
      </c>
      <c r="D281" s="3" t="s">
        <v>2</v>
      </c>
      <c r="E281" s="4">
        <v>849</v>
      </c>
      <c r="F281" s="4"/>
      <c r="G281" s="4"/>
      <c r="H281" s="32">
        <v>3.0998379999999996</v>
      </c>
      <c r="J281" s="32">
        <f t="shared" si="4"/>
        <v>1.5853945818610129</v>
      </c>
    </row>
    <row r="282" spans="1:10" x14ac:dyDescent="0.3">
      <c r="A282" s="15">
        <v>42436</v>
      </c>
      <c r="B282" s="1" t="s">
        <v>5</v>
      </c>
      <c r="C282" s="6">
        <v>140</v>
      </c>
      <c r="D282" s="3" t="s">
        <v>1</v>
      </c>
      <c r="E282" s="4">
        <v>1192.5</v>
      </c>
      <c r="F282" s="4"/>
      <c r="G282" s="4"/>
      <c r="H282" s="32">
        <v>3.9772810000000001</v>
      </c>
      <c r="J282" s="32">
        <f t="shared" si="4"/>
        <v>1.448218029350105</v>
      </c>
    </row>
    <row r="283" spans="1:10" x14ac:dyDescent="0.3">
      <c r="A283" s="15">
        <v>42436</v>
      </c>
      <c r="B283" s="1" t="s">
        <v>5</v>
      </c>
      <c r="C283" s="6">
        <v>140</v>
      </c>
      <c r="D283" s="3" t="s">
        <v>2</v>
      </c>
      <c r="E283" s="4">
        <v>784.2</v>
      </c>
      <c r="F283" s="4"/>
      <c r="G283" s="4"/>
      <c r="H283" s="32">
        <v>2.2730610000000002</v>
      </c>
      <c r="J283" s="32">
        <f t="shared" si="4"/>
        <v>1.2586074980872228</v>
      </c>
    </row>
    <row r="284" spans="1:10" x14ac:dyDescent="0.3">
      <c r="A284" s="15">
        <v>42436</v>
      </c>
      <c r="B284" s="1" t="s">
        <v>5</v>
      </c>
      <c r="C284" s="6">
        <v>160</v>
      </c>
      <c r="D284" s="3" t="s">
        <v>1</v>
      </c>
      <c r="E284" s="4">
        <v>1123.3499999999999</v>
      </c>
      <c r="F284" s="4"/>
      <c r="G284" s="4"/>
      <c r="H284" s="32">
        <v>0.94192699999999996</v>
      </c>
      <c r="J284" s="32">
        <f t="shared" si="4"/>
        <v>0.36408955356745454</v>
      </c>
    </row>
    <row r="285" spans="1:10" x14ac:dyDescent="0.3">
      <c r="A285" s="15">
        <v>42436</v>
      </c>
      <c r="B285" s="1" t="s">
        <v>5</v>
      </c>
      <c r="C285" s="6">
        <v>160</v>
      </c>
      <c r="D285" s="3" t="s">
        <v>2</v>
      </c>
      <c r="E285" s="4">
        <v>911.55</v>
      </c>
      <c r="F285" s="4"/>
      <c r="G285" s="4"/>
      <c r="H285" s="32">
        <v>3.2978959999999997</v>
      </c>
      <c r="J285" s="32">
        <f t="shared" si="4"/>
        <v>1.570950578684658</v>
      </c>
    </row>
    <row r="286" spans="1:10" x14ac:dyDescent="0.3">
      <c r="A286" s="15">
        <v>42436</v>
      </c>
      <c r="B286" s="1" t="s">
        <v>5</v>
      </c>
      <c r="C286" s="6">
        <v>180</v>
      </c>
      <c r="D286" s="3" t="s">
        <v>1</v>
      </c>
      <c r="E286" s="4">
        <v>3083.5499999999997</v>
      </c>
      <c r="F286" s="35">
        <v>2.9989038629815332</v>
      </c>
      <c r="G286" s="35">
        <f>F286*0.3</f>
        <v>0.89967115889445992</v>
      </c>
      <c r="H286" s="32">
        <v>7.7864429999999993</v>
      </c>
      <c r="I286" s="32">
        <f>(H286/2.303)/G286</f>
        <v>3.7580397755049337</v>
      </c>
      <c r="J286" s="32">
        <f t="shared" si="4"/>
        <v>1.0964634917546334</v>
      </c>
    </row>
    <row r="287" spans="1:10" x14ac:dyDescent="0.3">
      <c r="A287" s="15">
        <v>42436</v>
      </c>
      <c r="B287" s="1" t="s">
        <v>5</v>
      </c>
      <c r="C287" s="6">
        <v>180</v>
      </c>
      <c r="D287" s="3" t="s">
        <v>2</v>
      </c>
      <c r="E287" s="4">
        <v>1096.5499999999997</v>
      </c>
      <c r="F287" s="4"/>
      <c r="G287" s="4"/>
      <c r="H287" s="32">
        <v>1.8377939999999997</v>
      </c>
      <c r="J287" s="32">
        <f t="shared" si="4"/>
        <v>0.72773699329715946</v>
      </c>
    </row>
    <row r="288" spans="1:10" x14ac:dyDescent="0.3">
      <c r="A288" s="15">
        <v>42451</v>
      </c>
      <c r="B288" s="1" t="s">
        <v>5</v>
      </c>
      <c r="C288" s="6">
        <v>0</v>
      </c>
      <c r="D288" s="3" t="s">
        <v>1</v>
      </c>
      <c r="E288" s="4">
        <v>433</v>
      </c>
      <c r="F288" s="4"/>
      <c r="G288" s="4"/>
      <c r="H288" s="32">
        <v>1.5176769999999999</v>
      </c>
      <c r="J288" s="32">
        <f t="shared" si="4"/>
        <v>1.5219399538106237</v>
      </c>
    </row>
    <row r="289" spans="1:10" x14ac:dyDescent="0.3">
      <c r="A289" s="15">
        <v>42451</v>
      </c>
      <c r="B289" s="1" t="s">
        <v>5</v>
      </c>
      <c r="C289" s="6">
        <v>0</v>
      </c>
      <c r="D289" s="3" t="s">
        <v>2</v>
      </c>
      <c r="E289" s="4">
        <v>488.75</v>
      </c>
      <c r="F289" s="35">
        <v>0.45411131796737819</v>
      </c>
      <c r="G289" s="35">
        <f>F289*0.3</f>
        <v>0.13623339539021345</v>
      </c>
      <c r="H289" s="32">
        <v>1.916096</v>
      </c>
      <c r="I289" s="32">
        <f>(H289/2.303)/G289</f>
        <v>6.1071662907387845</v>
      </c>
      <c r="J289" s="32">
        <f t="shared" si="4"/>
        <v>1.70230179028133</v>
      </c>
    </row>
    <row r="290" spans="1:10" x14ac:dyDescent="0.3">
      <c r="A290" s="15">
        <v>42451</v>
      </c>
      <c r="B290" s="1" t="s">
        <v>5</v>
      </c>
      <c r="C290" s="6">
        <v>20</v>
      </c>
      <c r="D290" s="3" t="s">
        <v>1</v>
      </c>
      <c r="E290" s="4">
        <v>351.54999999999995</v>
      </c>
      <c r="F290" s="4"/>
      <c r="G290" s="4"/>
      <c r="H290" s="32">
        <v>1.2919830000000001</v>
      </c>
      <c r="J290" s="32">
        <f t="shared" si="4"/>
        <v>1.5957900725359127</v>
      </c>
    </row>
    <row r="291" spans="1:10" x14ac:dyDescent="0.3">
      <c r="A291" s="15">
        <v>42451</v>
      </c>
      <c r="B291" s="1" t="s">
        <v>5</v>
      </c>
      <c r="C291" s="6">
        <v>20</v>
      </c>
      <c r="D291" s="3" t="s">
        <v>2</v>
      </c>
      <c r="E291" s="4">
        <v>382.29999999999995</v>
      </c>
      <c r="F291" s="4"/>
      <c r="G291" s="4"/>
      <c r="H291" s="32">
        <v>1.4209509999999999</v>
      </c>
      <c r="J291" s="32">
        <f t="shared" si="4"/>
        <v>1.6139157729531781</v>
      </c>
    </row>
    <row r="292" spans="1:10" x14ac:dyDescent="0.3">
      <c r="A292" s="15">
        <v>42451</v>
      </c>
      <c r="B292" s="1" t="s">
        <v>5</v>
      </c>
      <c r="C292" s="6">
        <v>30</v>
      </c>
      <c r="D292" s="3" t="s">
        <v>1</v>
      </c>
      <c r="E292" s="4">
        <v>495.1</v>
      </c>
      <c r="F292" s="35">
        <v>0.4279743969793226</v>
      </c>
      <c r="G292" s="35">
        <f>F292*0.3</f>
        <v>0.12839231909379678</v>
      </c>
      <c r="H292" s="32">
        <v>1.5752520000000001</v>
      </c>
      <c r="I292" s="32">
        <f>(H292/2.303)/G292</f>
        <v>5.3274214908471675</v>
      </c>
      <c r="J292" s="32">
        <f t="shared" si="4"/>
        <v>1.3815390830135326</v>
      </c>
    </row>
    <row r="293" spans="1:10" x14ac:dyDescent="0.3">
      <c r="A293" s="15">
        <v>42451</v>
      </c>
      <c r="B293" s="1" t="s">
        <v>5</v>
      </c>
      <c r="C293" s="6">
        <v>30</v>
      </c>
      <c r="D293" s="3" t="s">
        <v>2</v>
      </c>
      <c r="E293" s="4">
        <v>369.75</v>
      </c>
      <c r="F293" s="4"/>
      <c r="G293" s="4"/>
      <c r="H293" s="32">
        <v>1.2482260000000003</v>
      </c>
      <c r="J293" s="32">
        <f t="shared" si="4"/>
        <v>1.4658553076402978</v>
      </c>
    </row>
    <row r="294" spans="1:10" x14ac:dyDescent="0.3">
      <c r="A294" s="15">
        <v>42451</v>
      </c>
      <c r="B294" s="1" t="s">
        <v>5</v>
      </c>
      <c r="C294" s="6">
        <v>50</v>
      </c>
      <c r="D294" s="3" t="s">
        <v>1</v>
      </c>
      <c r="E294" s="4">
        <v>389.75</v>
      </c>
      <c r="F294" s="4" t="s">
        <v>192</v>
      </c>
      <c r="G294" s="4"/>
      <c r="H294" s="32">
        <v>1.2298020000000001</v>
      </c>
      <c r="J294" s="32">
        <f t="shared" si="4"/>
        <v>1.3701090442591406</v>
      </c>
    </row>
    <row r="295" spans="1:10" x14ac:dyDescent="0.3">
      <c r="A295" s="15">
        <v>42451</v>
      </c>
      <c r="B295" s="1" t="s">
        <v>5</v>
      </c>
      <c r="C295" s="6">
        <v>50</v>
      </c>
      <c r="D295" s="3" t="s">
        <v>2</v>
      </c>
      <c r="E295" s="4">
        <v>1493.2</v>
      </c>
      <c r="F295" s="4"/>
      <c r="G295" s="4"/>
      <c r="H295" s="32">
        <v>1.3380429999999999</v>
      </c>
      <c r="J295" s="32">
        <f t="shared" si="4"/>
        <v>0.38909724082507363</v>
      </c>
    </row>
    <row r="296" spans="1:10" x14ac:dyDescent="0.3">
      <c r="A296" s="15">
        <v>42451</v>
      </c>
      <c r="B296" s="1" t="s">
        <v>5</v>
      </c>
      <c r="C296" s="6">
        <v>60</v>
      </c>
      <c r="D296" s="3" t="s">
        <v>1</v>
      </c>
      <c r="E296" s="4">
        <v>816.25</v>
      </c>
      <c r="F296" s="4"/>
      <c r="G296" s="4"/>
      <c r="H296" s="32">
        <v>1.4785259999999998</v>
      </c>
      <c r="J296" s="32">
        <f t="shared" si="4"/>
        <v>0.78652373660030617</v>
      </c>
    </row>
    <row r="297" spans="1:10" x14ac:dyDescent="0.3">
      <c r="A297" s="15">
        <v>42451</v>
      </c>
      <c r="B297" s="1" t="s">
        <v>5</v>
      </c>
      <c r="C297" s="6">
        <v>60</v>
      </c>
      <c r="D297" s="3" t="s">
        <v>2</v>
      </c>
      <c r="E297" s="4">
        <v>1318.65</v>
      </c>
      <c r="F297" s="4"/>
      <c r="G297" s="4"/>
      <c r="H297" s="32">
        <v>2.2868790000000003</v>
      </c>
      <c r="J297" s="32">
        <f t="shared" si="4"/>
        <v>0.75304288476851333</v>
      </c>
    </row>
    <row r="298" spans="1:10" x14ac:dyDescent="0.3">
      <c r="A298" s="15">
        <v>42451</v>
      </c>
      <c r="B298" s="1" t="s">
        <v>5</v>
      </c>
      <c r="C298" s="6">
        <v>70</v>
      </c>
      <c r="D298" s="3" t="s">
        <v>1</v>
      </c>
      <c r="E298" s="4">
        <v>1470.75</v>
      </c>
      <c r="F298" s="35">
        <v>0.92883735026130199</v>
      </c>
      <c r="G298" s="35">
        <f>F298*0.3</f>
        <v>0.27865120507839058</v>
      </c>
      <c r="H298" s="32">
        <v>2.355969</v>
      </c>
      <c r="I298" s="32">
        <f>(H298/2.303)/G298</f>
        <v>3.6712563281835009</v>
      </c>
      <c r="J298" s="32">
        <f t="shared" si="4"/>
        <v>0.69556348801631818</v>
      </c>
    </row>
    <row r="299" spans="1:10" x14ac:dyDescent="0.3">
      <c r="A299" s="15">
        <v>42451</v>
      </c>
      <c r="B299" s="1" t="s">
        <v>5</v>
      </c>
      <c r="C299" s="6">
        <v>70</v>
      </c>
      <c r="D299" s="3" t="s">
        <v>2</v>
      </c>
      <c r="E299" s="4">
        <v>869.09999999999991</v>
      </c>
      <c r="F299" s="4"/>
      <c r="G299" s="4"/>
      <c r="H299" s="32">
        <v>1.4255570000000002</v>
      </c>
      <c r="J299" s="32">
        <f t="shared" si="4"/>
        <v>0.71223104360833067</v>
      </c>
    </row>
    <row r="300" spans="1:10" x14ac:dyDescent="0.3">
      <c r="A300" s="15">
        <v>42451</v>
      </c>
      <c r="B300" s="1" t="s">
        <v>5</v>
      </c>
      <c r="C300" s="6">
        <v>100</v>
      </c>
      <c r="D300" s="3" t="s">
        <v>1</v>
      </c>
      <c r="E300" s="4">
        <v>1337.1999999999998</v>
      </c>
      <c r="F300" s="4"/>
      <c r="G300" s="4"/>
      <c r="H300" s="32">
        <v>2.2845760000000004</v>
      </c>
      <c r="J300" s="32">
        <f t="shared" si="4"/>
        <v>0.74184863894705388</v>
      </c>
    </row>
    <row r="301" spans="1:10" x14ac:dyDescent="0.3">
      <c r="A301" s="15">
        <v>42451</v>
      </c>
      <c r="B301" s="1" t="s">
        <v>5</v>
      </c>
      <c r="C301" s="6">
        <v>100</v>
      </c>
      <c r="D301" s="3" t="s">
        <v>2</v>
      </c>
      <c r="E301" s="4">
        <v>1091.6500000000001</v>
      </c>
      <c r="F301" s="4"/>
      <c r="G301" s="4"/>
      <c r="H301" s="32">
        <v>1.2298019999999998</v>
      </c>
      <c r="J301" s="32">
        <f t="shared" si="4"/>
        <v>0.48916777355379465</v>
      </c>
    </row>
    <row r="302" spans="1:10" x14ac:dyDescent="0.3">
      <c r="A302" s="15">
        <v>42451</v>
      </c>
      <c r="B302" s="1" t="s">
        <v>5</v>
      </c>
      <c r="C302" s="6">
        <v>120</v>
      </c>
      <c r="D302" s="3" t="s">
        <v>1</v>
      </c>
      <c r="E302" s="4">
        <v>1000.65</v>
      </c>
      <c r="F302" s="35">
        <v>0.81576675729123516</v>
      </c>
      <c r="G302" s="35">
        <f>F302*0.3</f>
        <v>0.24473002718737052</v>
      </c>
      <c r="H302" s="32">
        <v>1.9414289999999998</v>
      </c>
      <c r="I302" s="32">
        <f>(H302/2.303)/G302</f>
        <v>3.4446120473585418</v>
      </c>
      <c r="J302" s="32">
        <f t="shared" si="4"/>
        <v>0.84245240593614146</v>
      </c>
    </row>
    <row r="303" spans="1:10" x14ac:dyDescent="0.3">
      <c r="A303" s="15">
        <v>42451</v>
      </c>
      <c r="B303" s="1" t="s">
        <v>5</v>
      </c>
      <c r="C303" s="6">
        <v>120</v>
      </c>
      <c r="D303" s="3" t="s">
        <v>2</v>
      </c>
      <c r="E303" s="4">
        <v>1411.1999999999998</v>
      </c>
      <c r="F303" s="4"/>
      <c r="G303" s="4"/>
      <c r="H303" s="32">
        <v>1.3288310000000001</v>
      </c>
      <c r="J303" s="32">
        <f t="shared" si="4"/>
        <v>0.40887188208616793</v>
      </c>
    </row>
    <row r="304" spans="1:10" x14ac:dyDescent="0.3">
      <c r="A304" s="15">
        <v>42451</v>
      </c>
      <c r="B304" s="1" t="s">
        <v>5</v>
      </c>
      <c r="C304" s="6">
        <v>140</v>
      </c>
      <c r="D304" s="3" t="s">
        <v>1</v>
      </c>
      <c r="E304" s="4">
        <v>907.4</v>
      </c>
      <c r="F304" s="4"/>
      <c r="G304" s="4"/>
      <c r="H304" s="32">
        <v>0.77841399999999994</v>
      </c>
      <c r="J304" s="32">
        <f t="shared" si="4"/>
        <v>0.37249283667621774</v>
      </c>
    </row>
    <row r="305" spans="1:10" x14ac:dyDescent="0.3">
      <c r="A305" s="15">
        <v>42451</v>
      </c>
      <c r="B305" s="1" t="s">
        <v>5</v>
      </c>
      <c r="C305" s="6">
        <v>140</v>
      </c>
      <c r="D305" s="3" t="s">
        <v>2</v>
      </c>
      <c r="E305" s="4">
        <v>1580.25</v>
      </c>
      <c r="F305" s="4"/>
      <c r="G305" s="4"/>
      <c r="H305" s="32">
        <v>1.595979</v>
      </c>
      <c r="J305" s="32">
        <f t="shared" si="4"/>
        <v>0.43853820598006649</v>
      </c>
    </row>
    <row r="306" spans="1:10" x14ac:dyDescent="0.3">
      <c r="A306" s="15">
        <v>42451</v>
      </c>
      <c r="B306" s="1" t="s">
        <v>5</v>
      </c>
      <c r="C306" s="6">
        <v>160</v>
      </c>
      <c r="D306" s="3" t="s">
        <v>1</v>
      </c>
      <c r="E306" s="4">
        <v>2154.15</v>
      </c>
      <c r="F306" s="4"/>
      <c r="G306" s="4"/>
      <c r="H306" s="32">
        <v>2.0404579999999997</v>
      </c>
      <c r="J306" s="32">
        <f t="shared" si="4"/>
        <v>0.41129912030267152</v>
      </c>
    </row>
    <row r="307" spans="1:10" x14ac:dyDescent="0.3">
      <c r="A307" s="15">
        <v>42451</v>
      </c>
      <c r="B307" s="1" t="s">
        <v>5</v>
      </c>
      <c r="C307" s="6">
        <v>160</v>
      </c>
      <c r="D307" s="3" t="s">
        <v>2</v>
      </c>
      <c r="E307" s="4">
        <v>7389.0999999999985</v>
      </c>
      <c r="F307" s="4"/>
      <c r="G307" s="4"/>
      <c r="H307" s="32">
        <v>10.299016</v>
      </c>
      <c r="J307" s="32">
        <f t="shared" si="4"/>
        <v>0.60521579082702925</v>
      </c>
    </row>
    <row r="308" spans="1:10" x14ac:dyDescent="0.3">
      <c r="A308" s="15">
        <v>42451</v>
      </c>
      <c r="B308" s="1" t="s">
        <v>5</v>
      </c>
      <c r="C308" s="6">
        <v>180</v>
      </c>
      <c r="D308" s="3" t="s">
        <v>1</v>
      </c>
      <c r="E308" s="4">
        <v>3816.1</v>
      </c>
      <c r="F308" s="35">
        <v>3.4896874131562328</v>
      </c>
      <c r="G308" s="35">
        <f>F308*0.3</f>
        <v>1.0469062239468698</v>
      </c>
      <c r="H308" s="32">
        <v>6.1305860000000001</v>
      </c>
      <c r="I308" s="32">
        <f>(H308/2.303)/G308</f>
        <v>2.5427301310371191</v>
      </c>
      <c r="J308" s="32">
        <f t="shared" si="4"/>
        <v>0.69757081837478052</v>
      </c>
    </row>
    <row r="309" spans="1:10" x14ac:dyDescent="0.3">
      <c r="A309" s="15">
        <v>42451</v>
      </c>
      <c r="B309" s="1" t="s">
        <v>5</v>
      </c>
      <c r="C309" s="6">
        <v>180</v>
      </c>
      <c r="D309" s="3" t="s">
        <v>2</v>
      </c>
      <c r="E309" s="4">
        <v>2482.1999999999998</v>
      </c>
      <c r="F309" s="4"/>
      <c r="G309" s="4"/>
      <c r="H309" s="32">
        <v>3.1113530000000003</v>
      </c>
      <c r="J309" s="32">
        <f t="shared" si="4"/>
        <v>0.54427523970671188</v>
      </c>
    </row>
    <row r="310" spans="1:10" x14ac:dyDescent="0.3">
      <c r="A310" s="15">
        <v>42466</v>
      </c>
      <c r="B310" s="1" t="s">
        <v>5</v>
      </c>
      <c r="C310" s="6">
        <v>0</v>
      </c>
      <c r="D310" s="3" t="s">
        <v>1</v>
      </c>
      <c r="E310" s="12">
        <v>437.15</v>
      </c>
      <c r="F310" s="35">
        <v>0.33876794925921971</v>
      </c>
      <c r="G310" s="35">
        <f>F310*0.3</f>
        <v>0.10163038477776591</v>
      </c>
      <c r="H310" s="32">
        <v>1.860824</v>
      </c>
      <c r="I310" s="32">
        <f>(H310/2.303)/G310</f>
        <v>7.9503782433456793</v>
      </c>
      <c r="J310" s="32">
        <f t="shared" si="4"/>
        <v>1.8483358115063482</v>
      </c>
    </row>
    <row r="311" spans="1:10" x14ac:dyDescent="0.3">
      <c r="A311" s="15">
        <v>42466</v>
      </c>
      <c r="B311" s="1" t="s">
        <v>5</v>
      </c>
      <c r="C311" s="6">
        <v>0</v>
      </c>
      <c r="D311" s="3" t="s">
        <v>2</v>
      </c>
      <c r="E311" s="12">
        <v>437.6</v>
      </c>
      <c r="F311" s="12"/>
      <c r="G311" s="12"/>
      <c r="H311" s="32">
        <v>2.171729</v>
      </c>
      <c r="J311" s="32">
        <f t="shared" si="4"/>
        <v>2.1549360146252283</v>
      </c>
    </row>
    <row r="312" spans="1:10" x14ac:dyDescent="0.3">
      <c r="A312" s="15">
        <v>42466</v>
      </c>
      <c r="B312" s="1" t="s">
        <v>5</v>
      </c>
      <c r="C312" s="6">
        <v>20</v>
      </c>
      <c r="D312" s="3" t="s">
        <v>1</v>
      </c>
      <c r="E312" s="12">
        <v>313.29999999999995</v>
      </c>
      <c r="F312" s="12"/>
      <c r="G312" s="12"/>
      <c r="H312" s="32">
        <v>1.4094360000000001</v>
      </c>
      <c r="J312" s="32">
        <f t="shared" si="4"/>
        <v>1.9533992977976387</v>
      </c>
    </row>
    <row r="313" spans="1:10" x14ac:dyDescent="0.3">
      <c r="A313" s="15">
        <v>42466</v>
      </c>
      <c r="B313" s="1" t="s">
        <v>5</v>
      </c>
      <c r="C313" s="6">
        <v>20</v>
      </c>
      <c r="D313" s="3" t="s">
        <v>2</v>
      </c>
      <c r="E313" s="12">
        <v>366.9</v>
      </c>
      <c r="F313" s="12"/>
      <c r="G313" s="12"/>
      <c r="H313" s="32">
        <v>1.6950079999999998</v>
      </c>
      <c r="J313" s="32">
        <f t="shared" si="4"/>
        <v>2.0059961842463885</v>
      </c>
    </row>
    <row r="314" spans="1:10" x14ac:dyDescent="0.3">
      <c r="A314" s="15">
        <v>42466</v>
      </c>
      <c r="B314" s="1" t="s">
        <v>5</v>
      </c>
      <c r="C314" s="6">
        <v>30</v>
      </c>
      <c r="D314" s="3" t="s">
        <v>1</v>
      </c>
      <c r="E314" s="12">
        <v>317.59999999999997</v>
      </c>
      <c r="F314" s="38" t="s">
        <v>192</v>
      </c>
      <c r="G314" s="12"/>
      <c r="H314" s="32">
        <v>1.6558569999999997</v>
      </c>
      <c r="J314" s="32">
        <f t="shared" si="4"/>
        <v>2.2638539042821155</v>
      </c>
    </row>
    <row r="315" spans="1:10" x14ac:dyDescent="0.3">
      <c r="A315" s="15">
        <v>42466</v>
      </c>
      <c r="B315" s="1" t="s">
        <v>5</v>
      </c>
      <c r="C315" s="6">
        <v>30</v>
      </c>
      <c r="D315" s="3" t="s">
        <v>2</v>
      </c>
      <c r="E315" s="12">
        <v>359.4</v>
      </c>
      <c r="F315" s="12"/>
      <c r="G315" s="12"/>
      <c r="H315" s="32">
        <v>1.7019169999999999</v>
      </c>
      <c r="J315" s="32">
        <f t="shared" si="4"/>
        <v>2.0562047857540344</v>
      </c>
    </row>
    <row r="316" spans="1:10" x14ac:dyDescent="0.3">
      <c r="A316" s="15">
        <v>42466</v>
      </c>
      <c r="B316" s="1" t="s">
        <v>5</v>
      </c>
      <c r="C316" s="6">
        <v>50</v>
      </c>
      <c r="D316" s="3" t="s">
        <v>1</v>
      </c>
      <c r="E316" s="12">
        <v>595.45000000000005</v>
      </c>
      <c r="F316" s="35">
        <v>0.38791672459545473</v>
      </c>
      <c r="G316" s="35">
        <f>F316*0.3</f>
        <v>0.11637501737863641</v>
      </c>
      <c r="H316" s="32">
        <v>2.7267519999999998</v>
      </c>
      <c r="I316" s="32">
        <f>(H316/2.303)/G316</f>
        <v>10.174004925367711</v>
      </c>
      <c r="J316" s="32">
        <f t="shared" si="4"/>
        <v>1.9884121252833988</v>
      </c>
    </row>
    <row r="317" spans="1:10" x14ac:dyDescent="0.3">
      <c r="A317" s="15">
        <v>42466</v>
      </c>
      <c r="B317" s="1" t="s">
        <v>5</v>
      </c>
      <c r="C317" s="6">
        <v>50</v>
      </c>
      <c r="D317" s="3" t="s">
        <v>2</v>
      </c>
      <c r="E317" s="12">
        <v>472.8</v>
      </c>
      <c r="F317" s="12"/>
      <c r="G317" s="12"/>
      <c r="H317" s="32">
        <v>2.116457</v>
      </c>
      <c r="J317" s="32">
        <f t="shared" si="4"/>
        <v>1.9437394247038917</v>
      </c>
    </row>
    <row r="318" spans="1:10" x14ac:dyDescent="0.3">
      <c r="A318" s="15">
        <v>42466</v>
      </c>
      <c r="B318" s="1" t="s">
        <v>5</v>
      </c>
      <c r="C318" s="6">
        <v>60</v>
      </c>
      <c r="D318" s="3" t="s">
        <v>1</v>
      </c>
      <c r="E318" s="12">
        <v>1425.85</v>
      </c>
      <c r="F318" s="12"/>
      <c r="G318" s="12"/>
      <c r="H318" s="32">
        <v>5.2692640000000006</v>
      </c>
      <c r="J318" s="32">
        <f t="shared" si="4"/>
        <v>1.604656871339903</v>
      </c>
    </row>
    <row r="319" spans="1:10" x14ac:dyDescent="0.3">
      <c r="A319" s="15">
        <v>42466</v>
      </c>
      <c r="B319" s="1" t="s">
        <v>5</v>
      </c>
      <c r="C319" s="6">
        <v>60</v>
      </c>
      <c r="D319" s="3" t="s">
        <v>2</v>
      </c>
      <c r="E319" s="12">
        <v>1491.6</v>
      </c>
      <c r="F319" s="12"/>
      <c r="G319" s="12"/>
      <c r="H319" s="32">
        <v>6.4780099999999994</v>
      </c>
      <c r="J319" s="32">
        <f t="shared" si="4"/>
        <v>1.8857985672144966</v>
      </c>
    </row>
    <row r="320" spans="1:10" x14ac:dyDescent="0.3">
      <c r="A320" s="15">
        <v>42466</v>
      </c>
      <c r="B320" s="1" t="s">
        <v>5</v>
      </c>
      <c r="C320" s="6">
        <v>70</v>
      </c>
      <c r="D320" s="3" t="s">
        <v>1</v>
      </c>
      <c r="E320" s="12">
        <v>1381.1999999999998</v>
      </c>
      <c r="F320" s="35">
        <v>1.4194728127218681</v>
      </c>
      <c r="G320" s="35">
        <f>F320*0.3</f>
        <v>0.42584184381656043</v>
      </c>
      <c r="H320" s="32">
        <v>5.0182370000000009</v>
      </c>
      <c r="I320" s="32">
        <f>(H320/2.303)/G320</f>
        <v>5.1169231761513938</v>
      </c>
      <c r="J320" s="32">
        <f t="shared" si="4"/>
        <v>1.5776136692730964</v>
      </c>
    </row>
    <row r="321" spans="1:10" x14ac:dyDescent="0.3">
      <c r="A321" s="15">
        <v>42466</v>
      </c>
      <c r="B321" s="1" t="s">
        <v>5</v>
      </c>
      <c r="C321" s="6">
        <v>70</v>
      </c>
      <c r="D321" s="3" t="s">
        <v>2</v>
      </c>
      <c r="E321" s="12">
        <v>1900.9499999999998</v>
      </c>
      <c r="F321" s="12"/>
      <c r="G321" s="12"/>
      <c r="H321" s="32">
        <v>7.7588070000000009</v>
      </c>
      <c r="J321" s="32">
        <f t="shared" si="4"/>
        <v>1.7722717588574137</v>
      </c>
    </row>
    <row r="322" spans="1:10" x14ac:dyDescent="0.3">
      <c r="A322" s="15">
        <v>42466</v>
      </c>
      <c r="B322" s="1" t="s">
        <v>5</v>
      </c>
      <c r="C322" s="6">
        <v>100</v>
      </c>
      <c r="D322" s="3" t="s">
        <v>1</v>
      </c>
      <c r="E322" s="12">
        <v>2972.7999999999997</v>
      </c>
      <c r="F322" s="12"/>
      <c r="G322" s="12"/>
      <c r="H322" s="32">
        <v>5.6584709999999996</v>
      </c>
      <c r="J322" s="32">
        <f t="shared" si="4"/>
        <v>0.82649354144241116</v>
      </c>
    </row>
    <row r="323" spans="1:10" x14ac:dyDescent="0.3">
      <c r="A323" s="15">
        <v>42466</v>
      </c>
      <c r="B323" s="1" t="s">
        <v>5</v>
      </c>
      <c r="C323" s="6">
        <v>100</v>
      </c>
      <c r="D323" s="3" t="s">
        <v>2</v>
      </c>
      <c r="E323" s="12">
        <v>2433.8999999999996</v>
      </c>
      <c r="F323" s="12"/>
      <c r="G323" s="12"/>
      <c r="H323" s="32">
        <v>4.1891569999999998</v>
      </c>
      <c r="J323" s="32">
        <f t="shared" ref="J323:J386" si="5">(H323/2.303)/(E323/1000)</f>
        <v>0.74736020378815904</v>
      </c>
    </row>
    <row r="324" spans="1:10" x14ac:dyDescent="0.3">
      <c r="A324" s="15">
        <v>42466</v>
      </c>
      <c r="B324" s="1" t="s">
        <v>5</v>
      </c>
      <c r="C324" s="6">
        <v>120</v>
      </c>
      <c r="D324" s="3" t="s">
        <v>1</v>
      </c>
      <c r="E324" s="12">
        <v>5210.9999999999991</v>
      </c>
      <c r="F324" s="35">
        <v>5.7283715151766499</v>
      </c>
      <c r="G324" s="35">
        <f>F324*0.3</f>
        <v>1.7185114545529949</v>
      </c>
      <c r="H324" s="32">
        <v>7.4962650000000002</v>
      </c>
      <c r="I324" s="32">
        <f>(H324/2.303)/G324</f>
        <v>1.8940810614769303</v>
      </c>
      <c r="J324" s="32">
        <f t="shared" si="5"/>
        <v>0.62464018422567658</v>
      </c>
    </row>
    <row r="325" spans="1:10" x14ac:dyDescent="0.3">
      <c r="A325" s="15">
        <v>42466</v>
      </c>
      <c r="B325" s="1" t="s">
        <v>5</v>
      </c>
      <c r="C325" s="6">
        <v>120</v>
      </c>
      <c r="D325" s="3" t="s">
        <v>2</v>
      </c>
      <c r="E325" s="12">
        <v>3641.25</v>
      </c>
      <c r="F325" s="12"/>
      <c r="G325" s="12"/>
      <c r="H325" s="32">
        <v>6.4852480000000003</v>
      </c>
      <c r="J325" s="32">
        <f t="shared" si="5"/>
        <v>0.7733607964297976</v>
      </c>
    </row>
    <row r="326" spans="1:10" x14ac:dyDescent="0.3">
      <c r="A326" s="15">
        <v>42466</v>
      </c>
      <c r="B326" s="1" t="s">
        <v>5</v>
      </c>
      <c r="C326" s="6">
        <v>140</v>
      </c>
      <c r="D326" s="3" t="s">
        <v>1</v>
      </c>
      <c r="E326" s="12">
        <v>3562.4</v>
      </c>
      <c r="F326" s="12"/>
      <c r="G326" s="12"/>
      <c r="H326" s="32">
        <v>5.840408</v>
      </c>
      <c r="J326" s="32">
        <f t="shared" si="5"/>
        <v>0.71187963170896018</v>
      </c>
    </row>
    <row r="327" spans="1:10" x14ac:dyDescent="0.3">
      <c r="A327" s="15">
        <v>42466</v>
      </c>
      <c r="B327" s="1" t="s">
        <v>5</v>
      </c>
      <c r="C327" s="6">
        <v>140</v>
      </c>
      <c r="D327" s="3" t="s">
        <v>2</v>
      </c>
      <c r="E327" s="12">
        <v>3679.3</v>
      </c>
      <c r="F327" s="12"/>
      <c r="G327" s="12"/>
      <c r="H327" s="32">
        <v>5.0850239999999998</v>
      </c>
      <c r="J327" s="32">
        <f t="shared" si="5"/>
        <v>0.60011415214850639</v>
      </c>
    </row>
    <row r="328" spans="1:10" x14ac:dyDescent="0.3">
      <c r="A328" s="15">
        <v>42466</v>
      </c>
      <c r="B328" s="1" t="s">
        <v>5</v>
      </c>
      <c r="C328" s="6">
        <v>160</v>
      </c>
      <c r="D328" s="3" t="s">
        <v>1</v>
      </c>
      <c r="E328" s="12">
        <v>3578.2499999999995</v>
      </c>
      <c r="F328" s="12"/>
      <c r="G328" s="12"/>
      <c r="H328" s="32">
        <v>4.3733970000000006</v>
      </c>
      <c r="J328" s="32">
        <f t="shared" si="5"/>
        <v>0.53070635086983875</v>
      </c>
    </row>
    <row r="329" spans="1:10" x14ac:dyDescent="0.3">
      <c r="A329" s="15">
        <v>42466</v>
      </c>
      <c r="B329" s="1" t="s">
        <v>5</v>
      </c>
      <c r="C329" s="6">
        <v>160</v>
      </c>
      <c r="D329" s="3" t="s">
        <v>2</v>
      </c>
      <c r="E329" s="12">
        <v>3846.6999999999994</v>
      </c>
      <c r="F329" s="12"/>
      <c r="G329" s="12"/>
      <c r="H329" s="32">
        <v>5.2255070000000003</v>
      </c>
      <c r="J329" s="32">
        <f t="shared" si="5"/>
        <v>0.58985624041386142</v>
      </c>
    </row>
    <row r="330" spans="1:10" x14ac:dyDescent="0.3">
      <c r="A330" s="15">
        <v>42466</v>
      </c>
      <c r="B330" s="1" t="s">
        <v>5</v>
      </c>
      <c r="C330" s="6">
        <v>180</v>
      </c>
      <c r="D330" s="3" t="s">
        <v>1</v>
      </c>
      <c r="E330" s="12">
        <v>1870.4999999999998</v>
      </c>
      <c r="F330" s="35">
        <v>1.493622121177113</v>
      </c>
      <c r="G330" s="35">
        <f>F330*0.3</f>
        <v>0.44808663635313389</v>
      </c>
      <c r="H330" s="32">
        <v>2.0657909999999999</v>
      </c>
      <c r="I330" s="32">
        <f>(H330/2.303)/G330</f>
        <v>2.001845016625492</v>
      </c>
      <c r="J330" s="32">
        <f t="shared" si="5"/>
        <v>0.47955092221331203</v>
      </c>
    </row>
    <row r="331" spans="1:10" x14ac:dyDescent="0.3">
      <c r="A331" s="15">
        <v>42466</v>
      </c>
      <c r="B331" s="1" t="s">
        <v>5</v>
      </c>
      <c r="C331" s="6">
        <v>180</v>
      </c>
      <c r="D331" s="3" t="s">
        <v>2</v>
      </c>
      <c r="E331" s="12">
        <v>3066</v>
      </c>
      <c r="F331" s="12"/>
      <c r="G331" s="12"/>
      <c r="H331" s="32">
        <v>3.4199550000000003</v>
      </c>
      <c r="J331" s="32">
        <f t="shared" si="5"/>
        <v>0.48434442270058714</v>
      </c>
    </row>
    <row r="332" spans="1:10" x14ac:dyDescent="0.3">
      <c r="A332" s="15">
        <v>42479</v>
      </c>
      <c r="B332" s="1" t="s">
        <v>5</v>
      </c>
      <c r="C332" s="6">
        <v>0</v>
      </c>
      <c r="D332" s="3" t="s">
        <v>1</v>
      </c>
      <c r="E332" s="4">
        <v>507.20000000000005</v>
      </c>
      <c r="F332" s="4"/>
      <c r="G332" s="4"/>
      <c r="H332" s="32">
        <v>0.39150999999999997</v>
      </c>
      <c r="J332" s="32">
        <f t="shared" si="5"/>
        <v>0.33517350157728698</v>
      </c>
    </row>
    <row r="333" spans="1:10" x14ac:dyDescent="0.3">
      <c r="A333" s="15">
        <v>42479</v>
      </c>
      <c r="B333" s="1" t="s">
        <v>5</v>
      </c>
      <c r="C333" s="6">
        <v>0</v>
      </c>
      <c r="D333" s="3" t="s">
        <v>2</v>
      </c>
      <c r="E333" s="4">
        <v>494.34999999999997</v>
      </c>
      <c r="F333" s="4"/>
      <c r="G333" s="4"/>
      <c r="H333" s="32">
        <v>2.572451</v>
      </c>
      <c r="J333" s="32">
        <f t="shared" si="5"/>
        <v>2.2595327197329831</v>
      </c>
    </row>
    <row r="334" spans="1:10" x14ac:dyDescent="0.3">
      <c r="A334" s="15">
        <v>42479</v>
      </c>
      <c r="B334" s="1" t="s">
        <v>5</v>
      </c>
      <c r="C334" s="6">
        <v>20</v>
      </c>
      <c r="D334" s="3" t="s">
        <v>1</v>
      </c>
      <c r="E334" s="4">
        <v>431.15</v>
      </c>
      <c r="F334" s="4"/>
      <c r="G334" s="4"/>
      <c r="H334" s="32">
        <v>1.241317</v>
      </c>
      <c r="J334" s="32">
        <f t="shared" si="5"/>
        <v>1.2501449611504118</v>
      </c>
    </row>
    <row r="335" spans="1:10" x14ac:dyDescent="0.3">
      <c r="A335" s="15">
        <v>42479</v>
      </c>
      <c r="B335" s="1" t="s">
        <v>5</v>
      </c>
      <c r="C335" s="6">
        <v>20</v>
      </c>
      <c r="D335" s="3" t="s">
        <v>2</v>
      </c>
      <c r="E335" s="4">
        <v>439</v>
      </c>
      <c r="F335" s="4"/>
      <c r="G335" s="4"/>
      <c r="H335" s="32">
        <v>1.167621</v>
      </c>
      <c r="J335" s="32">
        <f t="shared" si="5"/>
        <v>1.1548974943052392</v>
      </c>
    </row>
    <row r="336" spans="1:10" x14ac:dyDescent="0.3">
      <c r="A336" s="15">
        <v>42479</v>
      </c>
      <c r="B336" s="1" t="s">
        <v>5</v>
      </c>
      <c r="C336" s="6">
        <v>30</v>
      </c>
      <c r="D336" s="3" t="s">
        <v>1</v>
      </c>
      <c r="E336" s="4">
        <v>534.69999999999993</v>
      </c>
      <c r="F336" s="4"/>
      <c r="G336" s="4"/>
      <c r="H336" s="32">
        <v>1.1468940000000001</v>
      </c>
      <c r="J336" s="32">
        <f t="shared" si="5"/>
        <v>0.93136338133532837</v>
      </c>
    </row>
    <row r="337" spans="1:10" x14ac:dyDescent="0.3">
      <c r="A337" s="15">
        <v>42479</v>
      </c>
      <c r="B337" s="1" t="s">
        <v>5</v>
      </c>
      <c r="C337" s="6">
        <v>30</v>
      </c>
      <c r="D337" s="3" t="s">
        <v>2</v>
      </c>
      <c r="E337" s="4">
        <v>362.29999999999995</v>
      </c>
      <c r="F337" s="4"/>
      <c r="G337" s="4"/>
      <c r="H337" s="32">
        <v>1.1814390000000001</v>
      </c>
      <c r="J337" s="32">
        <f t="shared" si="5"/>
        <v>1.4159536295887392</v>
      </c>
    </row>
    <row r="338" spans="1:10" x14ac:dyDescent="0.3">
      <c r="A338" s="15">
        <v>42479</v>
      </c>
      <c r="B338" s="1" t="s">
        <v>5</v>
      </c>
      <c r="C338" s="6">
        <v>50</v>
      </c>
      <c r="D338" s="3" t="s">
        <v>1</v>
      </c>
      <c r="E338" s="4">
        <v>634.35</v>
      </c>
      <c r="F338" s="4"/>
      <c r="G338" s="4"/>
      <c r="H338" s="32">
        <v>1.388709</v>
      </c>
      <c r="J338" s="32">
        <f t="shared" si="5"/>
        <v>0.95057933317569165</v>
      </c>
    </row>
    <row r="339" spans="1:10" x14ac:dyDescent="0.3">
      <c r="A339" s="15">
        <v>42479</v>
      </c>
      <c r="B339" s="1" t="s">
        <v>5</v>
      </c>
      <c r="C339" s="6">
        <v>50</v>
      </c>
      <c r="D339" s="3" t="s">
        <v>2</v>
      </c>
      <c r="E339" s="4">
        <v>564.25</v>
      </c>
      <c r="F339" s="4"/>
      <c r="G339" s="4"/>
      <c r="H339" s="32">
        <v>1.1422880000000002</v>
      </c>
      <c r="J339" s="32">
        <f t="shared" si="5"/>
        <v>0.87904297740363324</v>
      </c>
    </row>
    <row r="340" spans="1:10" x14ac:dyDescent="0.3">
      <c r="A340" s="15">
        <v>42479</v>
      </c>
      <c r="B340" s="1" t="s">
        <v>5</v>
      </c>
      <c r="C340" s="6">
        <v>60</v>
      </c>
      <c r="D340" s="3" t="s">
        <v>1</v>
      </c>
      <c r="E340" s="4">
        <v>1292</v>
      </c>
      <c r="F340" s="4"/>
      <c r="G340" s="4"/>
      <c r="H340" s="32">
        <v>1.8608240000000003</v>
      </c>
      <c r="J340" s="32">
        <f t="shared" si="5"/>
        <v>0.62538699690402488</v>
      </c>
    </row>
    <row r="341" spans="1:10" x14ac:dyDescent="0.3">
      <c r="A341" s="15">
        <v>42479</v>
      </c>
      <c r="B341" s="1" t="s">
        <v>5</v>
      </c>
      <c r="C341" s="6">
        <v>60</v>
      </c>
      <c r="D341" s="3" t="s">
        <v>2</v>
      </c>
      <c r="E341" s="4">
        <v>3175.4</v>
      </c>
      <c r="F341" s="4"/>
      <c r="G341" s="4"/>
      <c r="H341" s="32">
        <v>1.3817999999999999</v>
      </c>
      <c r="J341" s="32">
        <f t="shared" si="5"/>
        <v>0.18895257290420103</v>
      </c>
    </row>
    <row r="342" spans="1:10" x14ac:dyDescent="0.3">
      <c r="A342" s="15">
        <v>42479</v>
      </c>
      <c r="B342" s="1" t="s">
        <v>5</v>
      </c>
      <c r="C342" s="6">
        <v>70</v>
      </c>
      <c r="D342" s="3" t="s">
        <v>1</v>
      </c>
      <c r="E342" s="4">
        <v>2022.05</v>
      </c>
      <c r="F342" s="4"/>
      <c r="G342" s="4"/>
      <c r="H342" s="32">
        <v>4.8362999999999996</v>
      </c>
      <c r="J342" s="32">
        <f t="shared" si="5"/>
        <v>1.0385499863999406</v>
      </c>
    </row>
    <row r="343" spans="1:10" x14ac:dyDescent="0.3">
      <c r="A343" s="15">
        <v>42479</v>
      </c>
      <c r="B343" s="1" t="s">
        <v>5</v>
      </c>
      <c r="C343" s="6">
        <v>70</v>
      </c>
      <c r="D343" s="3" t="s">
        <v>2</v>
      </c>
      <c r="E343" s="4">
        <v>3227</v>
      </c>
      <c r="F343" s="4"/>
      <c r="G343" s="4"/>
      <c r="H343" s="32">
        <v>4.8086639999999994</v>
      </c>
      <c r="J343" s="32">
        <f t="shared" si="5"/>
        <v>0.64704059497985733</v>
      </c>
    </row>
    <row r="344" spans="1:10" x14ac:dyDescent="0.3">
      <c r="A344" s="15">
        <v>42479</v>
      </c>
      <c r="B344" s="1" t="s">
        <v>5</v>
      </c>
      <c r="C344" s="6">
        <v>100</v>
      </c>
      <c r="D344" s="3" t="s">
        <v>1</v>
      </c>
      <c r="E344" s="4">
        <v>2091.6</v>
      </c>
      <c r="F344" s="4"/>
      <c r="G344" s="4"/>
      <c r="H344" s="32">
        <v>1.6259180000000002</v>
      </c>
      <c r="J344" s="32">
        <f t="shared" si="5"/>
        <v>0.33754063874545803</v>
      </c>
    </row>
    <row r="345" spans="1:10" x14ac:dyDescent="0.3">
      <c r="A345" s="15">
        <v>42479</v>
      </c>
      <c r="B345" s="1" t="s">
        <v>5</v>
      </c>
      <c r="C345" s="6">
        <v>100</v>
      </c>
      <c r="D345" s="3" t="s">
        <v>2</v>
      </c>
      <c r="E345" s="4">
        <v>1727.6</v>
      </c>
      <c r="F345" s="4"/>
      <c r="G345" s="4"/>
      <c r="H345" s="32">
        <v>1.851612</v>
      </c>
      <c r="J345" s="32">
        <f t="shared" si="5"/>
        <v>0.46538550590414457</v>
      </c>
    </row>
    <row r="346" spans="1:10" x14ac:dyDescent="0.3">
      <c r="A346" s="15">
        <v>42479</v>
      </c>
      <c r="B346" s="1" t="s">
        <v>5</v>
      </c>
      <c r="C346" s="6">
        <v>120</v>
      </c>
      <c r="D346" s="3" t="s">
        <v>1</v>
      </c>
      <c r="E346" s="4">
        <v>1864.6999999999998</v>
      </c>
      <c r="F346" s="4"/>
      <c r="G346" s="4"/>
      <c r="H346" s="32">
        <v>1.8677330000000001</v>
      </c>
      <c r="J346" s="32">
        <f t="shared" si="5"/>
        <v>0.43492250764198004</v>
      </c>
    </row>
    <row r="347" spans="1:10" x14ac:dyDescent="0.3">
      <c r="A347" s="15">
        <v>42479</v>
      </c>
      <c r="B347" s="1" t="s">
        <v>5</v>
      </c>
      <c r="C347" s="6">
        <v>120</v>
      </c>
      <c r="D347" s="3" t="s">
        <v>2</v>
      </c>
      <c r="E347" s="4">
        <v>1735.3999999999999</v>
      </c>
      <c r="F347" s="4"/>
      <c r="G347" s="4"/>
      <c r="H347" s="32">
        <v>1.798643</v>
      </c>
      <c r="J347" s="32">
        <f t="shared" si="5"/>
        <v>0.45004033652183939</v>
      </c>
    </row>
    <row r="348" spans="1:10" x14ac:dyDescent="0.3">
      <c r="A348" s="15">
        <v>42479</v>
      </c>
      <c r="B348" s="1" t="s">
        <v>5</v>
      </c>
      <c r="C348" s="6">
        <v>140</v>
      </c>
      <c r="D348" s="3" t="s">
        <v>1</v>
      </c>
      <c r="E348" s="4">
        <v>1752.4999999999998</v>
      </c>
      <c r="F348" s="4"/>
      <c r="G348" s="4"/>
      <c r="H348" s="32">
        <v>1.651251</v>
      </c>
      <c r="J348" s="32">
        <f t="shared" si="5"/>
        <v>0.40912981455064207</v>
      </c>
    </row>
    <row r="349" spans="1:10" x14ac:dyDescent="0.3">
      <c r="A349" s="15">
        <v>42479</v>
      </c>
      <c r="B349" s="1" t="s">
        <v>5</v>
      </c>
      <c r="C349" s="6">
        <v>140</v>
      </c>
      <c r="D349" s="3" t="s">
        <v>2</v>
      </c>
      <c r="E349" s="4">
        <v>1585.8999999999999</v>
      </c>
      <c r="F349" s="4"/>
      <c r="G349" s="4"/>
      <c r="H349" s="32">
        <v>1.1653180000000001</v>
      </c>
      <c r="J349" s="32">
        <f t="shared" si="5"/>
        <v>0.31906173150892242</v>
      </c>
    </row>
    <row r="350" spans="1:10" x14ac:dyDescent="0.3">
      <c r="A350" s="15">
        <v>42479</v>
      </c>
      <c r="B350" s="1" t="s">
        <v>5</v>
      </c>
      <c r="C350" s="6">
        <v>160</v>
      </c>
      <c r="D350" s="3" t="s">
        <v>1</v>
      </c>
      <c r="E350" s="4">
        <v>1390.1</v>
      </c>
      <c r="F350" s="4"/>
      <c r="G350" s="4"/>
      <c r="H350" s="32">
        <v>0.70011199999999996</v>
      </c>
      <c r="J350" s="32">
        <f t="shared" si="5"/>
        <v>0.21868930292784694</v>
      </c>
    </row>
    <row r="351" spans="1:10" x14ac:dyDescent="0.3">
      <c r="A351" s="15">
        <v>42479</v>
      </c>
      <c r="B351" s="1" t="s">
        <v>5</v>
      </c>
      <c r="C351" s="6">
        <v>160</v>
      </c>
      <c r="D351" s="3" t="s">
        <v>2</v>
      </c>
      <c r="E351" s="4">
        <v>1440.6</v>
      </c>
      <c r="F351" s="4"/>
      <c r="G351" s="4"/>
      <c r="H351" s="32">
        <v>1.114652</v>
      </c>
      <c r="J351" s="32">
        <f t="shared" si="5"/>
        <v>0.33597112314313482</v>
      </c>
    </row>
    <row r="352" spans="1:10" x14ac:dyDescent="0.3">
      <c r="A352" s="15">
        <v>42479</v>
      </c>
      <c r="B352" s="1" t="s">
        <v>5</v>
      </c>
      <c r="C352" s="6">
        <v>180</v>
      </c>
      <c r="D352" s="3" t="s">
        <v>1</v>
      </c>
      <c r="E352" s="4">
        <v>1164.4499999999998</v>
      </c>
      <c r="F352" s="4"/>
      <c r="G352" s="4"/>
      <c r="H352" s="32">
        <v>0.55732599999999999</v>
      </c>
      <c r="J352" s="32">
        <f t="shared" si="5"/>
        <v>0.20782343595688957</v>
      </c>
    </row>
    <row r="353" spans="1:10" x14ac:dyDescent="0.3">
      <c r="A353" s="15">
        <v>42479</v>
      </c>
      <c r="B353" s="1" t="s">
        <v>5</v>
      </c>
      <c r="C353" s="6">
        <v>180</v>
      </c>
      <c r="D353" s="3" t="s">
        <v>2</v>
      </c>
      <c r="E353" s="4">
        <v>1376.9499999999998</v>
      </c>
      <c r="F353" s="4"/>
      <c r="G353" s="4"/>
      <c r="H353" s="32">
        <v>0.93501800000000002</v>
      </c>
      <c r="J353" s="32">
        <f t="shared" si="5"/>
        <v>0.29485456988271186</v>
      </c>
    </row>
    <row r="354" spans="1:10" x14ac:dyDescent="0.3">
      <c r="A354" s="15">
        <v>42499</v>
      </c>
      <c r="B354" s="1" t="s">
        <v>5</v>
      </c>
      <c r="C354" s="6">
        <v>0</v>
      </c>
      <c r="D354" s="3" t="s">
        <v>1</v>
      </c>
      <c r="E354" s="5" t="s">
        <v>21</v>
      </c>
      <c r="F354" s="5"/>
      <c r="G354" s="5"/>
      <c r="H354" s="32" t="s">
        <v>21</v>
      </c>
      <c r="J354" s="32" t="s">
        <v>21</v>
      </c>
    </row>
    <row r="355" spans="1:10" x14ac:dyDescent="0.3">
      <c r="A355" s="15">
        <v>42499</v>
      </c>
      <c r="B355" s="1" t="s">
        <v>5</v>
      </c>
      <c r="C355" s="6">
        <v>0</v>
      </c>
      <c r="D355" s="3" t="s">
        <v>2</v>
      </c>
      <c r="E355" s="5" t="s">
        <v>21</v>
      </c>
      <c r="F355" s="5"/>
      <c r="G355" s="5"/>
      <c r="H355" s="32" t="s">
        <v>21</v>
      </c>
      <c r="J355" s="32" t="s">
        <v>21</v>
      </c>
    </row>
    <row r="356" spans="1:10" x14ac:dyDescent="0.3">
      <c r="A356" s="15">
        <v>42499</v>
      </c>
      <c r="B356" s="1" t="s">
        <v>5</v>
      </c>
      <c r="C356" s="6">
        <v>20</v>
      </c>
      <c r="D356" s="3" t="s">
        <v>1</v>
      </c>
      <c r="E356" s="5" t="s">
        <v>21</v>
      </c>
      <c r="F356" s="5"/>
      <c r="G356" s="5"/>
      <c r="H356" s="32" t="s">
        <v>21</v>
      </c>
      <c r="J356" s="32" t="s">
        <v>21</v>
      </c>
    </row>
    <row r="357" spans="1:10" x14ac:dyDescent="0.3">
      <c r="A357" s="15">
        <v>42499</v>
      </c>
      <c r="B357" s="1" t="s">
        <v>5</v>
      </c>
      <c r="C357" s="6">
        <v>20</v>
      </c>
      <c r="D357" s="3" t="s">
        <v>2</v>
      </c>
      <c r="E357" s="5" t="s">
        <v>21</v>
      </c>
      <c r="F357" s="5"/>
      <c r="G357" s="5"/>
      <c r="H357" s="32" t="s">
        <v>21</v>
      </c>
      <c r="J357" s="32" t="s">
        <v>21</v>
      </c>
    </row>
    <row r="358" spans="1:10" x14ac:dyDescent="0.3">
      <c r="A358" s="15">
        <v>42499</v>
      </c>
      <c r="B358" s="1" t="s">
        <v>5</v>
      </c>
      <c r="C358" s="6">
        <v>30</v>
      </c>
      <c r="D358" s="3" t="s">
        <v>1</v>
      </c>
      <c r="E358" s="4">
        <v>603.54999999999995</v>
      </c>
      <c r="F358" s="35">
        <v>0.21745434555494902</v>
      </c>
      <c r="G358" s="35">
        <f>F358*0.3</f>
        <v>6.523630366648471E-2</v>
      </c>
      <c r="H358" s="32">
        <v>0.66556700000000002</v>
      </c>
      <c r="I358" s="32">
        <f>(H358/2.303)/G358</f>
        <v>4.4300486655020954</v>
      </c>
      <c r="J358" s="32">
        <f t="shared" si="5"/>
        <v>0.47883356805567073</v>
      </c>
    </row>
    <row r="359" spans="1:10" x14ac:dyDescent="0.3">
      <c r="A359" s="15">
        <v>42499</v>
      </c>
      <c r="B359" s="1" t="s">
        <v>5</v>
      </c>
      <c r="C359" s="6">
        <v>30</v>
      </c>
      <c r="D359" s="3" t="s">
        <v>2</v>
      </c>
      <c r="E359" s="4">
        <v>710.75</v>
      </c>
      <c r="F359" s="4"/>
      <c r="G359" s="4"/>
      <c r="H359" s="32">
        <v>0.92810900000000007</v>
      </c>
      <c r="J359" s="32">
        <f t="shared" si="5"/>
        <v>0.56700668308125224</v>
      </c>
    </row>
    <row r="360" spans="1:10" x14ac:dyDescent="0.3">
      <c r="A360" s="15">
        <v>42499</v>
      </c>
      <c r="B360" s="1" t="s">
        <v>5</v>
      </c>
      <c r="C360" s="6">
        <v>50</v>
      </c>
      <c r="D360" s="3" t="s">
        <v>1</v>
      </c>
      <c r="E360" s="4">
        <v>546.79999999999995</v>
      </c>
      <c r="F360" s="4">
        <v>0.41777093485394012</v>
      </c>
      <c r="G360" s="35">
        <f>F360*0.3</f>
        <v>0.12533128045618203</v>
      </c>
      <c r="H360" s="32">
        <v>1.4854350000000001</v>
      </c>
      <c r="I360" s="32">
        <f>(H360/2.303)/G360</f>
        <v>5.1463608897341722</v>
      </c>
      <c r="J360" s="32">
        <f t="shared" si="5"/>
        <v>1.1795903438185811</v>
      </c>
    </row>
    <row r="361" spans="1:10" x14ac:dyDescent="0.3">
      <c r="A361" s="15">
        <v>42499</v>
      </c>
      <c r="B361" s="1" t="s">
        <v>5</v>
      </c>
      <c r="C361" s="6">
        <v>50</v>
      </c>
      <c r="D361" s="3" t="s">
        <v>2</v>
      </c>
      <c r="E361" s="4">
        <v>420.7</v>
      </c>
      <c r="F361" s="4"/>
      <c r="G361" s="4"/>
      <c r="H361" s="32">
        <v>0.42375199999999996</v>
      </c>
      <c r="J361" s="32">
        <f t="shared" si="5"/>
        <v>0.43736629427145235</v>
      </c>
    </row>
    <row r="362" spans="1:10" x14ac:dyDescent="0.3">
      <c r="A362" s="15">
        <v>42499</v>
      </c>
      <c r="B362" s="1" t="s">
        <v>5</v>
      </c>
      <c r="C362" s="6">
        <v>60</v>
      </c>
      <c r="D362" s="3" t="s">
        <v>1</v>
      </c>
      <c r="E362" s="4">
        <v>1506.65</v>
      </c>
      <c r="F362" s="4"/>
      <c r="G362" s="4"/>
      <c r="H362" s="32">
        <v>5.5387149999999998</v>
      </c>
      <c r="J362" s="32">
        <f t="shared" si="5"/>
        <v>1.5962565957588024</v>
      </c>
    </row>
    <row r="363" spans="1:10" x14ac:dyDescent="0.3">
      <c r="A363" s="15">
        <v>42499</v>
      </c>
      <c r="B363" s="1" t="s">
        <v>5</v>
      </c>
      <c r="C363" s="6">
        <v>60</v>
      </c>
      <c r="D363" s="3" t="s">
        <v>2</v>
      </c>
      <c r="E363" s="4">
        <v>947.34999999999991</v>
      </c>
      <c r="F363" s="4"/>
      <c r="G363" s="4"/>
      <c r="H363" s="32">
        <v>2.081912</v>
      </c>
      <c r="J363" s="32">
        <f t="shared" si="5"/>
        <v>0.95424077690399545</v>
      </c>
    </row>
    <row r="364" spans="1:10" x14ac:dyDescent="0.3">
      <c r="A364" s="15">
        <v>42499</v>
      </c>
      <c r="B364" s="1" t="s">
        <v>5</v>
      </c>
      <c r="C364" s="6">
        <v>70</v>
      </c>
      <c r="D364" s="3" t="s">
        <v>1</v>
      </c>
      <c r="E364" s="4">
        <v>1448.5</v>
      </c>
      <c r="F364" s="4">
        <v>1.5137461334492741</v>
      </c>
      <c r="G364" s="35">
        <f>F364*0.3</f>
        <v>0.45412384003478223</v>
      </c>
      <c r="H364" s="32">
        <v>3.3094109999999999</v>
      </c>
      <c r="I364" s="32">
        <f>(H364/2.303)/G364</f>
        <v>3.1643350850947121</v>
      </c>
      <c r="J364" s="32">
        <f t="shared" si="5"/>
        <v>0.99206075250258896</v>
      </c>
    </row>
    <row r="365" spans="1:10" x14ac:dyDescent="0.3">
      <c r="A365" s="15">
        <v>42499</v>
      </c>
      <c r="B365" s="1" t="s">
        <v>5</v>
      </c>
      <c r="C365" s="6">
        <v>70</v>
      </c>
      <c r="D365" s="3" t="s">
        <v>2</v>
      </c>
      <c r="E365" s="4">
        <v>824.3</v>
      </c>
      <c r="F365" s="4"/>
      <c r="G365" s="4"/>
      <c r="H365" s="32">
        <v>2.229304</v>
      </c>
      <c r="J365" s="32">
        <f t="shared" si="5"/>
        <v>1.1743297343200292</v>
      </c>
    </row>
    <row r="366" spans="1:10" x14ac:dyDescent="0.3">
      <c r="A366" s="15">
        <v>42499</v>
      </c>
      <c r="B366" s="1" t="s">
        <v>5</v>
      </c>
      <c r="C366" s="6">
        <v>100</v>
      </c>
      <c r="D366" s="3" t="s">
        <v>1</v>
      </c>
      <c r="E366" s="4">
        <v>2388.1999999999998</v>
      </c>
      <c r="F366" s="4"/>
      <c r="G366" s="4"/>
      <c r="H366" s="32">
        <v>3.035353999999999</v>
      </c>
      <c r="J366" s="32">
        <f t="shared" si="5"/>
        <v>0.55188007704547348</v>
      </c>
    </row>
    <row r="367" spans="1:10" x14ac:dyDescent="0.3">
      <c r="A367" s="15">
        <v>42499</v>
      </c>
      <c r="B367" s="1" t="s">
        <v>5</v>
      </c>
      <c r="C367" s="6">
        <v>100</v>
      </c>
      <c r="D367" s="3" t="s">
        <v>2</v>
      </c>
      <c r="E367" s="4">
        <v>1656.05</v>
      </c>
      <c r="F367" s="4"/>
      <c r="G367" s="4"/>
      <c r="H367" s="32">
        <v>1.5499190000000003</v>
      </c>
      <c r="J367" s="32">
        <f t="shared" si="5"/>
        <v>0.40638869599347854</v>
      </c>
    </row>
    <row r="368" spans="1:10" x14ac:dyDescent="0.3">
      <c r="A368" s="15">
        <v>42499</v>
      </c>
      <c r="B368" s="1" t="s">
        <v>5</v>
      </c>
      <c r="C368" s="6">
        <v>120</v>
      </c>
      <c r="D368" s="3" t="s">
        <v>1</v>
      </c>
      <c r="E368" s="4">
        <v>1965.7999999999997</v>
      </c>
      <c r="F368" s="36">
        <v>2.015320649512065</v>
      </c>
      <c r="G368" s="35">
        <f>F368*0.3</f>
        <v>0.60459619485361948</v>
      </c>
      <c r="H368" s="32">
        <v>1.4554960000000001</v>
      </c>
      <c r="I368" s="32">
        <f>(H368/2.303)/G368</f>
        <v>1.0453257982429338</v>
      </c>
      <c r="J368" s="32">
        <f t="shared" si="5"/>
        <v>0.32149760911588166</v>
      </c>
    </row>
    <row r="369" spans="1:10" x14ac:dyDescent="0.3">
      <c r="A369" s="15">
        <v>42499</v>
      </c>
      <c r="B369" s="1" t="s">
        <v>5</v>
      </c>
      <c r="C369" s="6">
        <v>120</v>
      </c>
      <c r="D369" s="3" t="s">
        <v>2</v>
      </c>
      <c r="E369" s="4">
        <v>1850.4499999999998</v>
      </c>
      <c r="F369" s="4"/>
      <c r="G369" s="4"/>
      <c r="H369" s="32">
        <v>2.1671230000000001</v>
      </c>
      <c r="J369" s="32">
        <f t="shared" si="5"/>
        <v>0.50852495338971604</v>
      </c>
    </row>
    <row r="370" spans="1:10" x14ac:dyDescent="0.3">
      <c r="A370" s="15">
        <v>42499</v>
      </c>
      <c r="B370" s="1" t="s">
        <v>5</v>
      </c>
      <c r="C370" s="6">
        <v>140</v>
      </c>
      <c r="D370" s="3" t="s">
        <v>1</v>
      </c>
      <c r="E370" s="4">
        <v>1380.55</v>
      </c>
      <c r="F370" s="4"/>
      <c r="G370" s="4"/>
      <c r="H370" s="32">
        <v>0.84520099999999987</v>
      </c>
      <c r="J370" s="32">
        <f t="shared" si="5"/>
        <v>0.2658360798232588</v>
      </c>
    </row>
    <row r="371" spans="1:10" x14ac:dyDescent="0.3">
      <c r="A371" s="15">
        <v>42499</v>
      </c>
      <c r="B371" s="1" t="s">
        <v>5</v>
      </c>
      <c r="C371" s="6">
        <v>140</v>
      </c>
      <c r="D371" s="3" t="s">
        <v>2</v>
      </c>
      <c r="E371" s="4">
        <v>1606.35</v>
      </c>
      <c r="F371" s="4"/>
      <c r="G371" s="4"/>
      <c r="H371" s="32">
        <v>1.6788870000000002</v>
      </c>
      <c r="J371" s="32">
        <f t="shared" si="5"/>
        <v>0.45382388645064908</v>
      </c>
    </row>
    <row r="372" spans="1:10" x14ac:dyDescent="0.3">
      <c r="A372" s="15">
        <v>42499</v>
      </c>
      <c r="B372" s="1" t="s">
        <v>5</v>
      </c>
      <c r="C372" s="6">
        <v>160</v>
      </c>
      <c r="D372" s="3" t="s">
        <v>1</v>
      </c>
      <c r="E372" s="4">
        <v>1376.85</v>
      </c>
      <c r="F372" s="4"/>
      <c r="G372" s="4"/>
      <c r="H372" s="32">
        <v>0.734657</v>
      </c>
      <c r="J372" s="32">
        <f t="shared" si="5"/>
        <v>0.23168827395867381</v>
      </c>
    </row>
    <row r="373" spans="1:10" x14ac:dyDescent="0.3">
      <c r="A373" s="15">
        <v>42499</v>
      </c>
      <c r="B373" s="1" t="s">
        <v>5</v>
      </c>
      <c r="C373" s="6">
        <v>160</v>
      </c>
      <c r="D373" s="3" t="s">
        <v>2</v>
      </c>
      <c r="E373" s="4">
        <v>1591.1</v>
      </c>
      <c r="F373" s="4"/>
      <c r="G373" s="4"/>
      <c r="H373" s="32">
        <v>1.4739200000000003</v>
      </c>
      <c r="J373" s="32">
        <f t="shared" si="5"/>
        <v>0.40223744579221932</v>
      </c>
    </row>
    <row r="374" spans="1:10" x14ac:dyDescent="0.3">
      <c r="A374" s="15">
        <v>42499</v>
      </c>
      <c r="B374" s="1" t="s">
        <v>5</v>
      </c>
      <c r="C374" s="6">
        <v>180</v>
      </c>
      <c r="D374" s="3" t="s">
        <v>1</v>
      </c>
      <c r="E374" s="4">
        <v>1218.5999999999999</v>
      </c>
      <c r="F374" s="4">
        <v>1.0688354429309035</v>
      </c>
      <c r="G374" s="35">
        <f>F374*0.3</f>
        <v>0.32065063287927104</v>
      </c>
      <c r="H374" s="32">
        <v>0.81526199999999993</v>
      </c>
      <c r="I374" s="32">
        <f>(H374/2.303)/G374</f>
        <v>1.1040053057786585</v>
      </c>
      <c r="J374" s="32">
        <f t="shared" si="5"/>
        <v>0.29049729197439683</v>
      </c>
    </row>
    <row r="375" spans="1:10" x14ac:dyDescent="0.3">
      <c r="A375" s="15">
        <v>42499</v>
      </c>
      <c r="B375" s="1" t="s">
        <v>5</v>
      </c>
      <c r="C375" s="6">
        <v>180</v>
      </c>
      <c r="D375" s="3" t="s">
        <v>2</v>
      </c>
      <c r="E375" s="4">
        <v>1355.7999999999997</v>
      </c>
      <c r="F375" s="4"/>
      <c r="G375" s="4"/>
      <c r="H375" s="32">
        <v>0.73926299999999989</v>
      </c>
      <c r="J375" s="32">
        <f t="shared" si="5"/>
        <v>0.23676058415695533</v>
      </c>
    </row>
    <row r="376" spans="1:10" x14ac:dyDescent="0.3">
      <c r="A376" s="15">
        <v>42514</v>
      </c>
      <c r="B376" s="1" t="s">
        <v>5</v>
      </c>
      <c r="C376" s="6">
        <v>0</v>
      </c>
      <c r="D376" s="3" t="s">
        <v>1</v>
      </c>
      <c r="E376" s="12">
        <v>337</v>
      </c>
      <c r="F376" s="12"/>
      <c r="G376" s="12"/>
      <c r="H376" s="32">
        <v>1.49695</v>
      </c>
      <c r="J376" s="32">
        <f t="shared" si="5"/>
        <v>1.9287833827893175</v>
      </c>
    </row>
    <row r="377" spans="1:10" x14ac:dyDescent="0.3">
      <c r="A377" s="15">
        <v>42514</v>
      </c>
      <c r="B377" s="1" t="s">
        <v>5</v>
      </c>
      <c r="C377" s="6">
        <v>0</v>
      </c>
      <c r="D377" s="3" t="s">
        <v>2</v>
      </c>
      <c r="E377" s="12">
        <v>456.24999999999994</v>
      </c>
      <c r="F377" s="12"/>
      <c r="G377" s="12"/>
      <c r="H377" s="32">
        <v>0.4421759999999999</v>
      </c>
      <c r="J377" s="32">
        <f t="shared" si="5"/>
        <v>0.4208219178082192</v>
      </c>
    </row>
    <row r="378" spans="1:10" x14ac:dyDescent="0.3">
      <c r="A378" s="15">
        <v>42514</v>
      </c>
      <c r="B378" s="1" t="s">
        <v>5</v>
      </c>
      <c r="C378" s="6">
        <v>20</v>
      </c>
      <c r="D378" s="3" t="s">
        <v>1</v>
      </c>
      <c r="E378" s="12">
        <v>325.59999999999991</v>
      </c>
      <c r="F378" s="12"/>
      <c r="G378" s="12"/>
      <c r="H378" s="32">
        <v>0.57344699999999993</v>
      </c>
      <c r="J378" s="32">
        <f t="shared" si="5"/>
        <v>0.76474201474201486</v>
      </c>
    </row>
    <row r="379" spans="1:10" x14ac:dyDescent="0.3">
      <c r="A379" s="15">
        <v>42514</v>
      </c>
      <c r="B379" s="1" t="s">
        <v>5</v>
      </c>
      <c r="C379" s="6">
        <v>20</v>
      </c>
      <c r="D379" s="3" t="s">
        <v>2</v>
      </c>
      <c r="E379" s="12">
        <v>315.7</v>
      </c>
      <c r="F379" s="12"/>
      <c r="G379" s="12"/>
      <c r="H379" s="32">
        <v>2.8764469999999998</v>
      </c>
      <c r="J379" s="32">
        <f t="shared" si="5"/>
        <v>3.9562876148242001</v>
      </c>
    </row>
    <row r="380" spans="1:10" x14ac:dyDescent="0.3">
      <c r="A380" s="15">
        <v>42514</v>
      </c>
      <c r="B380" s="1" t="s">
        <v>5</v>
      </c>
      <c r="C380" s="6">
        <v>30</v>
      </c>
      <c r="D380" s="3" t="s">
        <v>1</v>
      </c>
      <c r="E380" s="12">
        <v>233.39999999999998</v>
      </c>
      <c r="F380" s="12"/>
      <c r="G380" s="12"/>
      <c r="H380" s="32">
        <v>1.2090749999999999</v>
      </c>
      <c r="J380" s="32">
        <f t="shared" si="5"/>
        <v>2.2493573264781497</v>
      </c>
    </row>
    <row r="381" spans="1:10" x14ac:dyDescent="0.3">
      <c r="A381" s="15">
        <v>42514</v>
      </c>
      <c r="B381" s="1" t="s">
        <v>5</v>
      </c>
      <c r="C381" s="6">
        <v>30</v>
      </c>
      <c r="D381" s="3" t="s">
        <v>2</v>
      </c>
      <c r="E381" s="12">
        <v>127.44999999999999</v>
      </c>
      <c r="F381" s="12"/>
      <c r="G381" s="12"/>
      <c r="H381" s="32">
        <v>0.41684300000000002</v>
      </c>
      <c r="J381" s="32">
        <f t="shared" si="5"/>
        <v>1.420164770498235</v>
      </c>
    </row>
    <row r="382" spans="1:10" x14ac:dyDescent="0.3">
      <c r="A382" s="15">
        <v>42514</v>
      </c>
      <c r="B382" s="1" t="s">
        <v>5</v>
      </c>
      <c r="C382" s="6">
        <v>50</v>
      </c>
      <c r="D382" s="3" t="s">
        <v>1</v>
      </c>
      <c r="E382" s="12">
        <v>233.60000000000002</v>
      </c>
      <c r="F382" s="12"/>
      <c r="G382" s="12"/>
      <c r="H382" s="32">
        <v>0.29938999999999999</v>
      </c>
      <c r="J382" s="32">
        <f t="shared" si="5"/>
        <v>0.55650684931506844</v>
      </c>
    </row>
    <row r="383" spans="1:10" x14ac:dyDescent="0.3">
      <c r="A383" s="15">
        <v>42514</v>
      </c>
      <c r="B383" s="1" t="s">
        <v>5</v>
      </c>
      <c r="C383" s="6">
        <v>50</v>
      </c>
      <c r="D383" s="3" t="s">
        <v>2</v>
      </c>
      <c r="E383" s="12">
        <v>763.94999999999993</v>
      </c>
      <c r="F383" s="12"/>
      <c r="G383" s="12"/>
      <c r="H383" s="32">
        <v>0.60799199999999998</v>
      </c>
      <c r="J383" s="32">
        <f t="shared" si="5"/>
        <v>0.3455723542116631</v>
      </c>
    </row>
    <row r="384" spans="1:10" x14ac:dyDescent="0.3">
      <c r="A384" s="15">
        <v>42514</v>
      </c>
      <c r="B384" s="1" t="s">
        <v>5</v>
      </c>
      <c r="C384" s="6">
        <v>60</v>
      </c>
      <c r="D384" s="3" t="s">
        <v>1</v>
      </c>
      <c r="E384" s="12">
        <v>1134.05</v>
      </c>
      <c r="F384" s="12"/>
      <c r="G384" s="12"/>
      <c r="H384" s="32">
        <v>2.2730609999999998</v>
      </c>
      <c r="J384" s="32">
        <f t="shared" si="5"/>
        <v>0.87033199594374133</v>
      </c>
    </row>
    <row r="385" spans="1:10" x14ac:dyDescent="0.3">
      <c r="A385" s="15">
        <v>42514</v>
      </c>
      <c r="B385" s="1" t="s">
        <v>5</v>
      </c>
      <c r="C385" s="6">
        <v>60</v>
      </c>
      <c r="D385" s="3" t="s">
        <v>2</v>
      </c>
      <c r="E385" s="12">
        <v>996.3</v>
      </c>
      <c r="F385" s="12"/>
      <c r="G385" s="12"/>
      <c r="H385" s="32">
        <v>0.76689899999999989</v>
      </c>
      <c r="J385" s="32">
        <f t="shared" si="5"/>
        <v>0.3342366757000903</v>
      </c>
    </row>
    <row r="386" spans="1:10" x14ac:dyDescent="0.3">
      <c r="A386" s="15">
        <v>42514</v>
      </c>
      <c r="B386" s="1" t="s">
        <v>5</v>
      </c>
      <c r="C386" s="6">
        <v>70</v>
      </c>
      <c r="D386" s="3" t="s">
        <v>1</v>
      </c>
      <c r="E386" s="12">
        <v>1462.1999999999998</v>
      </c>
      <c r="F386" s="12"/>
      <c r="G386" s="12"/>
      <c r="H386" s="32">
        <v>1.5361009999999997</v>
      </c>
      <c r="J386" s="32">
        <f t="shared" si="5"/>
        <v>0.45616194774996582</v>
      </c>
    </row>
    <row r="387" spans="1:10" x14ac:dyDescent="0.3">
      <c r="A387" s="15">
        <v>42514</v>
      </c>
      <c r="B387" s="1" t="s">
        <v>5</v>
      </c>
      <c r="C387" s="6">
        <v>70</v>
      </c>
      <c r="D387" s="3" t="s">
        <v>2</v>
      </c>
      <c r="E387" s="12">
        <v>1093.3499999999999</v>
      </c>
      <c r="F387" s="12"/>
      <c r="G387" s="12"/>
      <c r="H387" s="32">
        <v>0.71162700000000001</v>
      </c>
      <c r="J387" s="32">
        <f t="shared" ref="J387:J450" si="6">(H387/2.303)/(E387/1000)</f>
        <v>0.28261764302373443</v>
      </c>
    </row>
    <row r="388" spans="1:10" x14ac:dyDescent="0.3">
      <c r="A388" s="15">
        <v>42514</v>
      </c>
      <c r="B388" s="1" t="s">
        <v>5</v>
      </c>
      <c r="C388" s="6">
        <v>100</v>
      </c>
      <c r="D388" s="3" t="s">
        <v>1</v>
      </c>
      <c r="E388" s="12">
        <v>1030.3499999999999</v>
      </c>
      <c r="F388" s="12"/>
      <c r="G388" s="12"/>
      <c r="H388" s="32">
        <v>2.8718410000000003</v>
      </c>
      <c r="J388" s="32">
        <f t="shared" si="6"/>
        <v>1.2102683554132094</v>
      </c>
    </row>
    <row r="389" spans="1:10" x14ac:dyDescent="0.3">
      <c r="A389" s="15">
        <v>42514</v>
      </c>
      <c r="B389" s="1" t="s">
        <v>5</v>
      </c>
      <c r="C389" s="6">
        <v>100</v>
      </c>
      <c r="D389" s="3" t="s">
        <v>2</v>
      </c>
      <c r="E389" s="12">
        <v>1242.4499999999998</v>
      </c>
      <c r="F389" s="12"/>
      <c r="G389" s="12"/>
      <c r="H389" s="32">
        <v>1.9299140000000004</v>
      </c>
      <c r="J389" s="32">
        <f t="shared" si="6"/>
        <v>0.6744738218841807</v>
      </c>
    </row>
    <row r="390" spans="1:10" x14ac:dyDescent="0.3">
      <c r="A390" s="15">
        <v>42514</v>
      </c>
      <c r="B390" s="1" t="s">
        <v>5</v>
      </c>
      <c r="C390" s="6">
        <v>120</v>
      </c>
      <c r="D390" s="3" t="s">
        <v>1</v>
      </c>
      <c r="E390" s="12">
        <v>1539</v>
      </c>
      <c r="F390" s="12"/>
      <c r="G390" s="12"/>
      <c r="H390" s="32">
        <v>1.9022780000000004</v>
      </c>
      <c r="J390" s="32">
        <f t="shared" si="6"/>
        <v>0.53671215074723866</v>
      </c>
    </row>
    <row r="391" spans="1:10" x14ac:dyDescent="0.3">
      <c r="A391" s="15">
        <v>42514</v>
      </c>
      <c r="B391" s="1" t="s">
        <v>5</v>
      </c>
      <c r="C391" s="6">
        <v>120</v>
      </c>
      <c r="D391" s="3" t="s">
        <v>2</v>
      </c>
      <c r="E391" s="12">
        <v>1415.0499999999997</v>
      </c>
      <c r="F391" s="12"/>
      <c r="G391" s="12"/>
      <c r="H391" s="32">
        <v>0.93962399999999979</v>
      </c>
      <c r="J391" s="32">
        <f t="shared" si="6"/>
        <v>0.28832903430974172</v>
      </c>
    </row>
    <row r="392" spans="1:10" x14ac:dyDescent="0.3">
      <c r="A392" s="15">
        <v>42514</v>
      </c>
      <c r="B392" s="1" t="s">
        <v>5</v>
      </c>
      <c r="C392" s="6">
        <v>140</v>
      </c>
      <c r="D392" s="3" t="s">
        <v>1</v>
      </c>
      <c r="E392" s="12">
        <v>1643</v>
      </c>
      <c r="F392" s="12"/>
      <c r="G392" s="12"/>
      <c r="H392" s="32">
        <v>1.3610729999999998</v>
      </c>
      <c r="J392" s="32">
        <f t="shared" si="6"/>
        <v>0.35970785149117457</v>
      </c>
    </row>
    <row r="393" spans="1:10" x14ac:dyDescent="0.3">
      <c r="A393" s="15">
        <v>42514</v>
      </c>
      <c r="B393" s="1" t="s">
        <v>5</v>
      </c>
      <c r="C393" s="6">
        <v>140</v>
      </c>
      <c r="D393" s="3" t="s">
        <v>2</v>
      </c>
      <c r="E393" s="12">
        <v>1680.6</v>
      </c>
      <c r="F393" s="12"/>
      <c r="G393" s="12"/>
      <c r="H393" s="32">
        <v>1.8009459999999999</v>
      </c>
      <c r="J393" s="32">
        <f t="shared" si="6"/>
        <v>0.46531000833035824</v>
      </c>
    </row>
    <row r="394" spans="1:10" x14ac:dyDescent="0.3">
      <c r="A394" s="15">
        <v>42514</v>
      </c>
      <c r="B394" s="1" t="s">
        <v>5</v>
      </c>
      <c r="C394" s="6">
        <v>160</v>
      </c>
      <c r="D394" s="3" t="s">
        <v>1</v>
      </c>
      <c r="E394" s="12">
        <v>1761.8999999999999</v>
      </c>
      <c r="F394" s="12"/>
      <c r="G394" s="12"/>
      <c r="H394" s="32">
        <v>1.1491969999999998</v>
      </c>
      <c r="J394" s="32">
        <f t="shared" si="6"/>
        <v>0.28321698166751802</v>
      </c>
    </row>
    <row r="395" spans="1:10" x14ac:dyDescent="0.3">
      <c r="A395" s="15">
        <v>42514</v>
      </c>
      <c r="B395" s="1" t="s">
        <v>5</v>
      </c>
      <c r="C395" s="6">
        <v>160</v>
      </c>
      <c r="D395" s="3" t="s">
        <v>2</v>
      </c>
      <c r="E395" s="12">
        <v>1591.9499999999998</v>
      </c>
      <c r="F395" s="12"/>
      <c r="G395" s="12"/>
      <c r="H395" s="32">
        <v>1.7733100000000004</v>
      </c>
      <c r="J395" s="32">
        <f t="shared" si="6"/>
        <v>0.48368353277427079</v>
      </c>
    </row>
    <row r="396" spans="1:10" x14ac:dyDescent="0.3">
      <c r="A396" s="15">
        <v>42514</v>
      </c>
      <c r="B396" s="1" t="s">
        <v>5</v>
      </c>
      <c r="C396" s="6">
        <v>180</v>
      </c>
      <c r="D396" s="3" t="s">
        <v>1</v>
      </c>
      <c r="E396" s="12">
        <v>1412.7</v>
      </c>
      <c r="F396" s="12"/>
      <c r="G396" s="12"/>
      <c r="H396" s="32">
        <v>0.89586699999999986</v>
      </c>
      <c r="J396" s="32">
        <f t="shared" si="6"/>
        <v>0.27535924116939192</v>
      </c>
    </row>
    <row r="397" spans="1:10" x14ac:dyDescent="0.3">
      <c r="A397" s="15">
        <v>42514</v>
      </c>
      <c r="B397" s="1" t="s">
        <v>5</v>
      </c>
      <c r="C397" s="6">
        <v>180</v>
      </c>
      <c r="D397" s="3" t="s">
        <v>2</v>
      </c>
      <c r="E397" s="12">
        <v>1375.9999999999998</v>
      </c>
      <c r="F397" s="12"/>
      <c r="G397" s="12"/>
      <c r="H397" s="32">
        <v>0.88204899999999997</v>
      </c>
      <c r="J397" s="32">
        <f t="shared" si="6"/>
        <v>0.278343023255814</v>
      </c>
    </row>
    <row r="398" spans="1:10" x14ac:dyDescent="0.3">
      <c r="A398" s="15">
        <v>42527</v>
      </c>
      <c r="B398" s="1" t="s">
        <v>0</v>
      </c>
      <c r="C398" s="6">
        <v>0</v>
      </c>
      <c r="D398" s="3" t="s">
        <v>1</v>
      </c>
      <c r="E398" s="4">
        <v>341.9</v>
      </c>
      <c r="F398" s="4" t="s">
        <v>192</v>
      </c>
      <c r="G398" s="4"/>
      <c r="H398" s="32">
        <v>1.2021660000000001</v>
      </c>
      <c r="J398" s="32">
        <f t="shared" si="6"/>
        <v>1.5267622111728576</v>
      </c>
    </row>
    <row r="399" spans="1:10" x14ac:dyDescent="0.3">
      <c r="A399" s="15">
        <v>42527</v>
      </c>
      <c r="B399" s="1" t="s">
        <v>0</v>
      </c>
      <c r="C399" s="6">
        <v>0</v>
      </c>
      <c r="D399" s="3" t="s">
        <v>2</v>
      </c>
      <c r="E399" s="4">
        <v>470.19999999999993</v>
      </c>
      <c r="F399" s="4"/>
      <c r="G399" s="4"/>
      <c r="H399" s="32">
        <v>1.031744</v>
      </c>
      <c r="J399" s="32">
        <f t="shared" si="6"/>
        <v>0.95278604849000437</v>
      </c>
    </row>
    <row r="400" spans="1:10" x14ac:dyDescent="0.3">
      <c r="A400" s="15">
        <v>42527</v>
      </c>
      <c r="B400" s="1" t="s">
        <v>0</v>
      </c>
      <c r="C400" s="6">
        <v>20</v>
      </c>
      <c r="D400" s="3" t="s">
        <v>1</v>
      </c>
      <c r="E400" s="4">
        <v>371.5</v>
      </c>
      <c r="F400" s="4"/>
      <c r="G400" s="4"/>
      <c r="H400" s="32">
        <v>1.9736709999999997</v>
      </c>
      <c r="J400" s="32">
        <f t="shared" si="6"/>
        <v>2.3068640646029608</v>
      </c>
    </row>
    <row r="401" spans="1:10" x14ac:dyDescent="0.3">
      <c r="A401" s="15">
        <v>42527</v>
      </c>
      <c r="B401" s="1" t="s">
        <v>0</v>
      </c>
      <c r="C401" s="6">
        <v>20</v>
      </c>
      <c r="D401" s="3" t="s">
        <v>2</v>
      </c>
      <c r="E401" s="4">
        <v>405.2</v>
      </c>
      <c r="F401" s="4"/>
      <c r="G401" s="4"/>
      <c r="H401" s="32">
        <v>2.0013070000000002</v>
      </c>
      <c r="J401" s="32">
        <f t="shared" si="6"/>
        <v>2.1446199407699904</v>
      </c>
    </row>
    <row r="402" spans="1:10" x14ac:dyDescent="0.3">
      <c r="A402" s="15">
        <v>42527</v>
      </c>
      <c r="B402" s="1" t="s">
        <v>0</v>
      </c>
      <c r="C402" s="6">
        <v>30</v>
      </c>
      <c r="D402" s="3" t="s">
        <v>1</v>
      </c>
      <c r="E402" s="4">
        <v>338.85</v>
      </c>
      <c r="F402" s="35">
        <v>0.20808334431894149</v>
      </c>
      <c r="G402" s="35">
        <f>F402*0.3</f>
        <v>6.2425003295682444E-2</v>
      </c>
      <c r="H402" s="32">
        <v>1.305801</v>
      </c>
      <c r="I402" s="32">
        <f>(H402/2.303)/G402</f>
        <v>9.0828989998502081</v>
      </c>
      <c r="J402" s="32">
        <f t="shared" si="6"/>
        <v>1.6733067729083666</v>
      </c>
    </row>
    <row r="403" spans="1:10" x14ac:dyDescent="0.3">
      <c r="A403" s="15">
        <v>42527</v>
      </c>
      <c r="B403" s="1" t="s">
        <v>0</v>
      </c>
      <c r="C403" s="6">
        <v>30</v>
      </c>
      <c r="D403" s="3" t="s">
        <v>2</v>
      </c>
      <c r="E403" s="4">
        <v>321.59999999999997</v>
      </c>
      <c r="F403" s="4"/>
      <c r="G403" s="4"/>
      <c r="H403" s="32">
        <v>1.066289</v>
      </c>
      <c r="J403" s="32">
        <f t="shared" si="6"/>
        <v>1.4396766169154231</v>
      </c>
    </row>
    <row r="404" spans="1:10" x14ac:dyDescent="0.3">
      <c r="A404" s="15">
        <v>42527</v>
      </c>
      <c r="B404" s="1" t="s">
        <v>0</v>
      </c>
      <c r="C404" s="6">
        <v>50</v>
      </c>
      <c r="D404" s="3" t="s">
        <v>1</v>
      </c>
      <c r="E404" s="4">
        <v>526.6</v>
      </c>
      <c r="F404" s="35">
        <v>0.36785561058419769</v>
      </c>
      <c r="G404" s="35">
        <f>F404*0.3</f>
        <v>0.1103566831752593</v>
      </c>
      <c r="H404" s="32">
        <v>1.7502799999999998</v>
      </c>
      <c r="I404" s="32">
        <f>(H404/2.303)/G404</f>
        <v>6.8867600777112079</v>
      </c>
      <c r="J404" s="32">
        <f t="shared" si="6"/>
        <v>1.4432206608431444</v>
      </c>
    </row>
    <row r="405" spans="1:10" x14ac:dyDescent="0.3">
      <c r="A405" s="15">
        <v>42527</v>
      </c>
      <c r="B405" s="1" t="s">
        <v>0</v>
      </c>
      <c r="C405" s="6">
        <v>50</v>
      </c>
      <c r="D405" s="3" t="s">
        <v>2</v>
      </c>
      <c r="E405" s="4">
        <v>599.54999999999995</v>
      </c>
      <c r="F405" s="4"/>
      <c r="G405" s="4"/>
      <c r="H405" s="32">
        <v>1.625918</v>
      </c>
      <c r="J405" s="32">
        <f t="shared" si="6"/>
        <v>1.1775498290384456</v>
      </c>
    </row>
    <row r="406" spans="1:10" x14ac:dyDescent="0.3">
      <c r="A406" s="15">
        <v>42527</v>
      </c>
      <c r="B406" s="1" t="s">
        <v>0</v>
      </c>
      <c r="C406" s="6">
        <v>60</v>
      </c>
      <c r="D406" s="3" t="s">
        <v>1</v>
      </c>
      <c r="E406" s="4">
        <v>1585.2499999999998</v>
      </c>
      <c r="F406" s="4"/>
      <c r="G406" s="4"/>
      <c r="H406" s="32">
        <v>3.4314700000000005</v>
      </c>
      <c r="J406" s="32">
        <f t="shared" si="6"/>
        <v>0.93991483993061054</v>
      </c>
    </row>
    <row r="407" spans="1:10" x14ac:dyDescent="0.3">
      <c r="A407" s="15">
        <v>42527</v>
      </c>
      <c r="B407" s="1" t="s">
        <v>0</v>
      </c>
      <c r="C407" s="6">
        <v>60</v>
      </c>
      <c r="D407" s="3" t="s">
        <v>2</v>
      </c>
      <c r="E407" s="4">
        <v>1408.4499999999998</v>
      </c>
      <c r="F407" s="4"/>
      <c r="G407" s="4"/>
      <c r="H407" s="32">
        <v>1.7756130000000001</v>
      </c>
      <c r="J407" s="32">
        <f t="shared" si="6"/>
        <v>0.54741027370513695</v>
      </c>
    </row>
    <row r="408" spans="1:10" x14ac:dyDescent="0.3">
      <c r="A408" s="15">
        <v>42527</v>
      </c>
      <c r="B408" s="1" t="s">
        <v>0</v>
      </c>
      <c r="C408" s="6">
        <v>70</v>
      </c>
      <c r="D408" s="3" t="s">
        <v>1</v>
      </c>
      <c r="E408" s="4">
        <v>2075.7999999999997</v>
      </c>
      <c r="F408" s="35">
        <v>2.2147399443916953</v>
      </c>
      <c r="G408" s="35">
        <f>F408*0.3</f>
        <v>0.66442198331750857</v>
      </c>
      <c r="H408" s="32">
        <v>4.5461219999999996</v>
      </c>
      <c r="I408" s="32">
        <f>(H408/2.303)/G408</f>
        <v>2.971003442937981</v>
      </c>
      <c r="J408" s="32">
        <f t="shared" si="6"/>
        <v>0.95095866653820216</v>
      </c>
    </row>
    <row r="409" spans="1:10" x14ac:dyDescent="0.3">
      <c r="A409" s="15">
        <v>42527</v>
      </c>
      <c r="B409" s="1" t="s">
        <v>0</v>
      </c>
      <c r="C409" s="6">
        <v>70</v>
      </c>
      <c r="D409" s="3" t="s">
        <v>2</v>
      </c>
      <c r="E409" s="4">
        <v>1713.4</v>
      </c>
      <c r="F409" s="4"/>
      <c r="G409" s="4"/>
      <c r="H409" s="32">
        <v>2.2177889999999998</v>
      </c>
      <c r="J409" s="32">
        <f t="shared" si="6"/>
        <v>0.562040387533559</v>
      </c>
    </row>
    <row r="410" spans="1:10" x14ac:dyDescent="0.3">
      <c r="A410" s="15">
        <v>42527</v>
      </c>
      <c r="B410" s="1" t="s">
        <v>0</v>
      </c>
      <c r="C410" s="6">
        <v>100</v>
      </c>
      <c r="D410" s="3" t="s">
        <v>1</v>
      </c>
      <c r="E410" s="4">
        <v>2900</v>
      </c>
      <c r="F410" s="4"/>
      <c r="G410" s="4"/>
      <c r="H410" s="32">
        <v>5.3406570000000002</v>
      </c>
      <c r="J410" s="32">
        <f t="shared" si="6"/>
        <v>0.79965517241379314</v>
      </c>
    </row>
    <row r="411" spans="1:10" x14ac:dyDescent="0.3">
      <c r="A411" s="15">
        <v>42527</v>
      </c>
      <c r="B411" s="1" t="s">
        <v>0</v>
      </c>
      <c r="C411" s="6">
        <v>100</v>
      </c>
      <c r="D411" s="3" t="s">
        <v>2</v>
      </c>
      <c r="E411" s="4">
        <v>1095.3999999999999</v>
      </c>
      <c r="F411" s="4"/>
      <c r="G411" s="4"/>
      <c r="H411" s="32">
        <v>1.0708949999999999</v>
      </c>
      <c r="J411" s="32">
        <f t="shared" si="6"/>
        <v>0.42450246485302173</v>
      </c>
    </row>
    <row r="412" spans="1:10" x14ac:dyDescent="0.3">
      <c r="A412" s="15">
        <v>42527</v>
      </c>
      <c r="B412" s="1" t="s">
        <v>0</v>
      </c>
      <c r="C412" s="6">
        <v>120</v>
      </c>
      <c r="D412" s="3" t="s">
        <v>1</v>
      </c>
      <c r="E412" s="4">
        <v>1915.9</v>
      </c>
      <c r="F412" s="35">
        <v>1.9716152685945438</v>
      </c>
      <c r="G412" s="35">
        <f>F412*0.3</f>
        <v>0.59148458057836317</v>
      </c>
      <c r="H412" s="32">
        <v>2.5931779999999995</v>
      </c>
      <c r="I412" s="32">
        <f>(H412/2.303)/G412</f>
        <v>1.9036844526005714</v>
      </c>
      <c r="J412" s="32">
        <f t="shared" si="6"/>
        <v>0.58771334620804838</v>
      </c>
    </row>
    <row r="413" spans="1:10" x14ac:dyDescent="0.3">
      <c r="A413" s="15">
        <v>42527</v>
      </c>
      <c r="B413" s="1" t="s">
        <v>0</v>
      </c>
      <c r="C413" s="6">
        <v>120</v>
      </c>
      <c r="D413" s="3" t="s">
        <v>2</v>
      </c>
      <c r="E413" s="4">
        <v>1035.1999999999998</v>
      </c>
      <c r="F413" s="4"/>
      <c r="G413" s="4"/>
      <c r="H413" s="32">
        <v>0.99950200000000011</v>
      </c>
      <c r="J413" s="32">
        <f t="shared" si="6"/>
        <v>0.41924265842349312</v>
      </c>
    </row>
    <row r="414" spans="1:10" x14ac:dyDescent="0.3">
      <c r="A414" s="15">
        <v>42527</v>
      </c>
      <c r="B414" s="1" t="s">
        <v>0</v>
      </c>
      <c r="C414" s="6">
        <v>140</v>
      </c>
      <c r="D414" s="3" t="s">
        <v>1</v>
      </c>
      <c r="E414" s="4">
        <v>1702.35</v>
      </c>
      <c r="F414" s="4"/>
      <c r="G414" s="4"/>
      <c r="H414" s="32">
        <v>1.7548860000000002</v>
      </c>
      <c r="J414" s="32">
        <f t="shared" si="6"/>
        <v>0.44761653009075703</v>
      </c>
    </row>
    <row r="415" spans="1:10" x14ac:dyDescent="0.3">
      <c r="A415" s="15">
        <v>42527</v>
      </c>
      <c r="B415" s="1" t="s">
        <v>0</v>
      </c>
      <c r="C415" s="6">
        <v>140</v>
      </c>
      <c r="D415" s="3" t="s">
        <v>2</v>
      </c>
      <c r="E415" s="4">
        <v>1396</v>
      </c>
      <c r="F415" s="4"/>
      <c r="G415" s="4"/>
      <c r="H415" s="32">
        <v>1.0755009999999998</v>
      </c>
      <c r="J415" s="32">
        <f t="shared" si="6"/>
        <v>0.33452722063037243</v>
      </c>
    </row>
    <row r="416" spans="1:10" x14ac:dyDescent="0.3">
      <c r="A416" s="15">
        <v>42527</v>
      </c>
      <c r="B416" s="1" t="s">
        <v>0</v>
      </c>
      <c r="C416" s="6">
        <v>160</v>
      </c>
      <c r="D416" s="3" t="s">
        <v>1</v>
      </c>
      <c r="E416" s="4">
        <v>1164.0999999999999</v>
      </c>
      <c r="F416" s="4"/>
      <c r="G416" s="4"/>
      <c r="H416" s="32">
        <v>1.0916220000000001</v>
      </c>
      <c r="J416" s="32">
        <f t="shared" si="6"/>
        <v>0.40718151361566879</v>
      </c>
    </row>
    <row r="417" spans="1:10" x14ac:dyDescent="0.3">
      <c r="A417" s="15">
        <v>42527</v>
      </c>
      <c r="B417" s="1" t="s">
        <v>0</v>
      </c>
      <c r="C417" s="6">
        <v>160</v>
      </c>
      <c r="D417" s="3" t="s">
        <v>2</v>
      </c>
      <c r="E417" s="4">
        <v>1311.7999999999997</v>
      </c>
      <c r="F417" s="4"/>
      <c r="G417" s="4"/>
      <c r="H417" s="32">
        <v>0.87974600000000003</v>
      </c>
      <c r="J417" s="32">
        <f t="shared" si="6"/>
        <v>0.2912029272754994</v>
      </c>
    </row>
    <row r="418" spans="1:10" x14ac:dyDescent="0.3">
      <c r="A418" s="15">
        <v>42527</v>
      </c>
      <c r="B418" s="1" t="s">
        <v>0</v>
      </c>
      <c r="C418" s="6">
        <v>180</v>
      </c>
      <c r="D418" s="3" t="s">
        <v>1</v>
      </c>
      <c r="E418" s="4">
        <v>1079.0999999999999</v>
      </c>
      <c r="F418" s="35">
        <v>0.63252421340758413</v>
      </c>
      <c r="G418" s="35">
        <f>F418*0.3</f>
        <v>0.18975726402227525</v>
      </c>
      <c r="H418" s="32">
        <v>0.82677699999999998</v>
      </c>
      <c r="I418" s="32">
        <f>(H418/2.303)/G418</f>
        <v>1.8918906838678791</v>
      </c>
      <c r="J418" s="32">
        <f t="shared" si="6"/>
        <v>0.33268464461125014</v>
      </c>
    </row>
    <row r="419" spans="1:10" x14ac:dyDescent="0.3">
      <c r="A419" s="15">
        <v>42527</v>
      </c>
      <c r="B419" s="1" t="s">
        <v>0</v>
      </c>
      <c r="C419" s="6">
        <v>180</v>
      </c>
      <c r="D419" s="3" t="s">
        <v>2</v>
      </c>
      <c r="E419" s="4">
        <v>1099</v>
      </c>
      <c r="F419" s="4"/>
      <c r="G419" s="4"/>
      <c r="H419" s="32">
        <v>0.70011199999999996</v>
      </c>
      <c r="J419" s="32">
        <f t="shared" si="6"/>
        <v>0.27661510464058237</v>
      </c>
    </row>
    <row r="420" spans="1:10" x14ac:dyDescent="0.3">
      <c r="A420" s="15">
        <v>42541</v>
      </c>
      <c r="B420" s="1" t="s">
        <v>0</v>
      </c>
      <c r="C420" s="6">
        <v>0</v>
      </c>
      <c r="D420" s="3" t="s">
        <v>1</v>
      </c>
      <c r="E420" s="5" t="s">
        <v>21</v>
      </c>
      <c r="F420" s="5"/>
      <c r="G420" s="5"/>
      <c r="H420" s="32" t="s">
        <v>21</v>
      </c>
      <c r="J420" s="32" t="s">
        <v>21</v>
      </c>
    </row>
    <row r="421" spans="1:10" x14ac:dyDescent="0.3">
      <c r="A421" s="15">
        <v>42541</v>
      </c>
      <c r="B421" s="1" t="s">
        <v>0</v>
      </c>
      <c r="C421" s="6">
        <v>0</v>
      </c>
      <c r="D421" s="3" t="s">
        <v>2</v>
      </c>
      <c r="E421" s="5" t="s">
        <v>21</v>
      </c>
      <c r="F421" s="5"/>
      <c r="G421" s="5"/>
      <c r="H421" s="32" t="s">
        <v>21</v>
      </c>
      <c r="J421" s="32" t="s">
        <v>21</v>
      </c>
    </row>
    <row r="422" spans="1:10" x14ac:dyDescent="0.3">
      <c r="A422" s="15">
        <v>42541</v>
      </c>
      <c r="B422" s="1" t="s">
        <v>0</v>
      </c>
      <c r="C422" s="6">
        <v>20</v>
      </c>
      <c r="D422" s="3" t="s">
        <v>1</v>
      </c>
      <c r="E422" s="5" t="s">
        <v>21</v>
      </c>
      <c r="F422" s="5"/>
      <c r="G422" s="5"/>
      <c r="H422" s="32" t="s">
        <v>21</v>
      </c>
      <c r="J422" s="32" t="s">
        <v>21</v>
      </c>
    </row>
    <row r="423" spans="1:10" x14ac:dyDescent="0.3">
      <c r="A423" s="15">
        <v>42541</v>
      </c>
      <c r="B423" s="1" t="s">
        <v>0</v>
      </c>
      <c r="C423" s="6">
        <v>20</v>
      </c>
      <c r="D423" s="3" t="s">
        <v>2</v>
      </c>
      <c r="E423" s="5" t="s">
        <v>21</v>
      </c>
      <c r="F423" s="5"/>
      <c r="G423" s="5"/>
      <c r="H423" s="32" t="s">
        <v>21</v>
      </c>
      <c r="J423" s="32" t="s">
        <v>21</v>
      </c>
    </row>
    <row r="424" spans="1:10" x14ac:dyDescent="0.3">
      <c r="A424" s="15">
        <v>42541</v>
      </c>
      <c r="B424" s="1" t="s">
        <v>0</v>
      </c>
      <c r="C424" s="6">
        <v>30</v>
      </c>
      <c r="D424" s="3" t="s">
        <v>1</v>
      </c>
      <c r="E424" s="4">
        <v>786.84999999999991</v>
      </c>
      <c r="F424" s="35">
        <v>0.38422346402105562</v>
      </c>
      <c r="G424" s="35">
        <f>F424*0.3</f>
        <v>0.11526703920631667</v>
      </c>
      <c r="H424" s="32">
        <v>1.5752520000000003</v>
      </c>
      <c r="I424" s="32">
        <f>(H424/2.303)/G424</f>
        <v>5.9340467553409377</v>
      </c>
      <c r="J424" s="32">
        <f t="shared" si="6"/>
        <v>0.86928893690029896</v>
      </c>
    </row>
    <row r="425" spans="1:10" x14ac:dyDescent="0.3">
      <c r="A425" s="15">
        <v>42541</v>
      </c>
      <c r="B425" s="1" t="s">
        <v>0</v>
      </c>
      <c r="C425" s="6">
        <v>30</v>
      </c>
      <c r="D425" s="3" t="s">
        <v>2</v>
      </c>
      <c r="E425" s="4">
        <v>572.70000000000005</v>
      </c>
      <c r="F425" s="4"/>
      <c r="G425" s="4"/>
      <c r="H425" s="32">
        <v>1.460102</v>
      </c>
      <c r="J425" s="32">
        <f t="shared" si="6"/>
        <v>1.1070368430242707</v>
      </c>
    </row>
    <row r="426" spans="1:10" x14ac:dyDescent="0.3">
      <c r="A426" s="15">
        <v>42541</v>
      </c>
      <c r="B426" s="1" t="s">
        <v>0</v>
      </c>
      <c r="C426" s="6">
        <v>50</v>
      </c>
      <c r="D426" s="3" t="s">
        <v>1</v>
      </c>
      <c r="E426" s="4">
        <v>1133.45</v>
      </c>
      <c r="F426" s="35">
        <v>0.52570375371726985</v>
      </c>
      <c r="G426" s="35">
        <f>F426*0.3</f>
        <v>0.15771112611518096</v>
      </c>
      <c r="H426" s="32">
        <v>1.6397360000000001</v>
      </c>
      <c r="I426" s="32">
        <f>(H426/2.303)/G426</f>
        <v>4.5145831973833355</v>
      </c>
      <c r="J426" s="32">
        <f t="shared" si="6"/>
        <v>0.62817062949402269</v>
      </c>
    </row>
    <row r="427" spans="1:10" x14ac:dyDescent="0.3">
      <c r="A427" s="15">
        <v>42541</v>
      </c>
      <c r="B427" s="1" t="s">
        <v>0</v>
      </c>
      <c r="C427" s="6">
        <v>50</v>
      </c>
      <c r="D427" s="3" t="s">
        <v>2</v>
      </c>
      <c r="E427" s="4">
        <v>995.84999999999991</v>
      </c>
      <c r="F427" s="4"/>
      <c r="G427" s="4"/>
      <c r="H427" s="32">
        <v>1.4370720000000001</v>
      </c>
      <c r="J427" s="32">
        <f t="shared" si="6"/>
        <v>0.62660039162524495</v>
      </c>
    </row>
    <row r="428" spans="1:10" x14ac:dyDescent="0.3">
      <c r="A428" s="15">
        <v>42541</v>
      </c>
      <c r="B428" s="1" t="s">
        <v>0</v>
      </c>
      <c r="C428" s="6">
        <v>60</v>
      </c>
      <c r="D428" s="3" t="s">
        <v>1</v>
      </c>
      <c r="E428" s="4">
        <v>2227.6499999999996</v>
      </c>
      <c r="F428" s="4"/>
      <c r="G428" s="4"/>
      <c r="H428" s="32">
        <v>3.5097720000000003</v>
      </c>
      <c r="J428" s="32">
        <f t="shared" si="6"/>
        <v>0.68412901488115296</v>
      </c>
    </row>
    <row r="429" spans="1:10" x14ac:dyDescent="0.3">
      <c r="A429" s="15">
        <v>42541</v>
      </c>
      <c r="B429" s="1" t="s">
        <v>0</v>
      </c>
      <c r="C429" s="6">
        <v>60</v>
      </c>
      <c r="D429" s="3" t="s">
        <v>2</v>
      </c>
      <c r="E429" s="4">
        <v>2400.3999999999996</v>
      </c>
      <c r="F429" s="4"/>
      <c r="G429" s="4"/>
      <c r="H429" s="32">
        <v>4.0118260000000001</v>
      </c>
      <c r="J429" s="32">
        <f t="shared" si="6"/>
        <v>0.72571238126978854</v>
      </c>
    </row>
    <row r="430" spans="1:10" x14ac:dyDescent="0.3">
      <c r="A430" s="15">
        <v>42541</v>
      </c>
      <c r="B430" s="1" t="s">
        <v>0</v>
      </c>
      <c r="C430" s="6">
        <v>70</v>
      </c>
      <c r="D430" s="3" t="s">
        <v>1</v>
      </c>
      <c r="E430" s="4">
        <v>2752.0499999999997</v>
      </c>
      <c r="F430" s="35">
        <v>3.4493456438051031</v>
      </c>
      <c r="G430" s="35">
        <f>F430*0.3</f>
        <v>1.034803693141531</v>
      </c>
      <c r="H430" s="32">
        <v>3.760799</v>
      </c>
      <c r="I430" s="32">
        <f>(H430/2.303)/G430</f>
        <v>1.5780770892326659</v>
      </c>
      <c r="J430" s="32">
        <f t="shared" si="6"/>
        <v>0.59337584709580138</v>
      </c>
    </row>
    <row r="431" spans="1:10" x14ac:dyDescent="0.3">
      <c r="A431" s="15">
        <v>42541</v>
      </c>
      <c r="B431" s="1" t="s">
        <v>0</v>
      </c>
      <c r="C431" s="6">
        <v>70</v>
      </c>
      <c r="D431" s="3" t="s">
        <v>2</v>
      </c>
      <c r="E431" s="4">
        <v>3658.1499999999996</v>
      </c>
      <c r="F431" s="4"/>
      <c r="G431" s="4"/>
      <c r="H431" s="32">
        <v>5.9831939999999992</v>
      </c>
      <c r="J431" s="32">
        <f t="shared" si="6"/>
        <v>0.71019504394297672</v>
      </c>
    </row>
    <row r="432" spans="1:10" x14ac:dyDescent="0.3">
      <c r="A432" s="15">
        <v>42541</v>
      </c>
      <c r="B432" s="1" t="s">
        <v>0</v>
      </c>
      <c r="C432" s="6">
        <v>100</v>
      </c>
      <c r="D432" s="3" t="s">
        <v>1</v>
      </c>
      <c r="E432" s="4">
        <v>1422.1999999999998</v>
      </c>
      <c r="F432" s="4"/>
      <c r="G432" s="4"/>
      <c r="H432" s="32">
        <v>1.3265279999999999</v>
      </c>
      <c r="J432" s="32">
        <f t="shared" si="6"/>
        <v>0.4050063282238785</v>
      </c>
    </row>
    <row r="433" spans="1:10" x14ac:dyDescent="0.3">
      <c r="A433" s="15">
        <v>42541</v>
      </c>
      <c r="B433" s="1" t="s">
        <v>0</v>
      </c>
      <c r="C433" s="6">
        <v>100</v>
      </c>
      <c r="D433" s="3" t="s">
        <v>2</v>
      </c>
      <c r="E433" s="4">
        <v>1352.9499999999998</v>
      </c>
      <c r="F433" s="4"/>
      <c r="G433" s="4"/>
      <c r="H433" s="32">
        <v>1.2620439999999999</v>
      </c>
      <c r="J433" s="32">
        <f t="shared" si="6"/>
        <v>0.40504083669019558</v>
      </c>
    </row>
    <row r="434" spans="1:10" x14ac:dyDescent="0.3">
      <c r="A434" s="15">
        <v>42541</v>
      </c>
      <c r="B434" s="1" t="s">
        <v>0</v>
      </c>
      <c r="C434" s="6">
        <v>120</v>
      </c>
      <c r="D434" s="3" t="s">
        <v>1</v>
      </c>
      <c r="E434" s="4">
        <v>2441.8999999999996</v>
      </c>
      <c r="F434" s="35">
        <v>2.3748909136222065</v>
      </c>
      <c r="G434" s="35">
        <f>F434*0.3</f>
        <v>0.71246727408666188</v>
      </c>
      <c r="H434" s="32">
        <v>2.4711190000000003</v>
      </c>
      <c r="I434" s="32">
        <f>(H434/2.303)/G434</f>
        <v>1.5060340860926118</v>
      </c>
      <c r="J434" s="32">
        <f t="shared" si="6"/>
        <v>0.43941193333060335</v>
      </c>
    </row>
    <row r="435" spans="1:10" x14ac:dyDescent="0.3">
      <c r="A435" s="15">
        <v>42541</v>
      </c>
      <c r="B435" s="1" t="s">
        <v>0</v>
      </c>
      <c r="C435" s="6">
        <v>120</v>
      </c>
      <c r="D435" s="3" t="s">
        <v>2</v>
      </c>
      <c r="E435" s="4">
        <v>2046.6999999999998</v>
      </c>
      <c r="F435" s="4"/>
      <c r="G435" s="4"/>
      <c r="H435" s="32">
        <v>1.9322170000000003</v>
      </c>
      <c r="J435" s="32">
        <f t="shared" si="6"/>
        <v>0.40992817706552021</v>
      </c>
    </row>
    <row r="436" spans="1:10" x14ac:dyDescent="0.3">
      <c r="A436" s="15">
        <v>42541</v>
      </c>
      <c r="B436" s="1" t="s">
        <v>0</v>
      </c>
      <c r="C436" s="6">
        <v>140</v>
      </c>
      <c r="D436" s="3" t="s">
        <v>1</v>
      </c>
      <c r="E436" s="4">
        <v>1380.85</v>
      </c>
      <c r="F436" s="4"/>
      <c r="G436" s="4"/>
      <c r="H436" s="32">
        <v>1.0225319999999998</v>
      </c>
      <c r="J436" s="32">
        <f t="shared" si="6"/>
        <v>0.32154107976970703</v>
      </c>
    </row>
    <row r="437" spans="1:10" x14ac:dyDescent="0.3">
      <c r="A437" s="15">
        <v>42541</v>
      </c>
      <c r="B437" s="1" t="s">
        <v>0</v>
      </c>
      <c r="C437" s="6">
        <v>140</v>
      </c>
      <c r="D437" s="3" t="s">
        <v>2</v>
      </c>
      <c r="E437" s="4">
        <v>1600.45</v>
      </c>
      <c r="F437" s="4"/>
      <c r="G437" s="4"/>
      <c r="H437" s="32">
        <v>1.4716170000000002</v>
      </c>
      <c r="J437" s="32">
        <f t="shared" si="6"/>
        <v>0.39926270736355401</v>
      </c>
    </row>
    <row r="438" spans="1:10" x14ac:dyDescent="0.3">
      <c r="A438" s="15">
        <v>42541</v>
      </c>
      <c r="B438" s="1" t="s">
        <v>0</v>
      </c>
      <c r="C438" s="6">
        <v>160</v>
      </c>
      <c r="D438" s="3" t="s">
        <v>1</v>
      </c>
      <c r="E438" s="4">
        <v>1608.9999999999998</v>
      </c>
      <c r="F438" s="4"/>
      <c r="G438" s="4"/>
      <c r="H438" s="32">
        <v>0.76920199999999994</v>
      </c>
      <c r="J438" s="32">
        <f t="shared" si="6"/>
        <v>0.20758234928527036</v>
      </c>
    </row>
    <row r="439" spans="1:10" x14ac:dyDescent="0.3">
      <c r="A439" s="15">
        <v>42541</v>
      </c>
      <c r="B439" s="1" t="s">
        <v>0</v>
      </c>
      <c r="C439" s="6">
        <v>160</v>
      </c>
      <c r="D439" s="3" t="s">
        <v>2</v>
      </c>
      <c r="E439" s="4">
        <v>1395.9</v>
      </c>
      <c r="F439" s="4"/>
      <c r="G439" s="4"/>
      <c r="H439" s="32">
        <v>0.89126099999999997</v>
      </c>
      <c r="J439" s="32">
        <f t="shared" si="6"/>
        <v>0.27724049000644746</v>
      </c>
    </row>
    <row r="440" spans="1:10" x14ac:dyDescent="0.3">
      <c r="A440" s="15">
        <v>42541</v>
      </c>
      <c r="B440" s="1" t="s">
        <v>0</v>
      </c>
      <c r="C440" s="6">
        <v>180</v>
      </c>
      <c r="D440" s="3" t="s">
        <v>1</v>
      </c>
      <c r="E440" s="4">
        <v>1503.8999999999999</v>
      </c>
      <c r="F440" s="35">
        <v>0.6799684069402504</v>
      </c>
      <c r="G440" s="35">
        <f>F440*0.3</f>
        <v>0.2039905220820751</v>
      </c>
      <c r="H440" s="32">
        <v>0.79223199999999983</v>
      </c>
      <c r="I440" s="32">
        <f>(H440/2.303)/G440</f>
        <v>1.6863528584018836</v>
      </c>
      <c r="J440" s="32">
        <f t="shared" si="6"/>
        <v>0.22873861293969011</v>
      </c>
    </row>
    <row r="441" spans="1:10" x14ac:dyDescent="0.3">
      <c r="A441" s="15">
        <v>42541</v>
      </c>
      <c r="B441" s="1" t="s">
        <v>0</v>
      </c>
      <c r="C441" s="6">
        <v>180</v>
      </c>
      <c r="D441" s="3" t="s">
        <v>2</v>
      </c>
      <c r="E441" s="4">
        <v>1414.6</v>
      </c>
      <c r="F441" s="4"/>
      <c r="G441" s="4"/>
      <c r="H441" s="32">
        <v>0.56884099999999993</v>
      </c>
      <c r="J441" s="32">
        <f t="shared" si="6"/>
        <v>0.17460766294358829</v>
      </c>
    </row>
    <row r="442" spans="1:10" x14ac:dyDescent="0.3">
      <c r="A442" s="15">
        <v>42557</v>
      </c>
      <c r="B442" s="1" t="s">
        <v>0</v>
      </c>
      <c r="C442" s="6">
        <v>0</v>
      </c>
      <c r="D442" s="3" t="s">
        <v>1</v>
      </c>
      <c r="E442" s="4">
        <v>811.74999999999989</v>
      </c>
      <c r="F442" s="4" t="s">
        <v>192</v>
      </c>
      <c r="G442" s="4"/>
      <c r="H442" s="32">
        <v>1.0547739999999999</v>
      </c>
      <c r="J442" s="32">
        <f t="shared" si="6"/>
        <v>0.56421311980289501</v>
      </c>
    </row>
    <row r="443" spans="1:10" x14ac:dyDescent="0.3">
      <c r="A443" s="15">
        <v>42557</v>
      </c>
      <c r="B443" s="1" t="s">
        <v>0</v>
      </c>
      <c r="C443" s="6">
        <v>0</v>
      </c>
      <c r="D443" s="3" t="s">
        <v>2</v>
      </c>
      <c r="E443" s="4">
        <v>683.05</v>
      </c>
      <c r="F443" s="4"/>
      <c r="G443" s="4"/>
      <c r="H443" s="32">
        <v>0.95804800000000001</v>
      </c>
      <c r="J443" s="32">
        <f t="shared" si="6"/>
        <v>0.60903301368860274</v>
      </c>
    </row>
    <row r="444" spans="1:10" x14ac:dyDescent="0.3">
      <c r="A444" s="15">
        <v>42557</v>
      </c>
      <c r="B444" s="1" t="s">
        <v>0</v>
      </c>
      <c r="C444" s="6">
        <v>20</v>
      </c>
      <c r="D444" s="3" t="s">
        <v>1</v>
      </c>
      <c r="E444" s="4">
        <v>572.44999999999993</v>
      </c>
      <c r="F444" s="4"/>
      <c r="G444" s="4"/>
      <c r="H444" s="32">
        <v>7.3926299999999987</v>
      </c>
      <c r="J444" s="32">
        <f t="shared" si="6"/>
        <v>5.6074766355140184</v>
      </c>
    </row>
    <row r="445" spans="1:10" x14ac:dyDescent="0.3">
      <c r="A445" s="15">
        <v>42557</v>
      </c>
      <c r="B445" s="1" t="s">
        <v>0</v>
      </c>
      <c r="C445" s="6">
        <v>20</v>
      </c>
      <c r="D445" s="3" t="s">
        <v>2</v>
      </c>
      <c r="E445" s="4">
        <v>509.15</v>
      </c>
      <c r="F445" s="4"/>
      <c r="G445" s="4"/>
      <c r="H445" s="32">
        <v>0.93041200000000002</v>
      </c>
      <c r="J445" s="32">
        <f t="shared" si="6"/>
        <v>0.79347932829225187</v>
      </c>
    </row>
    <row r="446" spans="1:10" x14ac:dyDescent="0.3">
      <c r="A446" s="15">
        <v>42557</v>
      </c>
      <c r="B446" s="1" t="s">
        <v>0</v>
      </c>
      <c r="C446" s="6">
        <v>30</v>
      </c>
      <c r="D446" s="3" t="s">
        <v>1</v>
      </c>
      <c r="E446" s="4">
        <v>1254.9000000000001</v>
      </c>
      <c r="F446" s="35">
        <v>0.46803206936319042</v>
      </c>
      <c r="G446" s="35">
        <f>F446*0.3</f>
        <v>0.14040962080895711</v>
      </c>
      <c r="H446" s="32">
        <v>1.6374329999999999</v>
      </c>
      <c r="I446" s="32">
        <f>(H446/2.303)/G446</f>
        <v>5.0637555738961399</v>
      </c>
      <c r="J446" s="32">
        <f t="shared" si="6"/>
        <v>0.56657901027970348</v>
      </c>
    </row>
    <row r="447" spans="1:10" x14ac:dyDescent="0.3">
      <c r="A447" s="15">
        <v>42557</v>
      </c>
      <c r="B447" s="1" t="s">
        <v>0</v>
      </c>
      <c r="C447" s="6">
        <v>30</v>
      </c>
      <c r="D447" s="3" t="s">
        <v>2</v>
      </c>
      <c r="E447" s="4">
        <v>759.94999999999993</v>
      </c>
      <c r="F447" s="4"/>
      <c r="G447" s="4"/>
      <c r="H447" s="32">
        <v>1.1284700000000001</v>
      </c>
      <c r="J447" s="32">
        <f t="shared" si="6"/>
        <v>0.64477926179353917</v>
      </c>
    </row>
    <row r="448" spans="1:10" x14ac:dyDescent="0.3">
      <c r="A448" s="15">
        <v>42557</v>
      </c>
      <c r="B448" s="1" t="s">
        <v>0</v>
      </c>
      <c r="C448" s="6">
        <v>50</v>
      </c>
      <c r="D448" s="3" t="s">
        <v>1</v>
      </c>
      <c r="E448" s="4">
        <v>1312.4</v>
      </c>
      <c r="F448" s="35">
        <v>0.58536411684217937</v>
      </c>
      <c r="G448" s="35">
        <f>F448*0.3</f>
        <v>0.1756092350526538</v>
      </c>
      <c r="H448" s="32">
        <v>1.761795</v>
      </c>
      <c r="I448" s="32">
        <f>(H448/2.303)/G448</f>
        <v>4.3562629252990384</v>
      </c>
      <c r="J448" s="32">
        <f t="shared" si="6"/>
        <v>0.58290155440414504</v>
      </c>
    </row>
    <row r="449" spans="1:10" x14ac:dyDescent="0.3">
      <c r="A449" s="15">
        <v>42557</v>
      </c>
      <c r="B449" s="1" t="s">
        <v>0</v>
      </c>
      <c r="C449" s="6">
        <v>50</v>
      </c>
      <c r="D449" s="3" t="s">
        <v>2</v>
      </c>
      <c r="E449" s="4">
        <v>1909.25</v>
      </c>
      <c r="F449" s="4"/>
      <c r="G449" s="4"/>
      <c r="H449" s="32">
        <v>2.1648199999999997</v>
      </c>
      <c r="J449" s="32">
        <f t="shared" si="6"/>
        <v>0.49233992405394789</v>
      </c>
    </row>
    <row r="450" spans="1:10" x14ac:dyDescent="0.3">
      <c r="A450" s="15">
        <v>42557</v>
      </c>
      <c r="B450" s="1" t="s">
        <v>0</v>
      </c>
      <c r="C450" s="6">
        <v>60</v>
      </c>
      <c r="D450" s="3" t="s">
        <v>1</v>
      </c>
      <c r="E450" s="4">
        <v>1764.0499999999997</v>
      </c>
      <c r="F450" s="4"/>
      <c r="G450" s="4"/>
      <c r="H450" s="32">
        <v>2.0519729999999998</v>
      </c>
      <c r="J450" s="32">
        <f t="shared" si="6"/>
        <v>0.50508772427085402</v>
      </c>
    </row>
    <row r="451" spans="1:10" x14ac:dyDescent="0.3">
      <c r="A451" s="15">
        <v>42557</v>
      </c>
      <c r="B451" s="1" t="s">
        <v>0</v>
      </c>
      <c r="C451" s="6">
        <v>60</v>
      </c>
      <c r="D451" s="3" t="s">
        <v>2</v>
      </c>
      <c r="E451" s="4">
        <v>1406.6499999999996</v>
      </c>
      <c r="F451" s="4"/>
      <c r="G451" s="4"/>
      <c r="H451" s="32">
        <v>0.86132200000000003</v>
      </c>
      <c r="J451" s="32">
        <f t="shared" ref="J451:J485" si="7">(H451/2.303)/(E451/1000)</f>
        <v>0.26587992748729256</v>
      </c>
    </row>
    <row r="452" spans="1:10" x14ac:dyDescent="0.3">
      <c r="A452" s="15">
        <v>42557</v>
      </c>
      <c r="B452" s="1" t="s">
        <v>0</v>
      </c>
      <c r="C452" s="6">
        <v>70</v>
      </c>
      <c r="D452" s="3" t="s">
        <v>1</v>
      </c>
      <c r="E452" s="4">
        <v>4290</v>
      </c>
      <c r="F452" s="35">
        <v>4.9959695335765701</v>
      </c>
      <c r="G452" s="35">
        <f>F452*0.3</f>
        <v>1.4987908600729709</v>
      </c>
      <c r="H452" s="32">
        <v>6.5589440000000003</v>
      </c>
      <c r="I452" s="32">
        <f>(H452/2.303)/G452</f>
        <v>1.9001984038395732</v>
      </c>
      <c r="J452" s="32">
        <f t="shared" si="7"/>
        <v>0.66386946386946388</v>
      </c>
    </row>
    <row r="453" spans="1:10" x14ac:dyDescent="0.3">
      <c r="A453" s="15">
        <v>42557</v>
      </c>
      <c r="B453" s="1" t="s">
        <v>0</v>
      </c>
      <c r="C453" s="6">
        <v>70</v>
      </c>
      <c r="D453" s="3" t="s">
        <v>2</v>
      </c>
      <c r="E453" s="4">
        <v>1448.5499999999997</v>
      </c>
      <c r="F453" s="4"/>
      <c r="G453" s="4"/>
      <c r="H453" s="32">
        <v>0.43526700000000002</v>
      </c>
      <c r="J453" s="32">
        <f t="shared" si="7"/>
        <v>0.13047530288909601</v>
      </c>
    </row>
    <row r="454" spans="1:10" x14ac:dyDescent="0.3">
      <c r="A454" s="15">
        <v>42557</v>
      </c>
      <c r="B454" s="1" t="s">
        <v>0</v>
      </c>
      <c r="C454" s="6">
        <v>100</v>
      </c>
      <c r="D454" s="3" t="s">
        <v>1</v>
      </c>
      <c r="E454" s="4">
        <v>1447.7999999999997</v>
      </c>
      <c r="F454" s="4"/>
      <c r="G454" s="4"/>
      <c r="H454" s="32">
        <v>0.68859700000000001</v>
      </c>
      <c r="J454" s="32">
        <f t="shared" si="7"/>
        <v>0.20652023760187874</v>
      </c>
    </row>
    <row r="455" spans="1:10" x14ac:dyDescent="0.3">
      <c r="A455" s="15">
        <v>42557</v>
      </c>
      <c r="B455" s="1" t="s">
        <v>0</v>
      </c>
      <c r="C455" s="6">
        <v>100</v>
      </c>
      <c r="D455" s="3" t="s">
        <v>2</v>
      </c>
      <c r="E455" s="4">
        <v>1057.6500000000001</v>
      </c>
      <c r="F455" s="4"/>
      <c r="G455" s="4"/>
      <c r="H455" s="32">
        <v>0.33623799999999998</v>
      </c>
      <c r="J455" s="32">
        <f t="shared" si="7"/>
        <v>0.13804188531177608</v>
      </c>
    </row>
    <row r="456" spans="1:10" x14ac:dyDescent="0.3">
      <c r="A456" s="15">
        <v>42557</v>
      </c>
      <c r="B456" s="1" t="s">
        <v>0</v>
      </c>
      <c r="C456" s="6">
        <v>120</v>
      </c>
      <c r="D456" s="3" t="s">
        <v>1</v>
      </c>
      <c r="E456" s="4">
        <v>1930.3999999999996</v>
      </c>
      <c r="F456" s="35">
        <v>1.0617947309396718</v>
      </c>
      <c r="G456" s="35">
        <f>F456*0.3</f>
        <v>0.31853841928190152</v>
      </c>
      <c r="H456" s="32">
        <v>1.3841029999999999</v>
      </c>
      <c r="I456" s="32">
        <f>(H456/2.303)/G456</f>
        <v>1.8867425830606774</v>
      </c>
      <c r="J456" s="32">
        <f t="shared" si="7"/>
        <v>0.31133443845835063</v>
      </c>
    </row>
    <row r="457" spans="1:10" x14ac:dyDescent="0.3">
      <c r="A457" s="15">
        <v>42557</v>
      </c>
      <c r="B457" s="1" t="s">
        <v>0</v>
      </c>
      <c r="C457" s="6">
        <v>120</v>
      </c>
      <c r="D457" s="3" t="s">
        <v>2</v>
      </c>
      <c r="E457" s="4">
        <v>1311.6499999999996</v>
      </c>
      <c r="F457" s="4"/>
      <c r="G457" s="4"/>
      <c r="H457" s="32">
        <v>0.53429599999999999</v>
      </c>
      <c r="J457" s="32">
        <f t="shared" si="7"/>
        <v>0.17687645332215157</v>
      </c>
    </row>
    <row r="458" spans="1:10" x14ac:dyDescent="0.3">
      <c r="A458" s="15">
        <v>42557</v>
      </c>
      <c r="B458" s="1" t="s">
        <v>0</v>
      </c>
      <c r="C458" s="6">
        <v>140</v>
      </c>
      <c r="D458" s="3" t="s">
        <v>1</v>
      </c>
      <c r="E458" s="4">
        <v>1808.4999999999998</v>
      </c>
      <c r="F458" s="4"/>
      <c r="G458" s="4"/>
      <c r="H458" s="32">
        <v>0.67477900000000002</v>
      </c>
      <c r="J458" s="32">
        <f t="shared" si="7"/>
        <v>0.16201271772186898</v>
      </c>
    </row>
    <row r="459" spans="1:10" x14ac:dyDescent="0.3">
      <c r="A459" s="15">
        <v>42557</v>
      </c>
      <c r="B459" s="1" t="s">
        <v>0</v>
      </c>
      <c r="C459" s="6">
        <v>140</v>
      </c>
      <c r="D459" s="3" t="s">
        <v>2</v>
      </c>
      <c r="E459" s="4">
        <v>1084.9499999999998</v>
      </c>
      <c r="F459" s="4"/>
      <c r="G459" s="4"/>
      <c r="H459" s="32">
        <v>0.36157099999999998</v>
      </c>
      <c r="J459" s="32">
        <f t="shared" si="7"/>
        <v>0.14470712936080005</v>
      </c>
    </row>
    <row r="460" spans="1:10" x14ac:dyDescent="0.3">
      <c r="A460" s="15">
        <v>42557</v>
      </c>
      <c r="B460" s="1" t="s">
        <v>0</v>
      </c>
      <c r="C460" s="6">
        <v>160</v>
      </c>
      <c r="D460" s="3" t="s">
        <v>1</v>
      </c>
      <c r="E460" s="4">
        <v>1543.1999999999998</v>
      </c>
      <c r="F460" s="4"/>
      <c r="G460" s="4"/>
      <c r="H460" s="32">
        <v>0.65405200000000008</v>
      </c>
      <c r="J460" s="32">
        <f t="shared" si="7"/>
        <v>0.18403317781233802</v>
      </c>
    </row>
    <row r="461" spans="1:10" x14ac:dyDescent="0.3">
      <c r="A461" s="15">
        <v>42557</v>
      </c>
      <c r="B461" s="1" t="s">
        <v>0</v>
      </c>
      <c r="C461" s="6">
        <v>160</v>
      </c>
      <c r="D461" s="3" t="s">
        <v>2</v>
      </c>
      <c r="E461" s="4">
        <v>956.55</v>
      </c>
      <c r="F461" s="4"/>
      <c r="G461" s="4"/>
      <c r="H461" s="32">
        <v>0.274057</v>
      </c>
      <c r="J461" s="32">
        <f t="shared" si="7"/>
        <v>0.12440541529454813</v>
      </c>
    </row>
    <row r="462" spans="1:10" x14ac:dyDescent="0.3">
      <c r="A462" s="15">
        <v>42557</v>
      </c>
      <c r="B462" s="1" t="s">
        <v>0</v>
      </c>
      <c r="C462" s="6">
        <v>180</v>
      </c>
      <c r="D462" s="3" t="s">
        <v>1</v>
      </c>
      <c r="E462" s="4">
        <v>1366</v>
      </c>
      <c r="F462" s="35">
        <v>0.49075982674410845</v>
      </c>
      <c r="G462" s="35">
        <f>F462*0.3</f>
        <v>0.14722794802323252</v>
      </c>
      <c r="H462" s="32">
        <v>0.49744799999999995</v>
      </c>
      <c r="I462" s="32">
        <f>(H462/2.303)/G462</f>
        <v>1.4671127520293581</v>
      </c>
      <c r="J462" s="32">
        <f t="shared" si="7"/>
        <v>0.15812591508052706</v>
      </c>
    </row>
    <row r="463" spans="1:10" x14ac:dyDescent="0.3">
      <c r="A463" s="15">
        <v>42557</v>
      </c>
      <c r="B463" s="1" t="s">
        <v>0</v>
      </c>
      <c r="C463" s="6">
        <v>180</v>
      </c>
      <c r="D463" s="3" t="s">
        <v>2</v>
      </c>
      <c r="E463" s="4">
        <v>1188.55</v>
      </c>
      <c r="F463" s="4"/>
      <c r="G463" s="4"/>
      <c r="H463" s="32">
        <v>0.44217600000000001</v>
      </c>
      <c r="J463" s="32">
        <f t="shared" si="7"/>
        <v>0.16154137394303983</v>
      </c>
    </row>
    <row r="464" spans="1:10" x14ac:dyDescent="0.3">
      <c r="A464" s="15">
        <v>42569</v>
      </c>
      <c r="B464" s="1" t="s">
        <v>0</v>
      </c>
      <c r="C464" s="6">
        <v>0</v>
      </c>
      <c r="D464" s="3" t="s">
        <v>1</v>
      </c>
      <c r="E464" s="4">
        <v>515.69999999999993</v>
      </c>
      <c r="F464" s="4"/>
      <c r="G464" s="4"/>
      <c r="H464" s="32">
        <v>0.65865799999999997</v>
      </c>
      <c r="J464" s="32">
        <f t="shared" si="7"/>
        <v>0.55458599961217769</v>
      </c>
    </row>
    <row r="465" spans="1:10" x14ac:dyDescent="0.3">
      <c r="A465" s="15">
        <v>42569</v>
      </c>
      <c r="B465" s="1" t="s">
        <v>0</v>
      </c>
      <c r="C465" s="6">
        <v>0</v>
      </c>
      <c r="D465" s="3" t="s">
        <v>2</v>
      </c>
      <c r="E465" s="4">
        <v>519.94999999999993</v>
      </c>
      <c r="F465" s="4"/>
      <c r="G465" s="4"/>
      <c r="H465" s="32">
        <v>2.3674840000000001</v>
      </c>
      <c r="J465" s="32">
        <f t="shared" si="7"/>
        <v>1.9771131839599965</v>
      </c>
    </row>
    <row r="466" spans="1:10" x14ac:dyDescent="0.3">
      <c r="A466" s="15">
        <v>42569</v>
      </c>
      <c r="B466" s="1" t="s">
        <v>0</v>
      </c>
      <c r="C466" s="6">
        <v>20</v>
      </c>
      <c r="D466" s="3" t="s">
        <v>1</v>
      </c>
      <c r="E466" s="4">
        <v>451.04999999999995</v>
      </c>
      <c r="F466" s="4"/>
      <c r="G466" s="4"/>
      <c r="H466" s="32">
        <v>1.222893</v>
      </c>
      <c r="J466" s="32">
        <f t="shared" si="7"/>
        <v>1.177253076155637</v>
      </c>
    </row>
    <row r="467" spans="1:10" x14ac:dyDescent="0.3">
      <c r="A467" s="15">
        <v>42569</v>
      </c>
      <c r="B467" s="1" t="s">
        <v>0</v>
      </c>
      <c r="C467" s="6">
        <v>20</v>
      </c>
      <c r="D467" s="3" t="s">
        <v>2</v>
      </c>
      <c r="E467" s="4">
        <v>659.35</v>
      </c>
      <c r="F467" s="4"/>
      <c r="G467" s="4"/>
      <c r="H467" s="32">
        <v>0.25333</v>
      </c>
      <c r="J467" s="32">
        <f t="shared" si="7"/>
        <v>0.16683096989459317</v>
      </c>
    </row>
    <row r="468" spans="1:10" x14ac:dyDescent="0.3">
      <c r="A468" s="15">
        <v>42569</v>
      </c>
      <c r="B468" s="1" t="s">
        <v>0</v>
      </c>
      <c r="C468" s="6">
        <v>30</v>
      </c>
      <c r="D468" s="3" t="s">
        <v>1</v>
      </c>
      <c r="E468" s="4">
        <v>661.09999999999991</v>
      </c>
      <c r="F468" s="4"/>
      <c r="G468" s="4"/>
      <c r="H468" s="32">
        <v>2.1279720000000002</v>
      </c>
      <c r="J468" s="32">
        <f t="shared" si="7"/>
        <v>1.3976705490848591</v>
      </c>
    </row>
    <row r="469" spans="1:10" x14ac:dyDescent="0.3">
      <c r="A469" s="15">
        <v>42569</v>
      </c>
      <c r="B469" s="1" t="s">
        <v>0</v>
      </c>
      <c r="C469" s="6">
        <v>30</v>
      </c>
      <c r="D469" s="3" t="s">
        <v>2</v>
      </c>
      <c r="E469" s="4">
        <v>629.04999999999995</v>
      </c>
      <c r="F469" s="4"/>
      <c r="G469" s="4"/>
      <c r="H469" s="32">
        <v>1.4370720000000003</v>
      </c>
      <c r="J469" s="32">
        <f t="shared" si="7"/>
        <v>0.9919720213019636</v>
      </c>
    </row>
    <row r="470" spans="1:10" x14ac:dyDescent="0.3">
      <c r="A470" s="15">
        <v>42569</v>
      </c>
      <c r="B470" s="1" t="s">
        <v>0</v>
      </c>
      <c r="C470" s="6">
        <v>50</v>
      </c>
      <c r="D470" s="3" t="s">
        <v>1</v>
      </c>
      <c r="E470" s="4">
        <v>749.3</v>
      </c>
      <c r="F470" s="4"/>
      <c r="G470" s="4"/>
      <c r="H470" s="32">
        <v>1.4002239999999999</v>
      </c>
      <c r="J470" s="32">
        <f t="shared" si="7"/>
        <v>0.81142399572934742</v>
      </c>
    </row>
    <row r="471" spans="1:10" x14ac:dyDescent="0.3">
      <c r="A471" s="15">
        <v>42569</v>
      </c>
      <c r="B471" s="1" t="s">
        <v>0</v>
      </c>
      <c r="C471" s="6">
        <v>50</v>
      </c>
      <c r="D471" s="3" t="s">
        <v>2</v>
      </c>
      <c r="E471" s="4">
        <v>1615.25</v>
      </c>
      <c r="F471" s="4"/>
      <c r="G471" s="4"/>
      <c r="H471" s="32">
        <v>1.8654300000000001</v>
      </c>
      <c r="J471" s="32">
        <f t="shared" si="7"/>
        <v>0.50147036062529027</v>
      </c>
    </row>
    <row r="472" spans="1:10" x14ac:dyDescent="0.3">
      <c r="A472" s="15">
        <v>42569</v>
      </c>
      <c r="B472" s="1" t="s">
        <v>0</v>
      </c>
      <c r="C472" s="6">
        <v>60</v>
      </c>
      <c r="D472" s="3" t="s">
        <v>1</v>
      </c>
      <c r="E472" s="4">
        <v>1604.45</v>
      </c>
      <c r="F472" s="4"/>
      <c r="G472" s="4"/>
      <c r="H472" s="32">
        <v>2.1786380000000003</v>
      </c>
      <c r="J472" s="32">
        <f t="shared" si="7"/>
        <v>0.58961014677927026</v>
      </c>
    </row>
    <row r="473" spans="1:10" x14ac:dyDescent="0.3">
      <c r="A473" s="15">
        <v>42569</v>
      </c>
      <c r="B473" s="1" t="s">
        <v>0</v>
      </c>
      <c r="C473" s="6">
        <v>60</v>
      </c>
      <c r="D473" s="3" t="s">
        <v>2</v>
      </c>
      <c r="E473" s="4">
        <v>1193.55</v>
      </c>
      <c r="F473" s="4"/>
      <c r="G473" s="4"/>
      <c r="H473" s="32">
        <v>0.58496199999999998</v>
      </c>
      <c r="J473" s="32">
        <f t="shared" si="7"/>
        <v>0.21281052322902269</v>
      </c>
    </row>
    <row r="474" spans="1:10" x14ac:dyDescent="0.3">
      <c r="A474" s="15">
        <v>42569</v>
      </c>
      <c r="B474" s="1" t="s">
        <v>0</v>
      </c>
      <c r="C474" s="6">
        <v>70</v>
      </c>
      <c r="D474" s="3" t="s">
        <v>1</v>
      </c>
      <c r="E474" s="4">
        <v>1690.4499999999998</v>
      </c>
      <c r="F474" s="4"/>
      <c r="G474" s="4"/>
      <c r="H474" s="32">
        <v>0.85210999999999992</v>
      </c>
      <c r="J474" s="32">
        <f t="shared" si="7"/>
        <v>0.21887663048300751</v>
      </c>
    </row>
    <row r="475" spans="1:10" x14ac:dyDescent="0.3">
      <c r="A475" s="15">
        <v>42569</v>
      </c>
      <c r="B475" s="1" t="s">
        <v>0</v>
      </c>
      <c r="C475" s="6">
        <v>70</v>
      </c>
      <c r="D475" s="3" t="s">
        <v>2</v>
      </c>
      <c r="E475" s="4">
        <v>1096.8499999999999</v>
      </c>
      <c r="F475" s="4"/>
      <c r="G475" s="4"/>
      <c r="H475" s="32">
        <v>0.49514499999999995</v>
      </c>
      <c r="J475" s="32">
        <f t="shared" si="7"/>
        <v>0.19601586360942699</v>
      </c>
    </row>
    <row r="476" spans="1:10" x14ac:dyDescent="0.3">
      <c r="A476" s="15">
        <v>42569</v>
      </c>
      <c r="B476" s="1" t="s">
        <v>0</v>
      </c>
      <c r="C476" s="6">
        <v>100</v>
      </c>
      <c r="D476" s="3" t="s">
        <v>1</v>
      </c>
      <c r="E476" s="4">
        <v>2092.25</v>
      </c>
      <c r="F476" s="4"/>
      <c r="G476" s="4"/>
      <c r="H476" s="32">
        <v>2.3628780000000003</v>
      </c>
      <c r="J476" s="32">
        <f t="shared" si="7"/>
        <v>0.49038116859839898</v>
      </c>
    </row>
    <row r="477" spans="1:10" x14ac:dyDescent="0.3">
      <c r="A477" s="15">
        <v>42569</v>
      </c>
      <c r="B477" s="1" t="s">
        <v>0</v>
      </c>
      <c r="C477" s="6">
        <v>100</v>
      </c>
      <c r="D477" s="3" t="s">
        <v>2</v>
      </c>
      <c r="E477" s="4">
        <v>986.84999999999991</v>
      </c>
      <c r="F477" s="4"/>
      <c r="G477" s="4"/>
      <c r="H477" s="32">
        <v>0.61259799999999998</v>
      </c>
      <c r="J477" s="32">
        <f t="shared" si="7"/>
        <v>0.26954451031058424</v>
      </c>
    </row>
    <row r="478" spans="1:10" x14ac:dyDescent="0.3">
      <c r="A478" s="15">
        <v>42569</v>
      </c>
      <c r="B478" s="1" t="s">
        <v>0</v>
      </c>
      <c r="C478" s="6">
        <v>120</v>
      </c>
      <c r="D478" s="3" t="s">
        <v>1</v>
      </c>
      <c r="E478" s="4">
        <v>1459.85</v>
      </c>
      <c r="F478" s="4"/>
      <c r="G478" s="4"/>
      <c r="H478" s="32">
        <v>1.3933149999999999</v>
      </c>
      <c r="J478" s="32">
        <f t="shared" si="7"/>
        <v>0.41442613967188413</v>
      </c>
    </row>
    <row r="479" spans="1:10" x14ac:dyDescent="0.3">
      <c r="A479" s="15">
        <v>42569</v>
      </c>
      <c r="B479" s="1" t="s">
        <v>0</v>
      </c>
      <c r="C479" s="6">
        <v>120</v>
      </c>
      <c r="D479" s="3" t="s">
        <v>2</v>
      </c>
      <c r="E479" s="4">
        <v>794.05</v>
      </c>
      <c r="F479" s="4"/>
      <c r="G479" s="4"/>
      <c r="H479" s="32">
        <v>0.45599400000000007</v>
      </c>
      <c r="J479" s="32">
        <f t="shared" si="7"/>
        <v>0.24935457464895164</v>
      </c>
    </row>
    <row r="480" spans="1:10" x14ac:dyDescent="0.3">
      <c r="A480" s="15">
        <v>42569</v>
      </c>
      <c r="B480" s="1" t="s">
        <v>0</v>
      </c>
      <c r="C480" s="6">
        <v>140</v>
      </c>
      <c r="D480" s="3" t="s">
        <v>1</v>
      </c>
      <c r="E480" s="4">
        <v>1880.5</v>
      </c>
      <c r="F480" s="4"/>
      <c r="G480" s="4"/>
      <c r="H480" s="32">
        <v>1.487738</v>
      </c>
      <c r="J480" s="32">
        <f t="shared" si="7"/>
        <v>0.34352565806966234</v>
      </c>
    </row>
    <row r="481" spans="1:10" x14ac:dyDescent="0.3">
      <c r="A481" s="15">
        <v>42569</v>
      </c>
      <c r="B481" s="1" t="s">
        <v>0</v>
      </c>
      <c r="C481" s="6">
        <v>140</v>
      </c>
      <c r="D481" s="3" t="s">
        <v>2</v>
      </c>
      <c r="E481" s="4">
        <v>589.4</v>
      </c>
      <c r="F481" s="4"/>
      <c r="G481" s="4"/>
      <c r="H481" s="32">
        <v>0.33623799999999998</v>
      </c>
      <c r="J481" s="32">
        <f t="shared" si="7"/>
        <v>0.24770953512046151</v>
      </c>
    </row>
    <row r="482" spans="1:10" x14ac:dyDescent="0.3">
      <c r="A482" s="15">
        <v>42569</v>
      </c>
      <c r="B482" s="1" t="s">
        <v>0</v>
      </c>
      <c r="C482" s="6">
        <v>160</v>
      </c>
      <c r="D482" s="3" t="s">
        <v>1</v>
      </c>
      <c r="E482" s="4">
        <v>1600.85</v>
      </c>
      <c r="F482" s="4"/>
      <c r="G482" s="4"/>
      <c r="H482" s="32">
        <v>1.4946469999999998</v>
      </c>
      <c r="J482" s="32">
        <f t="shared" si="7"/>
        <v>0.40540962613611514</v>
      </c>
    </row>
    <row r="483" spans="1:10" x14ac:dyDescent="0.3">
      <c r="A483" s="15">
        <v>42569</v>
      </c>
      <c r="B483" s="1" t="s">
        <v>0</v>
      </c>
      <c r="C483" s="6">
        <v>160</v>
      </c>
      <c r="D483" s="3" t="s">
        <v>2</v>
      </c>
      <c r="E483" s="4">
        <v>719.29999999999984</v>
      </c>
      <c r="F483" s="4"/>
      <c r="G483" s="4"/>
      <c r="H483" s="32">
        <v>0.42375199999999991</v>
      </c>
      <c r="J483" s="32">
        <f t="shared" si="7"/>
        <v>0.25580425413596553</v>
      </c>
    </row>
    <row r="484" spans="1:10" x14ac:dyDescent="0.3">
      <c r="A484" s="15">
        <v>42569</v>
      </c>
      <c r="B484" s="1" t="s">
        <v>0</v>
      </c>
      <c r="C484" s="6">
        <v>180</v>
      </c>
      <c r="D484" s="3" t="s">
        <v>1</v>
      </c>
      <c r="E484" s="4">
        <v>1364.5</v>
      </c>
      <c r="F484" s="4"/>
      <c r="G484" s="4"/>
      <c r="H484" s="32">
        <v>1.004108</v>
      </c>
      <c r="J484" s="32">
        <f t="shared" si="7"/>
        <v>0.31953096372297546</v>
      </c>
    </row>
    <row r="485" spans="1:10" x14ac:dyDescent="0.3">
      <c r="A485" s="15">
        <v>42569</v>
      </c>
      <c r="B485" s="1" t="s">
        <v>0</v>
      </c>
      <c r="C485" s="6">
        <v>180</v>
      </c>
      <c r="D485" s="3" t="s">
        <v>2</v>
      </c>
      <c r="E485" s="4">
        <v>902.14999999999986</v>
      </c>
      <c r="F485" s="4"/>
      <c r="G485" s="4"/>
      <c r="H485" s="32">
        <v>0.54581100000000005</v>
      </c>
      <c r="J485" s="32">
        <f t="shared" si="7"/>
        <v>0.26270575846588712</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49"/>
  <sheetViews>
    <sheetView zoomScale="90" zoomScaleNormal="90" workbookViewId="0">
      <selection activeCell="A50" sqref="A50"/>
    </sheetView>
  </sheetViews>
  <sheetFormatPr defaultColWidth="9.109375" defaultRowHeight="14.4" x14ac:dyDescent="0.3"/>
  <cols>
    <col min="1" max="1" width="9.109375" style="23"/>
    <col min="2" max="2" width="12.5546875" style="23" customWidth="1"/>
    <col min="3" max="3" width="11.88671875" style="23" bestFit="1" customWidth="1"/>
    <col min="4" max="4" width="27.6640625" style="23" customWidth="1"/>
    <col min="5" max="5" width="121.109375" style="23" bestFit="1" customWidth="1"/>
    <col min="6" max="16384" width="9.109375" style="23"/>
  </cols>
  <sheetData>
    <row r="1" spans="1:5" x14ac:dyDescent="0.3">
      <c r="A1" s="23" t="s">
        <v>22</v>
      </c>
    </row>
    <row r="3" spans="1:5" x14ac:dyDescent="0.3">
      <c r="A3" s="23" t="s">
        <v>23</v>
      </c>
    </row>
    <row r="4" spans="1:5" x14ac:dyDescent="0.3">
      <c r="A4" s="23" t="s">
        <v>24</v>
      </c>
    </row>
    <row r="5" spans="1:5" ht="15" thickBot="1" x14ac:dyDescent="0.35"/>
    <row r="6" spans="1:5" x14ac:dyDescent="0.3">
      <c r="A6" s="24" t="s">
        <v>25</v>
      </c>
      <c r="B6" s="25" t="s">
        <v>26</v>
      </c>
      <c r="C6" s="26" t="s">
        <v>27</v>
      </c>
      <c r="D6" s="27" t="s">
        <v>28</v>
      </c>
      <c r="E6" s="28" t="s">
        <v>29</v>
      </c>
    </row>
    <row r="7" spans="1:5" ht="43.2" x14ac:dyDescent="0.3">
      <c r="A7" s="18" t="s">
        <v>30</v>
      </c>
      <c r="B7" s="19" t="s">
        <v>6</v>
      </c>
      <c r="C7" s="18" t="s">
        <v>31</v>
      </c>
      <c r="D7" s="19" t="s">
        <v>32</v>
      </c>
      <c r="E7" s="18" t="s">
        <v>77</v>
      </c>
    </row>
    <row r="8" spans="1:5" ht="72" x14ac:dyDescent="0.3">
      <c r="A8" s="18" t="s">
        <v>2</v>
      </c>
      <c r="B8" s="18" t="s">
        <v>7</v>
      </c>
      <c r="C8" s="18" t="s">
        <v>7</v>
      </c>
      <c r="D8" s="19" t="s">
        <v>34</v>
      </c>
      <c r="E8" s="19" t="s">
        <v>35</v>
      </c>
    </row>
    <row r="9" spans="1:5" ht="57.6" x14ac:dyDescent="0.3">
      <c r="A9" s="18" t="s">
        <v>33</v>
      </c>
      <c r="B9" s="19" t="s">
        <v>8</v>
      </c>
      <c r="C9" s="18" t="s">
        <v>37</v>
      </c>
      <c r="D9" s="19" t="s">
        <v>38</v>
      </c>
      <c r="E9" s="19" t="s">
        <v>78</v>
      </c>
    </row>
    <row r="10" spans="1:5" ht="72" x14ac:dyDescent="0.3">
      <c r="A10" s="20" t="s">
        <v>36</v>
      </c>
      <c r="B10" s="19" t="s">
        <v>9</v>
      </c>
      <c r="C10" s="19" t="s">
        <v>40</v>
      </c>
      <c r="D10" s="19" t="s">
        <v>41</v>
      </c>
      <c r="E10" s="19" t="s">
        <v>79</v>
      </c>
    </row>
    <row r="11" spans="1:5" ht="28.5" customHeight="1" x14ac:dyDescent="0.3">
      <c r="A11" s="20" t="s">
        <v>67</v>
      </c>
      <c r="B11" s="21" t="s">
        <v>15</v>
      </c>
      <c r="C11" s="19" t="s">
        <v>43</v>
      </c>
      <c r="D11" s="19" t="s">
        <v>44</v>
      </c>
      <c r="E11" s="46" t="s">
        <v>82</v>
      </c>
    </row>
    <row r="12" spans="1:5" ht="28.8" x14ac:dyDescent="0.3">
      <c r="A12" s="18" t="s">
        <v>39</v>
      </c>
      <c r="B12" s="21" t="s">
        <v>80</v>
      </c>
      <c r="C12" s="19" t="s">
        <v>45</v>
      </c>
      <c r="D12" s="19" t="s">
        <v>46</v>
      </c>
      <c r="E12" s="46"/>
    </row>
    <row r="13" spans="1:5" ht="43.2" x14ac:dyDescent="0.3">
      <c r="A13" s="18" t="s">
        <v>68</v>
      </c>
      <c r="B13" s="21" t="s">
        <v>17</v>
      </c>
      <c r="C13" s="19" t="s">
        <v>49</v>
      </c>
      <c r="D13" s="19" t="s">
        <v>50</v>
      </c>
      <c r="E13" s="46"/>
    </row>
    <row r="14" spans="1:5" x14ac:dyDescent="0.3">
      <c r="A14" s="18" t="s">
        <v>69</v>
      </c>
      <c r="B14" s="21" t="s">
        <v>81</v>
      </c>
      <c r="C14" s="19" t="s">
        <v>52</v>
      </c>
      <c r="D14" s="19" t="s">
        <v>53</v>
      </c>
      <c r="E14" s="46"/>
    </row>
    <row r="15" spans="1:5" ht="187.2" x14ac:dyDescent="0.3">
      <c r="A15" s="18" t="s">
        <v>42</v>
      </c>
      <c r="B15" s="19" t="s">
        <v>19</v>
      </c>
      <c r="C15" s="29" t="s">
        <v>83</v>
      </c>
      <c r="D15" s="19" t="s">
        <v>71</v>
      </c>
      <c r="E15" s="30" t="s">
        <v>84</v>
      </c>
    </row>
    <row r="16" spans="1:5" ht="28.8" x14ac:dyDescent="0.3">
      <c r="A16" s="18" t="s">
        <v>72</v>
      </c>
      <c r="B16" s="19" t="s">
        <v>91</v>
      </c>
      <c r="C16" s="29" t="s">
        <v>94</v>
      </c>
      <c r="D16" s="19" t="s">
        <v>97</v>
      </c>
      <c r="E16" s="30" t="s">
        <v>98</v>
      </c>
    </row>
    <row r="17" spans="1:5" ht="28.8" x14ac:dyDescent="0.3">
      <c r="A17" s="18" t="s">
        <v>47</v>
      </c>
      <c r="B17" s="19" t="s">
        <v>92</v>
      </c>
      <c r="C17" s="29" t="s">
        <v>95</v>
      </c>
      <c r="D17" s="19" t="s">
        <v>96</v>
      </c>
      <c r="E17" s="30" t="s">
        <v>99</v>
      </c>
    </row>
    <row r="18" spans="1:5" ht="73.2" x14ac:dyDescent="0.3">
      <c r="A18" s="18" t="s">
        <v>76</v>
      </c>
      <c r="B18" s="19" t="s">
        <v>13</v>
      </c>
      <c r="C18" s="19" t="s">
        <v>61</v>
      </c>
      <c r="D18" s="19" t="s">
        <v>62</v>
      </c>
      <c r="E18" s="22" t="s">
        <v>85</v>
      </c>
    </row>
    <row r="19" spans="1:5" ht="43.2" x14ac:dyDescent="0.3">
      <c r="A19" s="18" t="s">
        <v>48</v>
      </c>
      <c r="B19" s="19" t="s">
        <v>203</v>
      </c>
      <c r="C19" s="19" t="s">
        <v>61</v>
      </c>
      <c r="D19" s="19" t="s">
        <v>205</v>
      </c>
      <c r="E19" s="19" t="s">
        <v>204</v>
      </c>
    </row>
    <row r="20" spans="1:5" ht="57.6" x14ac:dyDescent="0.3">
      <c r="A20" s="18" t="s">
        <v>90</v>
      </c>
      <c r="B20" s="19" t="s">
        <v>14</v>
      </c>
      <c r="C20" s="19" t="s">
        <v>74</v>
      </c>
      <c r="D20" s="19" t="s">
        <v>75</v>
      </c>
      <c r="E20" s="19" t="s">
        <v>86</v>
      </c>
    </row>
    <row r="21" spans="1:5" ht="43.2" x14ac:dyDescent="0.3">
      <c r="A21" s="18" t="s">
        <v>51</v>
      </c>
      <c r="B21" s="19" t="s">
        <v>206</v>
      </c>
      <c r="C21" s="19" t="s">
        <v>74</v>
      </c>
      <c r="D21" s="19" t="s">
        <v>207</v>
      </c>
      <c r="E21" s="19" t="s">
        <v>208</v>
      </c>
    </row>
    <row r="22" spans="1:5" ht="57.6" x14ac:dyDescent="0.3">
      <c r="A22" s="18" t="s">
        <v>111</v>
      </c>
      <c r="B22" s="19" t="s">
        <v>93</v>
      </c>
      <c r="C22" s="19" t="s">
        <v>87</v>
      </c>
      <c r="D22" s="19" t="s">
        <v>88</v>
      </c>
      <c r="E22" s="19" t="s">
        <v>89</v>
      </c>
    </row>
    <row r="23" spans="1:5" ht="57.6" x14ac:dyDescent="0.3">
      <c r="A23" s="18" t="s">
        <v>114</v>
      </c>
      <c r="B23" s="19" t="s">
        <v>100</v>
      </c>
      <c r="C23" s="19" t="s">
        <v>109</v>
      </c>
      <c r="D23" s="19" t="s">
        <v>110</v>
      </c>
      <c r="E23" s="19" t="s">
        <v>113</v>
      </c>
    </row>
    <row r="24" spans="1:5" ht="28.8" x14ac:dyDescent="0.3">
      <c r="A24" s="18" t="s">
        <v>115</v>
      </c>
      <c r="B24" s="19" t="s">
        <v>190</v>
      </c>
      <c r="C24" s="19" t="s">
        <v>198</v>
      </c>
      <c r="D24" s="19" t="s">
        <v>199</v>
      </c>
      <c r="E24" s="19" t="s">
        <v>200</v>
      </c>
    </row>
    <row r="25" spans="1:5" ht="72" x14ac:dyDescent="0.3">
      <c r="A25" s="18" t="s">
        <v>1</v>
      </c>
      <c r="B25" s="19" t="s">
        <v>101</v>
      </c>
      <c r="C25" s="19" t="s">
        <v>116</v>
      </c>
      <c r="D25" s="19" t="s">
        <v>117</v>
      </c>
      <c r="E25" s="19" t="s">
        <v>118</v>
      </c>
    </row>
    <row r="26" spans="1:5" ht="72" x14ac:dyDescent="0.3">
      <c r="A26" s="18" t="s">
        <v>122</v>
      </c>
      <c r="B26" s="19" t="s">
        <v>102</v>
      </c>
      <c r="C26" s="19" t="s">
        <v>119</v>
      </c>
      <c r="D26" s="19" t="s">
        <v>120</v>
      </c>
      <c r="E26" s="19" t="s">
        <v>121</v>
      </c>
    </row>
    <row r="27" spans="1:5" ht="72" x14ac:dyDescent="0.3">
      <c r="A27" s="18" t="s">
        <v>126</v>
      </c>
      <c r="B27" s="19" t="s">
        <v>112</v>
      </c>
      <c r="C27" s="19" t="s">
        <v>123</v>
      </c>
      <c r="D27" s="19" t="s">
        <v>124</v>
      </c>
      <c r="E27" s="19" t="s">
        <v>125</v>
      </c>
    </row>
    <row r="28" spans="1:5" ht="57.6" x14ac:dyDescent="0.3">
      <c r="A28" s="18" t="s">
        <v>130</v>
      </c>
      <c r="B28" s="19" t="s">
        <v>103</v>
      </c>
      <c r="C28" s="19" t="s">
        <v>127</v>
      </c>
      <c r="D28" s="19" t="s">
        <v>128</v>
      </c>
      <c r="E28" s="19" t="s">
        <v>129</v>
      </c>
    </row>
    <row r="29" spans="1:5" ht="57.6" x14ac:dyDescent="0.3">
      <c r="A29" s="18" t="s">
        <v>63</v>
      </c>
      <c r="B29" s="19" t="s">
        <v>104</v>
      </c>
      <c r="C29" s="19" t="s">
        <v>131</v>
      </c>
      <c r="D29" s="19" t="s">
        <v>132</v>
      </c>
      <c r="E29" s="19" t="s">
        <v>133</v>
      </c>
    </row>
    <row r="30" spans="1:5" ht="57.6" x14ac:dyDescent="0.3">
      <c r="A30" s="18" t="s">
        <v>64</v>
      </c>
      <c r="B30" s="19" t="s">
        <v>105</v>
      </c>
      <c r="C30" s="19" t="s">
        <v>134</v>
      </c>
      <c r="D30" s="19" t="s">
        <v>135</v>
      </c>
      <c r="E30" s="19" t="s">
        <v>136</v>
      </c>
    </row>
    <row r="31" spans="1:5" ht="57.6" x14ac:dyDescent="0.3">
      <c r="A31" s="18" t="s">
        <v>65</v>
      </c>
      <c r="B31" s="19" t="s">
        <v>106</v>
      </c>
      <c r="C31" s="19" t="s">
        <v>137</v>
      </c>
      <c r="D31" s="19" t="s">
        <v>138</v>
      </c>
      <c r="E31" s="19" t="s">
        <v>139</v>
      </c>
    </row>
    <row r="32" spans="1:5" ht="57.6" x14ac:dyDescent="0.3">
      <c r="A32" s="18" t="s">
        <v>66</v>
      </c>
      <c r="B32" s="19" t="s">
        <v>107</v>
      </c>
      <c r="C32" s="19" t="s">
        <v>140</v>
      </c>
      <c r="D32" s="19" t="s">
        <v>141</v>
      </c>
      <c r="E32" s="19" t="s">
        <v>142</v>
      </c>
    </row>
    <row r="33" spans="1:5" ht="57.6" x14ac:dyDescent="0.3">
      <c r="A33" s="18" t="s">
        <v>146</v>
      </c>
      <c r="B33" s="19" t="s">
        <v>108</v>
      </c>
      <c r="C33" s="19" t="s">
        <v>143</v>
      </c>
      <c r="D33" s="19" t="s">
        <v>144</v>
      </c>
      <c r="E33" s="19" t="s">
        <v>145</v>
      </c>
    </row>
    <row r="34" spans="1:5" ht="49.95" customHeight="1" x14ac:dyDescent="0.3">
      <c r="A34" s="18" t="s">
        <v>147</v>
      </c>
      <c r="B34" s="19" t="s">
        <v>10</v>
      </c>
      <c r="C34" s="19" t="s">
        <v>54</v>
      </c>
      <c r="D34" s="19" t="s">
        <v>55</v>
      </c>
      <c r="E34" s="47" t="s">
        <v>149</v>
      </c>
    </row>
    <row r="35" spans="1:5" ht="49.95" customHeight="1" x14ac:dyDescent="0.3">
      <c r="A35" s="18" t="s">
        <v>148</v>
      </c>
      <c r="B35" s="19" t="s">
        <v>209</v>
      </c>
      <c r="C35" s="19" t="s">
        <v>54</v>
      </c>
      <c r="D35" s="19" t="s">
        <v>210</v>
      </c>
      <c r="E35" s="48"/>
    </row>
    <row r="36" spans="1:5" ht="49.95" customHeight="1" x14ac:dyDescent="0.3">
      <c r="A36" s="18" t="s">
        <v>160</v>
      </c>
      <c r="B36" s="19" t="s">
        <v>11</v>
      </c>
      <c r="C36" s="19" t="s">
        <v>56</v>
      </c>
      <c r="D36" s="19" t="s">
        <v>57</v>
      </c>
      <c r="E36" s="48"/>
    </row>
    <row r="37" spans="1:5" ht="49.95" customHeight="1" x14ac:dyDescent="0.3">
      <c r="A37" s="18" t="s">
        <v>161</v>
      </c>
      <c r="B37" s="19" t="s">
        <v>211</v>
      </c>
      <c r="C37" s="19" t="s">
        <v>56</v>
      </c>
      <c r="D37" s="19" t="s">
        <v>212</v>
      </c>
      <c r="E37" s="49"/>
    </row>
    <row r="38" spans="1:5" ht="57.6" x14ac:dyDescent="0.3">
      <c r="A38" s="18" t="s">
        <v>73</v>
      </c>
      <c r="B38" s="19" t="s">
        <v>12</v>
      </c>
      <c r="C38" s="19" t="s">
        <v>58</v>
      </c>
      <c r="D38" s="19" t="s">
        <v>59</v>
      </c>
      <c r="E38" s="34" t="s">
        <v>60</v>
      </c>
    </row>
    <row r="39" spans="1:5" ht="57.6" x14ac:dyDescent="0.3">
      <c r="A39" s="18" t="s">
        <v>162</v>
      </c>
      <c r="B39" s="19" t="s">
        <v>150</v>
      </c>
      <c r="C39" s="19" t="s">
        <v>170</v>
      </c>
      <c r="D39" s="19" t="s">
        <v>110</v>
      </c>
      <c r="E39" s="19" t="s">
        <v>171</v>
      </c>
    </row>
    <row r="40" spans="1:5" ht="28.8" x14ac:dyDescent="0.3">
      <c r="A40" s="18" t="s">
        <v>163</v>
      </c>
      <c r="B40" s="19" t="s">
        <v>197</v>
      </c>
      <c r="C40" s="19" t="s">
        <v>198</v>
      </c>
      <c r="D40" s="19" t="s">
        <v>201</v>
      </c>
      <c r="E40" s="19" t="s">
        <v>202</v>
      </c>
    </row>
    <row r="41" spans="1:5" ht="72" x14ac:dyDescent="0.3">
      <c r="A41" s="18" t="s">
        <v>164</v>
      </c>
      <c r="B41" s="19" t="s">
        <v>151</v>
      </c>
      <c r="C41" s="19" t="s">
        <v>172</v>
      </c>
      <c r="D41" s="19" t="s">
        <v>117</v>
      </c>
      <c r="E41" s="19" t="s">
        <v>173</v>
      </c>
    </row>
    <row r="42" spans="1:5" ht="72" x14ac:dyDescent="0.3">
      <c r="A42" s="18" t="s">
        <v>165</v>
      </c>
      <c r="B42" s="19" t="s">
        <v>152</v>
      </c>
      <c r="C42" s="19" t="s">
        <v>174</v>
      </c>
      <c r="D42" s="19" t="s">
        <v>120</v>
      </c>
      <c r="E42" s="19" t="s">
        <v>175</v>
      </c>
    </row>
    <row r="43" spans="1:5" ht="72" x14ac:dyDescent="0.3">
      <c r="A43" s="18" t="s">
        <v>166</v>
      </c>
      <c r="B43" s="19" t="s">
        <v>153</v>
      </c>
      <c r="C43" s="19" t="s">
        <v>176</v>
      </c>
      <c r="D43" s="19" t="s">
        <v>124</v>
      </c>
      <c r="E43" s="19" t="s">
        <v>177</v>
      </c>
    </row>
    <row r="44" spans="1:5" ht="57.6" x14ac:dyDescent="0.3">
      <c r="A44" s="18" t="s">
        <v>70</v>
      </c>
      <c r="B44" s="19" t="s">
        <v>154</v>
      </c>
      <c r="C44" s="19" t="s">
        <v>178</v>
      </c>
      <c r="D44" s="19" t="s">
        <v>128</v>
      </c>
      <c r="E44" s="19" t="s">
        <v>179</v>
      </c>
    </row>
    <row r="45" spans="1:5" ht="57.6" x14ac:dyDescent="0.3">
      <c r="A45" s="18" t="s">
        <v>167</v>
      </c>
      <c r="B45" s="19" t="s">
        <v>155</v>
      </c>
      <c r="C45" s="19" t="s">
        <v>180</v>
      </c>
      <c r="D45" s="19" t="s">
        <v>132</v>
      </c>
      <c r="E45" s="19" t="s">
        <v>181</v>
      </c>
    </row>
    <row r="46" spans="1:5" ht="57.6" x14ac:dyDescent="0.3">
      <c r="A46" s="18" t="s">
        <v>168</v>
      </c>
      <c r="B46" s="19" t="s">
        <v>156</v>
      </c>
      <c r="C46" s="19" t="s">
        <v>182</v>
      </c>
      <c r="D46" s="19" t="s">
        <v>135</v>
      </c>
      <c r="E46" s="19" t="s">
        <v>183</v>
      </c>
    </row>
    <row r="47" spans="1:5" ht="57.6" x14ac:dyDescent="0.3">
      <c r="A47" s="18" t="s">
        <v>169</v>
      </c>
      <c r="B47" s="19" t="s">
        <v>157</v>
      </c>
      <c r="C47" s="19" t="s">
        <v>184</v>
      </c>
      <c r="D47" s="19" t="s">
        <v>138</v>
      </c>
      <c r="E47" s="19" t="s">
        <v>185</v>
      </c>
    </row>
    <row r="48" spans="1:5" ht="57.6" x14ac:dyDescent="0.3">
      <c r="A48" s="18" t="s">
        <v>213</v>
      </c>
      <c r="B48" s="19" t="s">
        <v>158</v>
      </c>
      <c r="C48" s="19" t="s">
        <v>186</v>
      </c>
      <c r="D48" s="19" t="s">
        <v>141</v>
      </c>
      <c r="E48" s="19" t="s">
        <v>187</v>
      </c>
    </row>
    <row r="49" spans="1:5" ht="57.6" x14ac:dyDescent="0.3">
      <c r="A49" s="18" t="s">
        <v>214</v>
      </c>
      <c r="B49" s="19" t="s">
        <v>159</v>
      </c>
      <c r="C49" s="19" t="s">
        <v>188</v>
      </c>
      <c r="D49" s="19" t="s">
        <v>144</v>
      </c>
      <c r="E49" s="19" t="s">
        <v>189</v>
      </c>
    </row>
  </sheetData>
  <mergeCells count="2">
    <mergeCell ref="E11:E14"/>
    <mergeCell ref="E34:E37"/>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Database</vt:lpstr>
      <vt:lpstr>BEPOC</vt:lpstr>
      <vt:lpstr>Metadata</vt:lpstr>
    </vt:vector>
  </TitlesOfParts>
  <Company>The University of North Carolina at Chapel Hill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Hounshell</dc:creator>
  <cp:lastModifiedBy>Alex Hounshell</cp:lastModifiedBy>
  <dcterms:created xsi:type="dcterms:W3CDTF">2018-07-19T14:01:36Z</dcterms:created>
  <dcterms:modified xsi:type="dcterms:W3CDTF">2019-09-06T17:38:37Z</dcterms:modified>
</cp:coreProperties>
</file>