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antha/Dropbox/2020/Summer Research/Claims Simulator/Simulator Code/Initial_Packaging_Attempt/"/>
    </mc:Choice>
  </mc:AlternateContent>
  <xr:revisionPtr revIDLastSave="0" documentId="13_ncr:1_{138B98C1-0DA0-254F-B97F-94E918EFF822}" xr6:coauthVersionLast="45" xr6:coauthVersionMax="45" xr10:uidLastSave="{00000000-0000-0000-0000-000000000000}"/>
  <bookViews>
    <workbookView xWindow="0" yWindow="460" windowWidth="28800" windowHeight="16200" xr2:uid="{35F44499-E12A-974C-8312-5B9647322DEF}"/>
  </bookViews>
  <sheets>
    <sheet name="CL Dashboard" sheetId="5" r:id="rId1"/>
    <sheet name="First 5 claims" sheetId="6" state="hidden" r:id="rId2"/>
    <sheet name="Incremental (Constant Dollar)" sheetId="1" r:id="rId3"/>
    <sheet name="Cumulative (Constant Dollar)" sheetId="2" r:id="rId4"/>
    <sheet name="Incremental (Inflated)" sheetId="3" r:id="rId5"/>
    <sheet name="Cumulative (Inflated)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9" i="5" l="1"/>
  <c r="B142" i="5" l="1"/>
  <c r="C141" i="5"/>
  <c r="B141" i="5"/>
  <c r="D140" i="5"/>
  <c r="C140" i="5"/>
  <c r="B140" i="5"/>
  <c r="E139" i="5"/>
  <c r="D139" i="5"/>
  <c r="C139" i="5"/>
  <c r="B139" i="5"/>
  <c r="F138" i="5"/>
  <c r="E138" i="5"/>
  <c r="D138" i="5"/>
  <c r="C138" i="5"/>
  <c r="B138" i="5"/>
  <c r="G137" i="5"/>
  <c r="F137" i="5"/>
  <c r="E137" i="5"/>
  <c r="D137" i="5"/>
  <c r="C137" i="5"/>
  <c r="B137" i="5"/>
  <c r="H136" i="5"/>
  <c r="G136" i="5"/>
  <c r="F136" i="5"/>
  <c r="E136" i="5"/>
  <c r="D136" i="5"/>
  <c r="C136" i="5"/>
  <c r="B136" i="5"/>
  <c r="I135" i="5"/>
  <c r="H135" i="5"/>
  <c r="G135" i="5"/>
  <c r="F135" i="5"/>
  <c r="E135" i="5"/>
  <c r="D135" i="5"/>
  <c r="C135" i="5"/>
  <c r="B135" i="5"/>
  <c r="J134" i="5"/>
  <c r="I134" i="5"/>
  <c r="H134" i="5"/>
  <c r="G134" i="5"/>
  <c r="F134" i="5"/>
  <c r="E134" i="5"/>
  <c r="D134" i="5"/>
  <c r="C134" i="5"/>
  <c r="B134" i="5"/>
  <c r="K133" i="5"/>
  <c r="J133" i="5"/>
  <c r="I133" i="5"/>
  <c r="H133" i="5"/>
  <c r="G133" i="5"/>
  <c r="F133" i="5"/>
  <c r="E133" i="5"/>
  <c r="D133" i="5"/>
  <c r="C133" i="5"/>
  <c r="B133" i="5"/>
  <c r="L132" i="5"/>
  <c r="K132" i="5"/>
  <c r="J132" i="5"/>
  <c r="I132" i="5"/>
  <c r="H132" i="5"/>
  <c r="G132" i="5"/>
  <c r="F132" i="5"/>
  <c r="E132" i="5"/>
  <c r="D132" i="5"/>
  <c r="C132" i="5"/>
  <c r="B132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A117" i="5"/>
  <c r="Z117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K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L106" i="5"/>
  <c r="AK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AO103" i="5"/>
  <c r="AN103" i="5"/>
  <c r="AM103" i="5"/>
  <c r="AL103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C142" i="5" l="1"/>
  <c r="AR103" i="5"/>
  <c r="AQ103" i="5"/>
  <c r="AS103" i="5" l="1"/>
  <c r="AN99" i="5"/>
  <c r="AO104" i="5" s="1"/>
  <c r="AQ104" i="5" s="1"/>
  <c r="AM99" i="5"/>
  <c r="AN105" i="5" s="1"/>
  <c r="AL99" i="5"/>
  <c r="AM106" i="5" s="1"/>
  <c r="AK99" i="5"/>
  <c r="AL107" i="5" s="1"/>
  <c r="AJ99" i="5"/>
  <c r="AK108" i="5" s="1"/>
  <c r="AI99" i="5"/>
  <c r="AJ109" i="5" s="1"/>
  <c r="AH99" i="5"/>
  <c r="AI110" i="5" s="1"/>
  <c r="AG99" i="5"/>
  <c r="AH111" i="5" s="1"/>
  <c r="AF99" i="5"/>
  <c r="AG112" i="5" s="1"/>
  <c r="AE99" i="5"/>
  <c r="AF113" i="5" s="1"/>
  <c r="AD99" i="5"/>
  <c r="AE114" i="5" s="1"/>
  <c r="AC99" i="5"/>
  <c r="AD115" i="5" s="1"/>
  <c r="AB99" i="5"/>
  <c r="AC116" i="5" s="1"/>
  <c r="AA99" i="5"/>
  <c r="AB117" i="5" s="1"/>
  <c r="Z99" i="5"/>
  <c r="AA118" i="5" s="1"/>
  <c r="Y99" i="5"/>
  <c r="Z119" i="5" s="1"/>
  <c r="X99" i="5"/>
  <c r="Y120" i="5" s="1"/>
  <c r="W99" i="5"/>
  <c r="X121" i="5" s="1"/>
  <c r="V99" i="5"/>
  <c r="W122" i="5" s="1"/>
  <c r="U99" i="5"/>
  <c r="V123" i="5" s="1"/>
  <c r="T99" i="5"/>
  <c r="U124" i="5" s="1"/>
  <c r="S99" i="5"/>
  <c r="T125" i="5" s="1"/>
  <c r="R99" i="5"/>
  <c r="S126" i="5" s="1"/>
  <c r="Q99" i="5"/>
  <c r="R127" i="5" s="1"/>
  <c r="P99" i="5"/>
  <c r="Q128" i="5" s="1"/>
  <c r="O99" i="5"/>
  <c r="P129" i="5" s="1"/>
  <c r="Q129" i="5" s="1"/>
  <c r="N99" i="5"/>
  <c r="O130" i="5" s="1"/>
  <c r="M99" i="5"/>
  <c r="N131" i="5" s="1"/>
  <c r="L99" i="5"/>
  <c r="M132" i="5" s="1"/>
  <c r="K99" i="5"/>
  <c r="L133" i="5" s="1"/>
  <c r="J99" i="5"/>
  <c r="K134" i="5" s="1"/>
  <c r="I99" i="5"/>
  <c r="J135" i="5" s="1"/>
  <c r="H99" i="5"/>
  <c r="I136" i="5" s="1"/>
  <c r="G99" i="5"/>
  <c r="H137" i="5" s="1"/>
  <c r="I137" i="5" s="1"/>
  <c r="F99" i="5"/>
  <c r="G138" i="5" s="1"/>
  <c r="E99" i="5"/>
  <c r="F139" i="5" s="1"/>
  <c r="D99" i="5"/>
  <c r="E140" i="5" s="1"/>
  <c r="C99" i="5"/>
  <c r="D141" i="5" s="1"/>
  <c r="B93" i="5"/>
  <c r="C92" i="5"/>
  <c r="B92" i="5"/>
  <c r="D91" i="5"/>
  <c r="C91" i="5"/>
  <c r="B91" i="5"/>
  <c r="E90" i="5"/>
  <c r="D90" i="5"/>
  <c r="C90" i="5"/>
  <c r="B90" i="5"/>
  <c r="F89" i="5"/>
  <c r="E89" i="5"/>
  <c r="D89" i="5"/>
  <c r="C89" i="5"/>
  <c r="B89" i="5"/>
  <c r="G88" i="5"/>
  <c r="F88" i="5"/>
  <c r="E88" i="5"/>
  <c r="D88" i="5"/>
  <c r="C88" i="5"/>
  <c r="B88" i="5"/>
  <c r="H87" i="5"/>
  <c r="G87" i="5"/>
  <c r="F87" i="5"/>
  <c r="E87" i="5"/>
  <c r="D87" i="5"/>
  <c r="C87" i="5"/>
  <c r="B87" i="5"/>
  <c r="I86" i="5"/>
  <c r="H86" i="5"/>
  <c r="G86" i="5"/>
  <c r="F86" i="5"/>
  <c r="E86" i="5"/>
  <c r="D86" i="5"/>
  <c r="C86" i="5"/>
  <c r="B86" i="5"/>
  <c r="J85" i="5"/>
  <c r="I85" i="5"/>
  <c r="H85" i="5"/>
  <c r="G85" i="5"/>
  <c r="F85" i="5"/>
  <c r="E85" i="5"/>
  <c r="D85" i="5"/>
  <c r="C85" i="5"/>
  <c r="B85" i="5"/>
  <c r="K84" i="5"/>
  <c r="J84" i="5"/>
  <c r="I84" i="5"/>
  <c r="H84" i="5"/>
  <c r="G84" i="5"/>
  <c r="F84" i="5"/>
  <c r="E84" i="5"/>
  <c r="D84" i="5"/>
  <c r="C84" i="5"/>
  <c r="B84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J82" i="5"/>
  <c r="I82" i="5"/>
  <c r="H82" i="5"/>
  <c r="G82" i="5"/>
  <c r="F82" i="5"/>
  <c r="E82" i="5"/>
  <c r="D82" i="5"/>
  <c r="C82" i="5"/>
  <c r="B82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J110" i="5" l="1"/>
  <c r="AO105" i="5"/>
  <c r="AQ105" i="5" s="1"/>
  <c r="N132" i="5"/>
  <c r="O132" i="5" s="1"/>
  <c r="V124" i="5"/>
  <c r="W124" i="5" s="1"/>
  <c r="AD116" i="5"/>
  <c r="AL108" i="5"/>
  <c r="Y121" i="5"/>
  <c r="Z121" i="5" s="1"/>
  <c r="J136" i="5"/>
  <c r="K136" i="5" s="1"/>
  <c r="R128" i="5"/>
  <c r="S128" i="5" s="1"/>
  <c r="Z120" i="5"/>
  <c r="AA120" i="5" s="1"/>
  <c r="AH112" i="5"/>
  <c r="AS39" i="5"/>
  <c r="AS36" i="5"/>
  <c r="AS27" i="5"/>
  <c r="AS24" i="5"/>
  <c r="AS21" i="5"/>
  <c r="AS12" i="5"/>
  <c r="AS41" i="5"/>
  <c r="AS33" i="5"/>
  <c r="AS32" i="5"/>
  <c r="AS31" i="5"/>
  <c r="AS30" i="5"/>
  <c r="AS26" i="5"/>
  <c r="AS10" i="5"/>
  <c r="AS47" i="5"/>
  <c r="AS44" i="5"/>
  <c r="AS40" i="5"/>
  <c r="AS29" i="5"/>
  <c r="AS25" i="5"/>
  <c r="AS22" i="5"/>
  <c r="AS13" i="5"/>
  <c r="AS46" i="5"/>
  <c r="AS45" i="5"/>
  <c r="AS38" i="5"/>
  <c r="AS37" i="5"/>
  <c r="AS19" i="5"/>
  <c r="AS18" i="5"/>
  <c r="AS43" i="5"/>
  <c r="AS42" i="5"/>
  <c r="AS35" i="5"/>
  <c r="AS34" i="5"/>
  <c r="AS28" i="5"/>
  <c r="AS23" i="5"/>
  <c r="AS20" i="5"/>
  <c r="AS17" i="5"/>
  <c r="AS16" i="5"/>
  <c r="AS15" i="5"/>
  <c r="AS14" i="5"/>
  <c r="AS11" i="5"/>
  <c r="AS9" i="5"/>
  <c r="AS8" i="5"/>
  <c r="E141" i="5"/>
  <c r="F141" i="5" s="1"/>
  <c r="G141" i="5" s="1"/>
  <c r="H141" i="5" s="1"/>
  <c r="I141" i="5" s="1"/>
  <c r="J141" i="5" s="1"/>
  <c r="K141" i="5" s="1"/>
  <c r="L141" i="5" s="1"/>
  <c r="M141" i="5" s="1"/>
  <c r="N141" i="5" s="1"/>
  <c r="O141" i="5" s="1"/>
  <c r="P141" i="5" s="1"/>
  <c r="Q141" i="5" s="1"/>
  <c r="R141" i="5" s="1"/>
  <c r="S141" i="5" s="1"/>
  <c r="T141" i="5" s="1"/>
  <c r="U141" i="5" s="1"/>
  <c r="V141" i="5" s="1"/>
  <c r="W141" i="5" s="1"/>
  <c r="X141" i="5" s="1"/>
  <c r="Y141" i="5" s="1"/>
  <c r="Z141" i="5" s="1"/>
  <c r="AA141" i="5" s="1"/>
  <c r="AB141" i="5" s="1"/>
  <c r="AC141" i="5" s="1"/>
  <c r="AD141" i="5" s="1"/>
  <c r="AE141" i="5" s="1"/>
  <c r="AF141" i="5" s="1"/>
  <c r="AG141" i="5" s="1"/>
  <c r="AH141" i="5" s="1"/>
  <c r="AI141" i="5" s="1"/>
  <c r="AJ141" i="5" s="1"/>
  <c r="AK141" i="5" s="1"/>
  <c r="AL141" i="5" s="1"/>
  <c r="AM141" i="5" s="1"/>
  <c r="AN141" i="5" s="1"/>
  <c r="AO141" i="5" s="1"/>
  <c r="AQ141" i="5" s="1"/>
  <c r="M133" i="5"/>
  <c r="N133" i="5" s="1"/>
  <c r="U125" i="5"/>
  <c r="V125" i="5" s="1"/>
  <c r="AC117" i="5"/>
  <c r="AD117" i="5" s="1"/>
  <c r="AE117" i="5" s="1"/>
  <c r="AF117" i="5" s="1"/>
  <c r="AK109" i="5"/>
  <c r="AL109" i="5" s="1"/>
  <c r="AM109" i="5" s="1"/>
  <c r="AN109" i="5" s="1"/>
  <c r="H138" i="5"/>
  <c r="I138" i="5" s="1"/>
  <c r="J138" i="5" s="1"/>
  <c r="K138" i="5" s="1"/>
  <c r="L138" i="5" s="1"/>
  <c r="M138" i="5" s="1"/>
  <c r="N138" i="5" s="1"/>
  <c r="O138" i="5" s="1"/>
  <c r="P138" i="5" s="1"/>
  <c r="Q138" i="5" s="1"/>
  <c r="R138" i="5" s="1"/>
  <c r="S138" i="5" s="1"/>
  <c r="T138" i="5" s="1"/>
  <c r="P130" i="5"/>
  <c r="Q130" i="5" s="1"/>
  <c r="X122" i="5"/>
  <c r="Y122" i="5" s="1"/>
  <c r="AF114" i="5"/>
  <c r="AG114" i="5" s="1"/>
  <c r="AN106" i="5"/>
  <c r="AO106" i="5" s="1"/>
  <c r="K135" i="5"/>
  <c r="L135" i="5" s="1"/>
  <c r="S127" i="5"/>
  <c r="T127" i="5" s="1"/>
  <c r="AA119" i="5"/>
  <c r="AB119" i="5" s="1"/>
  <c r="AI111" i="5"/>
  <c r="AJ111" i="5" s="1"/>
  <c r="T126" i="5"/>
  <c r="U126" i="5" s="1"/>
  <c r="G139" i="5"/>
  <c r="H139" i="5" s="1"/>
  <c r="I139" i="5" s="1"/>
  <c r="J139" i="5" s="1"/>
  <c r="K139" i="5" s="1"/>
  <c r="O131" i="5"/>
  <c r="P131" i="5" s="1"/>
  <c r="W123" i="5"/>
  <c r="X123" i="5" s="1"/>
  <c r="Y123" i="5" s="1"/>
  <c r="AE115" i="5"/>
  <c r="AF115" i="5" s="1"/>
  <c r="AM107" i="5"/>
  <c r="AN107" i="5" s="1"/>
  <c r="AO107" i="5" s="1"/>
  <c r="AQ107" i="5" s="1"/>
  <c r="L134" i="5"/>
  <c r="M134" i="5" s="1"/>
  <c r="N134" i="5" s="1"/>
  <c r="AB118" i="5"/>
  <c r="AC118" i="5" s="1"/>
  <c r="F140" i="5"/>
  <c r="G140" i="5" s="1"/>
  <c r="H140" i="5" s="1"/>
  <c r="I140" i="5" s="1"/>
  <c r="J140" i="5" s="1"/>
  <c r="K140" i="5" s="1"/>
  <c r="L140" i="5" s="1"/>
  <c r="M140" i="5" s="1"/>
  <c r="N140" i="5" s="1"/>
  <c r="O140" i="5" s="1"/>
  <c r="P140" i="5" s="1"/>
  <c r="Q140" i="5" s="1"/>
  <c r="R140" i="5" s="1"/>
  <c r="S140" i="5" s="1"/>
  <c r="AG113" i="5"/>
  <c r="AH113" i="5" s="1"/>
  <c r="AI113" i="5" s="1"/>
  <c r="AJ113" i="5" s="1"/>
  <c r="D142" i="5"/>
  <c r="E142" i="5" s="1"/>
  <c r="F142" i="5" s="1"/>
  <c r="G142" i="5" s="1"/>
  <c r="H142" i="5" s="1"/>
  <c r="I142" i="5" s="1"/>
  <c r="J142" i="5" s="1"/>
  <c r="K142" i="5" s="1"/>
  <c r="L142" i="5" s="1"/>
  <c r="M142" i="5" s="1"/>
  <c r="N142" i="5" s="1"/>
  <c r="O142" i="5" s="1"/>
  <c r="P142" i="5" s="1"/>
  <c r="Q142" i="5" s="1"/>
  <c r="R142" i="5" s="1"/>
  <c r="S142" i="5" s="1"/>
  <c r="T142" i="5" s="1"/>
  <c r="U142" i="5" s="1"/>
  <c r="V142" i="5" s="1"/>
  <c r="W142" i="5" s="1"/>
  <c r="X142" i="5" s="1"/>
  <c r="Y142" i="5" s="1"/>
  <c r="Z142" i="5" s="1"/>
  <c r="AA142" i="5" s="1"/>
  <c r="AB142" i="5" s="1"/>
  <c r="AC142" i="5" s="1"/>
  <c r="AD142" i="5" s="1"/>
  <c r="AE142" i="5" s="1"/>
  <c r="AF142" i="5" s="1"/>
  <c r="AG142" i="5" s="1"/>
  <c r="AH142" i="5" s="1"/>
  <c r="AI142" i="5" s="1"/>
  <c r="AJ142" i="5" s="1"/>
  <c r="AK142" i="5" s="1"/>
  <c r="AL142" i="5" s="1"/>
  <c r="AM142" i="5" s="1"/>
  <c r="AN142" i="5" s="1"/>
  <c r="AO142" i="5" s="1"/>
  <c r="AQ142" i="5" s="1"/>
  <c r="L139" i="5"/>
  <c r="J137" i="5"/>
  <c r="R129" i="5"/>
  <c r="AE116" i="5"/>
  <c r="AK110" i="5"/>
  <c r="AM108" i="5"/>
  <c r="AI112" i="5"/>
  <c r="AH98" i="5"/>
  <c r="AN98" i="5"/>
  <c r="AQ8" i="5"/>
  <c r="AQ9" i="5"/>
  <c r="AR104" i="5" s="1"/>
  <c r="AS104" i="5" s="1"/>
  <c r="AQ10" i="5"/>
  <c r="AR105" i="5" s="1"/>
  <c r="AS105" i="5" s="1"/>
  <c r="AG115" i="5" l="1"/>
  <c r="U127" i="5"/>
  <c r="X124" i="5"/>
  <c r="P132" i="5"/>
  <c r="T140" i="5"/>
  <c r="O133" i="5"/>
  <c r="AC119" i="5"/>
  <c r="M135" i="5"/>
  <c r="V126" i="5"/>
  <c r="U138" i="5"/>
  <c r="T128" i="5"/>
  <c r="AA121" i="5"/>
  <c r="S129" i="5"/>
  <c r="R130" i="5"/>
  <c r="Z122" i="5"/>
  <c r="W125" i="5"/>
  <c r="AK111" i="5"/>
  <c r="O134" i="5"/>
  <c r="M139" i="5"/>
  <c r="L136" i="5"/>
  <c r="K137" i="5"/>
  <c r="Q131" i="5"/>
  <c r="Z123" i="5"/>
  <c r="AH114" i="5"/>
  <c r="AN108" i="5"/>
  <c r="AQ106" i="5"/>
  <c r="AK113" i="5"/>
  <c r="AB120" i="5"/>
  <c r="AG117" i="5"/>
  <c r="AL110" i="5"/>
  <c r="AD118" i="5"/>
  <c r="AJ112" i="5"/>
  <c r="AO109" i="5"/>
  <c r="AF116" i="5"/>
  <c r="Z98" i="5"/>
  <c r="R98" i="5"/>
  <c r="J98" i="5"/>
  <c r="B98" i="5"/>
  <c r="AG98" i="5"/>
  <c r="Y98" i="5"/>
  <c r="Q98" i="5"/>
  <c r="I98" i="5"/>
  <c r="AM98" i="5"/>
  <c r="AE98" i="5"/>
  <c r="AL98" i="5"/>
  <c r="AQ12" i="5"/>
  <c r="AR107" i="5" s="1"/>
  <c r="AS107" i="5" s="1"/>
  <c r="AK98" i="5"/>
  <c r="AI98" i="5"/>
  <c r="AA98" i="5"/>
  <c r="S98" i="5"/>
  <c r="K98" i="5"/>
  <c r="C98" i="5"/>
  <c r="AF98" i="5"/>
  <c r="X98" i="5"/>
  <c r="P98" i="5"/>
  <c r="H98" i="5"/>
  <c r="W98" i="5"/>
  <c r="O98" i="5"/>
  <c r="G98" i="5"/>
  <c r="AQ14" i="5"/>
  <c r="AR109" i="5" s="1"/>
  <c r="AD98" i="5"/>
  <c r="V98" i="5"/>
  <c r="N98" i="5"/>
  <c r="F98" i="5"/>
  <c r="AC98" i="5"/>
  <c r="U98" i="5"/>
  <c r="M98" i="5"/>
  <c r="E98" i="5"/>
  <c r="AQ11" i="5"/>
  <c r="AR106" i="5" s="1"/>
  <c r="AJ98" i="5"/>
  <c r="AB98" i="5"/>
  <c r="T98" i="5"/>
  <c r="L98" i="5"/>
  <c r="D98" i="5"/>
  <c r="AQ27" i="5"/>
  <c r="AR122" i="5" s="1"/>
  <c r="AQ19" i="5"/>
  <c r="AR114" i="5" s="1"/>
  <c r="AQ42" i="5"/>
  <c r="AR137" i="5" s="1"/>
  <c r="AQ38" i="5"/>
  <c r="AR133" i="5" s="1"/>
  <c r="AQ34" i="5"/>
  <c r="AR129" i="5" s="1"/>
  <c r="AQ30" i="5"/>
  <c r="AR125" i="5" s="1"/>
  <c r="AQ22" i="5"/>
  <c r="AR117" i="5" s="1"/>
  <c r="AQ47" i="5"/>
  <c r="AR142" i="5" s="1"/>
  <c r="AS142" i="5" s="1"/>
  <c r="AQ43" i="5"/>
  <c r="AR138" i="5" s="1"/>
  <c r="AQ39" i="5"/>
  <c r="AR134" i="5" s="1"/>
  <c r="AQ35" i="5"/>
  <c r="AR130" i="5" s="1"/>
  <c r="AQ31" i="5"/>
  <c r="AR126" i="5" s="1"/>
  <c r="AQ23" i="5"/>
  <c r="AR118" i="5" s="1"/>
  <c r="AQ15" i="5"/>
  <c r="AR110" i="5" s="1"/>
  <c r="AQ20" i="5"/>
  <c r="AR115" i="5" s="1"/>
  <c r="AQ44" i="5"/>
  <c r="AR139" i="5" s="1"/>
  <c r="AQ40" i="5"/>
  <c r="AR135" i="5" s="1"/>
  <c r="AQ36" i="5"/>
  <c r="AR131" i="5" s="1"/>
  <c r="AQ32" i="5"/>
  <c r="AR127" i="5" s="1"/>
  <c r="AQ28" i="5"/>
  <c r="AR123" i="5" s="1"/>
  <c r="AQ24" i="5"/>
  <c r="AR119" i="5" s="1"/>
  <c r="AQ16" i="5"/>
  <c r="AR111" i="5" s="1"/>
  <c r="AQ46" i="5"/>
  <c r="AR141" i="5" s="1"/>
  <c r="AS141" i="5" s="1"/>
  <c r="AQ45" i="5"/>
  <c r="AR140" i="5" s="1"/>
  <c r="AQ41" i="5"/>
  <c r="AR136" i="5" s="1"/>
  <c r="AQ37" i="5"/>
  <c r="AR132" i="5" s="1"/>
  <c r="AQ33" i="5"/>
  <c r="AR128" i="5" s="1"/>
  <c r="AQ29" i="5"/>
  <c r="AR124" i="5" s="1"/>
  <c r="AQ26" i="5"/>
  <c r="AR121" i="5" s="1"/>
  <c r="AQ25" i="5"/>
  <c r="AR120" i="5" s="1"/>
  <c r="AQ21" i="5"/>
  <c r="AR116" i="5" s="1"/>
  <c r="AQ18" i="5"/>
  <c r="AR113" i="5" s="1"/>
  <c r="AQ17" i="5"/>
  <c r="AR112" i="5" s="1"/>
  <c r="AQ13" i="5"/>
  <c r="AR108" i="5" s="1"/>
  <c r="N135" i="5" l="1"/>
  <c r="Q132" i="5"/>
  <c r="AD119" i="5"/>
  <c r="AA122" i="5"/>
  <c r="AB121" i="5"/>
  <c r="Y124" i="5"/>
  <c r="R131" i="5"/>
  <c r="P134" i="5"/>
  <c r="S130" i="5"/>
  <c r="V138" i="5"/>
  <c r="P133" i="5"/>
  <c r="V127" i="5"/>
  <c r="X125" i="5"/>
  <c r="N139" i="5"/>
  <c r="AL111" i="5"/>
  <c r="AH115" i="5"/>
  <c r="M136" i="5"/>
  <c r="AA123" i="5"/>
  <c r="U128" i="5"/>
  <c r="L137" i="5"/>
  <c r="T129" i="5"/>
  <c r="W126" i="5"/>
  <c r="U140" i="5"/>
  <c r="AS106" i="5"/>
  <c r="AM110" i="5"/>
  <c r="AO108" i="5"/>
  <c r="AE118" i="5"/>
  <c r="AH117" i="5"/>
  <c r="AL113" i="5"/>
  <c r="AI114" i="5"/>
  <c r="AC120" i="5"/>
  <c r="AQ109" i="5"/>
  <c r="AG116" i="5"/>
  <c r="AK112" i="5"/>
  <c r="AQ48" i="5"/>
  <c r="AR143" i="5" s="1"/>
  <c r="AE119" i="5" l="1"/>
  <c r="Q134" i="5"/>
  <c r="V140" i="5"/>
  <c r="S131" i="5"/>
  <c r="M137" i="5"/>
  <c r="AM111" i="5"/>
  <c r="W127" i="5"/>
  <c r="W138" i="5"/>
  <c r="Z124" i="5"/>
  <c r="R132" i="5"/>
  <c r="AB122" i="5"/>
  <c r="V128" i="5"/>
  <c r="Q133" i="5"/>
  <c r="X126" i="5"/>
  <c r="AB123" i="5"/>
  <c r="O139" i="5"/>
  <c r="U129" i="5"/>
  <c r="N136" i="5"/>
  <c r="Y125" i="5"/>
  <c r="AI115" i="5"/>
  <c r="T130" i="5"/>
  <c r="AC121" i="5"/>
  <c r="O135" i="5"/>
  <c r="AH116" i="5"/>
  <c r="AM113" i="5"/>
  <c r="AD120" i="5"/>
  <c r="AQ108" i="5"/>
  <c r="AJ114" i="5"/>
  <c r="AN110" i="5"/>
  <c r="AS109" i="5"/>
  <c r="AI117" i="5"/>
  <c r="AL112" i="5"/>
  <c r="AF118" i="5"/>
  <c r="AJ115" i="5" l="1"/>
  <c r="W128" i="5"/>
  <c r="T131" i="5"/>
  <c r="P139" i="5"/>
  <c r="P135" i="5"/>
  <c r="Z125" i="5"/>
  <c r="AC123" i="5"/>
  <c r="AC122" i="5"/>
  <c r="X127" i="5"/>
  <c r="W140" i="5"/>
  <c r="R134" i="5"/>
  <c r="X138" i="5"/>
  <c r="AN111" i="5"/>
  <c r="AD121" i="5"/>
  <c r="O136" i="5"/>
  <c r="Y126" i="5"/>
  <c r="S132" i="5"/>
  <c r="AF119" i="5"/>
  <c r="U130" i="5"/>
  <c r="V129" i="5"/>
  <c r="R133" i="5"/>
  <c r="AA124" i="5"/>
  <c r="N137" i="5"/>
  <c r="AN113" i="5"/>
  <c r="AO110" i="5"/>
  <c r="AM112" i="5"/>
  <c r="AK114" i="5"/>
  <c r="AJ117" i="5"/>
  <c r="AS108" i="5"/>
  <c r="AG118" i="5"/>
  <c r="AE120" i="5"/>
  <c r="AI116" i="5"/>
  <c r="W129" i="5" l="1"/>
  <c r="Y138" i="5"/>
  <c r="V130" i="5"/>
  <c r="S134" i="5"/>
  <c r="AG119" i="5"/>
  <c r="Q139" i="5"/>
  <c r="X128" i="5"/>
  <c r="AD122" i="5"/>
  <c r="Z126" i="5"/>
  <c r="AD123" i="5"/>
  <c r="O137" i="5"/>
  <c r="P136" i="5"/>
  <c r="U131" i="5"/>
  <c r="AB124" i="5"/>
  <c r="AE121" i="5"/>
  <c r="X140" i="5"/>
  <c r="AA125" i="5"/>
  <c r="AO111" i="5"/>
  <c r="AQ111" i="5" s="1"/>
  <c r="AS111" i="5" s="1"/>
  <c r="AK115" i="5"/>
  <c r="S133" i="5"/>
  <c r="T132" i="5"/>
  <c r="Y127" i="5"/>
  <c r="Q135" i="5"/>
  <c r="AH118" i="5"/>
  <c r="AN112" i="5"/>
  <c r="AF120" i="5"/>
  <c r="AK117" i="5"/>
  <c r="AJ116" i="5"/>
  <c r="AL114" i="5"/>
  <c r="AO113" i="5"/>
  <c r="AQ110" i="5"/>
  <c r="AE122" i="5" l="1"/>
  <c r="P137" i="5"/>
  <c r="AE123" i="5"/>
  <c r="Y140" i="5"/>
  <c r="Z138" i="5"/>
  <c r="T134" i="5"/>
  <c r="AH119" i="5"/>
  <c r="T133" i="5"/>
  <c r="Q136" i="5"/>
  <c r="AL115" i="5"/>
  <c r="R135" i="5"/>
  <c r="AF121" i="5"/>
  <c r="Y128" i="5"/>
  <c r="W130" i="5"/>
  <c r="Z127" i="5"/>
  <c r="AC124" i="5"/>
  <c r="R139" i="5"/>
  <c r="U132" i="5"/>
  <c r="AB125" i="5"/>
  <c r="V131" i="5"/>
  <c r="AA126" i="5"/>
  <c r="X129" i="5"/>
  <c r="AQ113" i="5"/>
  <c r="AL117" i="5"/>
  <c r="AG120" i="5"/>
  <c r="AK116" i="5"/>
  <c r="AO112" i="5"/>
  <c r="AS110" i="5"/>
  <c r="AM114" i="5"/>
  <c r="AI118" i="5"/>
  <c r="AG121" i="5" l="1"/>
  <c r="U133" i="5"/>
  <c r="AF123" i="5"/>
  <c r="AC125" i="5"/>
  <c r="S135" i="5"/>
  <c r="AM115" i="5"/>
  <c r="W131" i="5"/>
  <c r="Q137" i="5"/>
  <c r="AD124" i="5"/>
  <c r="Z140" i="5"/>
  <c r="AI119" i="5"/>
  <c r="AA127" i="5"/>
  <c r="Y129" i="5"/>
  <c r="V132" i="5"/>
  <c r="X130" i="5"/>
  <c r="U134" i="5"/>
  <c r="AB126" i="5"/>
  <c r="S139" i="5"/>
  <c r="Z128" i="5"/>
  <c r="R136" i="5"/>
  <c r="AA138" i="5"/>
  <c r="AF122" i="5"/>
  <c r="AM117" i="5"/>
  <c r="AL116" i="5"/>
  <c r="AQ112" i="5"/>
  <c r="AJ118" i="5"/>
  <c r="AS113" i="5"/>
  <c r="AH120" i="5"/>
  <c r="AN114" i="5"/>
  <c r="S136" i="5" l="1"/>
  <c r="AB127" i="5"/>
  <c r="R137" i="5"/>
  <c r="AD125" i="5"/>
  <c r="V134" i="5"/>
  <c r="AJ119" i="5"/>
  <c r="AA128" i="5"/>
  <c r="Y130" i="5"/>
  <c r="X131" i="5"/>
  <c r="AG123" i="5"/>
  <c r="V133" i="5"/>
  <c r="AG122" i="5"/>
  <c r="AN115" i="5"/>
  <c r="T139" i="5"/>
  <c r="W132" i="5"/>
  <c r="AA140" i="5"/>
  <c r="AB138" i="5"/>
  <c r="AC126" i="5"/>
  <c r="Z129" i="5"/>
  <c r="AE124" i="5"/>
  <c r="T135" i="5"/>
  <c r="AH121" i="5"/>
  <c r="AO114" i="5"/>
  <c r="AS112" i="5"/>
  <c r="AM116" i="5"/>
  <c r="AK118" i="5"/>
  <c r="AI120" i="5"/>
  <c r="AN117" i="5"/>
  <c r="AF124" i="5" l="1"/>
  <c r="AE125" i="5"/>
  <c r="X132" i="5"/>
  <c r="AB128" i="5"/>
  <c r="AH123" i="5"/>
  <c r="AK119" i="5"/>
  <c r="Z130" i="5"/>
  <c r="AC127" i="5"/>
  <c r="AH122" i="5"/>
  <c r="AB140" i="5"/>
  <c r="AA129" i="5"/>
  <c r="W133" i="5"/>
  <c r="S137" i="5"/>
  <c r="AI121" i="5"/>
  <c r="AD126" i="5"/>
  <c r="U139" i="5"/>
  <c r="AO115" i="5"/>
  <c r="AQ115" i="5" s="1"/>
  <c r="AS115" i="5" s="1"/>
  <c r="U135" i="5"/>
  <c r="AC138" i="5"/>
  <c r="Y131" i="5"/>
  <c r="W134" i="5"/>
  <c r="T136" i="5"/>
  <c r="AJ120" i="5"/>
  <c r="AN116" i="5"/>
  <c r="AL118" i="5"/>
  <c r="AO117" i="5"/>
  <c r="AQ114" i="5"/>
  <c r="AC128" i="5" l="1"/>
  <c r="Z131" i="5"/>
  <c r="X133" i="5"/>
  <c r="AD138" i="5"/>
  <c r="AA130" i="5"/>
  <c r="AJ121" i="5"/>
  <c r="AL119" i="5"/>
  <c r="V135" i="5"/>
  <c r="AF125" i="5"/>
  <c r="V139" i="5"/>
  <c r="AI122" i="5"/>
  <c r="AI123" i="5"/>
  <c r="AD127" i="5"/>
  <c r="AE126" i="5"/>
  <c r="AB129" i="5"/>
  <c r="Y132" i="5"/>
  <c r="U136" i="5"/>
  <c r="AC140" i="5"/>
  <c r="X134" i="5"/>
  <c r="T137" i="5"/>
  <c r="AG124" i="5"/>
  <c r="AO116" i="5"/>
  <c r="AM118" i="5"/>
  <c r="AK120" i="5"/>
  <c r="AQ117" i="5"/>
  <c r="AS114" i="5"/>
  <c r="AJ123" i="5" l="1"/>
  <c r="AJ122" i="5"/>
  <c r="AC129" i="5"/>
  <c r="Y133" i="5"/>
  <c r="AK121" i="5"/>
  <c r="AA131" i="5"/>
  <c r="U137" i="5"/>
  <c r="W135" i="5"/>
  <c r="W139" i="5"/>
  <c r="Z132" i="5"/>
  <c r="AE138" i="5"/>
  <c r="AM119" i="5"/>
  <c r="Y134" i="5"/>
  <c r="AD140" i="5"/>
  <c r="AF126" i="5"/>
  <c r="AH124" i="5"/>
  <c r="V136" i="5"/>
  <c r="AE127" i="5"/>
  <c r="AG125" i="5"/>
  <c r="AB130" i="5"/>
  <c r="AD128" i="5"/>
  <c r="AN118" i="5"/>
  <c r="AS117" i="5"/>
  <c r="AL120" i="5"/>
  <c r="AQ116" i="5"/>
  <c r="AD129" i="5" l="1"/>
  <c r="AI124" i="5"/>
  <c r="AF138" i="5"/>
  <c r="AK122" i="5"/>
  <c r="AE140" i="5"/>
  <c r="AN119" i="5"/>
  <c r="Z133" i="5"/>
  <c r="AG126" i="5"/>
  <c r="V137" i="5"/>
  <c r="AA132" i="5"/>
  <c r="AL121" i="5"/>
  <c r="AK123" i="5"/>
  <c r="AC130" i="5"/>
  <c r="X135" i="5"/>
  <c r="AH125" i="5"/>
  <c r="AF127" i="5"/>
  <c r="AB131" i="5"/>
  <c r="AE128" i="5"/>
  <c r="W136" i="5"/>
  <c r="Z134" i="5"/>
  <c r="X139" i="5"/>
  <c r="AS116" i="5"/>
  <c r="AO118" i="5"/>
  <c r="AM120" i="5"/>
  <c r="AL123" i="5" l="1"/>
  <c r="AA134" i="5"/>
  <c r="AH126" i="5"/>
  <c r="X136" i="5"/>
  <c r="AG138" i="5"/>
  <c r="AA133" i="5"/>
  <c r="AF128" i="5"/>
  <c r="AJ124" i="5"/>
  <c r="AL122" i="5"/>
  <c r="AO119" i="5"/>
  <c r="AQ119" i="5" s="1"/>
  <c r="AS119" i="5" s="1"/>
  <c r="Y135" i="5"/>
  <c r="AG127" i="5"/>
  <c r="AM121" i="5"/>
  <c r="AI125" i="5"/>
  <c r="AB132" i="5"/>
  <c r="Y139" i="5"/>
  <c r="AC131" i="5"/>
  <c r="AD130" i="5"/>
  <c r="W137" i="5"/>
  <c r="AF140" i="5"/>
  <c r="AE129" i="5"/>
  <c r="AQ118" i="5"/>
  <c r="AN120" i="5"/>
  <c r="Z139" i="5" l="1"/>
  <c r="AK124" i="5"/>
  <c r="AC132" i="5"/>
  <c r="Z135" i="5"/>
  <c r="AG128" i="5"/>
  <c r="AI126" i="5"/>
  <c r="AB133" i="5"/>
  <c r="AB134" i="5"/>
  <c r="Y136" i="5"/>
  <c r="AG140" i="5"/>
  <c r="AH127" i="5"/>
  <c r="X137" i="5"/>
  <c r="AE130" i="5"/>
  <c r="AJ125" i="5"/>
  <c r="AN121" i="5"/>
  <c r="AM122" i="5"/>
  <c r="AM123" i="5"/>
  <c r="AF129" i="5"/>
  <c r="AD131" i="5"/>
  <c r="AH138" i="5"/>
  <c r="AO120" i="5"/>
  <c r="AS118" i="5"/>
  <c r="AI138" i="5" l="1"/>
  <c r="AC134" i="5"/>
  <c r="AO121" i="5"/>
  <c r="AQ121" i="5" s="1"/>
  <c r="AD132" i="5"/>
  <c r="AK125" i="5"/>
  <c r="AJ126" i="5"/>
  <c r="AL124" i="5"/>
  <c r="AA135" i="5"/>
  <c r="AC133" i="5"/>
  <c r="AH140" i="5"/>
  <c r="AN123" i="5"/>
  <c r="AN122" i="5"/>
  <c r="Y137" i="5"/>
  <c r="AE131" i="5"/>
  <c r="AI127" i="5"/>
  <c r="AG129" i="5"/>
  <c r="AF130" i="5"/>
  <c r="Z136" i="5"/>
  <c r="AH128" i="5"/>
  <c r="AA139" i="5"/>
  <c r="AQ120" i="5"/>
  <c r="AB135" i="5" l="1"/>
  <c r="AF131" i="5"/>
  <c r="AD134" i="5"/>
  <c r="AH129" i="5"/>
  <c r="AE132" i="5"/>
  <c r="AO123" i="5"/>
  <c r="AQ123" i="5" s="1"/>
  <c r="AJ127" i="5"/>
  <c r="AM124" i="5"/>
  <c r="AI140" i="5"/>
  <c r="AO122" i="5"/>
  <c r="AQ122" i="5" s="1"/>
  <c r="AB139" i="5"/>
  <c r="AS121" i="5"/>
  <c r="AI128" i="5"/>
  <c r="AA136" i="5"/>
  <c r="AK126" i="5"/>
  <c r="AG130" i="5"/>
  <c r="Z137" i="5"/>
  <c r="AD133" i="5"/>
  <c r="AL125" i="5"/>
  <c r="AJ138" i="5"/>
  <c r="AS120" i="5"/>
  <c r="AI129" i="5" l="1"/>
  <c r="AK127" i="5"/>
  <c r="AE134" i="5"/>
  <c r="AM125" i="5"/>
  <c r="AK138" i="5"/>
  <c r="AH130" i="5"/>
  <c r="AL126" i="5"/>
  <c r="AS122" i="5"/>
  <c r="AS123" i="5"/>
  <c r="AE133" i="5"/>
  <c r="AB136" i="5"/>
  <c r="AN124" i="5"/>
  <c r="AC139" i="5"/>
  <c r="AG131" i="5"/>
  <c r="AA137" i="5"/>
  <c r="AJ128" i="5"/>
  <c r="AJ140" i="5"/>
  <c r="AF132" i="5"/>
  <c r="AC135" i="5"/>
  <c r="AB137" i="5" l="1"/>
  <c r="AO124" i="5"/>
  <c r="AQ124" i="5" s="1"/>
  <c r="AC136" i="5"/>
  <c r="AG132" i="5"/>
  <c r="AI130" i="5"/>
  <c r="AL127" i="5"/>
  <c r="AK128" i="5"/>
  <c r="AN125" i="5"/>
  <c r="AD135" i="5"/>
  <c r="AF134" i="5"/>
  <c r="AK140" i="5"/>
  <c r="AM126" i="5"/>
  <c r="AH131" i="5"/>
  <c r="AF133" i="5"/>
  <c r="AD139" i="5"/>
  <c r="AL138" i="5"/>
  <c r="AJ129" i="5"/>
  <c r="AH132" i="5" l="1"/>
  <c r="AO125" i="5"/>
  <c r="AQ125" i="5" s="1"/>
  <c r="AM138" i="5"/>
  <c r="AL140" i="5"/>
  <c r="AS124" i="5"/>
  <c r="AN126" i="5"/>
  <c r="AD136" i="5"/>
  <c r="AE139" i="5"/>
  <c r="AL128" i="5"/>
  <c r="AG133" i="5"/>
  <c r="AG134" i="5"/>
  <c r="AM127" i="5"/>
  <c r="AK129" i="5"/>
  <c r="AI131" i="5"/>
  <c r="AE135" i="5"/>
  <c r="AJ130" i="5"/>
  <c r="AC137" i="5"/>
  <c r="AF135" i="5" l="1"/>
  <c r="AN127" i="5"/>
  <c r="AK130" i="5"/>
  <c r="AE136" i="5"/>
  <c r="AS125" i="5"/>
  <c r="AF139" i="5"/>
  <c r="AM140" i="5"/>
  <c r="AH134" i="5"/>
  <c r="AH133" i="5"/>
  <c r="AO126" i="5"/>
  <c r="AQ126" i="5" s="1"/>
  <c r="AD137" i="5"/>
  <c r="AL129" i="5"/>
  <c r="AM128" i="5"/>
  <c r="AN138" i="5"/>
  <c r="AJ131" i="5"/>
  <c r="AI132" i="5"/>
  <c r="AM129" i="5" l="1"/>
  <c r="AF136" i="5"/>
  <c r="AE137" i="5"/>
  <c r="AO127" i="5"/>
  <c r="AQ127" i="5" s="1"/>
  <c r="AN140" i="5"/>
  <c r="AS126" i="5"/>
  <c r="AJ132" i="5"/>
  <c r="AI134" i="5"/>
  <c r="AK131" i="5"/>
  <c r="AL130" i="5"/>
  <c r="AO138" i="5"/>
  <c r="AQ138" i="5" s="1"/>
  <c r="AG139" i="5"/>
  <c r="AN128" i="5"/>
  <c r="AI133" i="5"/>
  <c r="AG135" i="5"/>
  <c r="AS127" i="5" l="1"/>
  <c r="AS138" i="5"/>
  <c r="AM130" i="5"/>
  <c r="AH139" i="5"/>
  <c r="AJ134" i="5"/>
  <c r="AK132" i="5"/>
  <c r="AH135" i="5"/>
  <c r="AF137" i="5"/>
  <c r="AJ133" i="5"/>
  <c r="AG136" i="5"/>
  <c r="AO128" i="5"/>
  <c r="AQ128" i="5" s="1"/>
  <c r="AL131" i="5"/>
  <c r="AO140" i="5"/>
  <c r="AQ140" i="5" s="1"/>
  <c r="AN129" i="5"/>
  <c r="AM131" i="5" l="1"/>
  <c r="AI139" i="5"/>
  <c r="AI135" i="5"/>
  <c r="AS128" i="5"/>
  <c r="AG137" i="5"/>
  <c r="AN130" i="5"/>
  <c r="AO129" i="5"/>
  <c r="AQ129" i="5" s="1"/>
  <c r="AH136" i="5"/>
  <c r="AL132" i="5"/>
  <c r="AS140" i="5"/>
  <c r="AK134" i="5"/>
  <c r="AK133" i="5"/>
  <c r="AL134" i="5" l="1"/>
  <c r="AJ139" i="5"/>
  <c r="AI136" i="5"/>
  <c r="AS129" i="5"/>
  <c r="AO130" i="5"/>
  <c r="AQ130" i="5" s="1"/>
  <c r="AM132" i="5"/>
  <c r="AH137" i="5"/>
  <c r="AJ135" i="5"/>
  <c r="AL133" i="5"/>
  <c r="AN131" i="5"/>
  <c r="AK139" i="5" l="1"/>
  <c r="AI137" i="5"/>
  <c r="AK135" i="5"/>
  <c r="AJ136" i="5"/>
  <c r="AO131" i="5"/>
  <c r="AQ131" i="5" s="1"/>
  <c r="AN132" i="5"/>
  <c r="AM133" i="5"/>
  <c r="AS130" i="5"/>
  <c r="AM134" i="5"/>
  <c r="AK136" i="5" l="1"/>
  <c r="AJ137" i="5"/>
  <c r="AN133" i="5"/>
  <c r="AL135" i="5"/>
  <c r="AO132" i="5"/>
  <c r="AQ132" i="5" s="1"/>
  <c r="AN134" i="5"/>
  <c r="AS131" i="5"/>
  <c r="AL139" i="5"/>
  <c r="AM135" i="5" l="1"/>
  <c r="AO134" i="5"/>
  <c r="AQ134" i="5" s="1"/>
  <c r="AM139" i="5"/>
  <c r="AK137" i="5"/>
  <c r="AO133" i="5"/>
  <c r="AQ133" i="5" s="1"/>
  <c r="AS132" i="5"/>
  <c r="AL136" i="5"/>
  <c r="AL137" i="5" l="1"/>
  <c r="AM136" i="5"/>
  <c r="AN139" i="5"/>
  <c r="AS134" i="5"/>
  <c r="AS133" i="5"/>
  <c r="AN135" i="5"/>
  <c r="AO139" i="5" l="1"/>
  <c r="AQ139" i="5" s="1"/>
  <c r="AO135" i="5"/>
  <c r="AQ135" i="5" s="1"/>
  <c r="AN136" i="5"/>
  <c r="AM137" i="5"/>
  <c r="AN137" i="5" l="1"/>
  <c r="AO136" i="5"/>
  <c r="AQ136" i="5" s="1"/>
  <c r="AS135" i="5"/>
  <c r="AS139" i="5"/>
  <c r="AO137" i="5" l="1"/>
  <c r="AQ137" i="5" s="1"/>
  <c r="AS136" i="5"/>
  <c r="AQ143" i="5"/>
  <c r="AS143" i="5" l="1"/>
  <c r="AS13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tc={23EE22CC-1BA0-7D4F-A0E8-E235B7D5141B}</author>
    <author>tc={DA628F47-591B-AE4C-9DFD-5D459216D46F}</author>
  </authors>
  <commentList>
    <comment ref="AQ7" authorId="0" shapeId="0" xr:uid="{23EE22CC-1BA0-7D4F-A0E8-E235B7D5141B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Incremental = Y, Inflation = Y</t>
      </text>
    </comment>
    <comment ref="C142" authorId="1" shapeId="0" xr:uid="{DA628F47-591B-AE4C-9DFD-5D459216D46F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we choose not to directly apply CL since the A2A factors are highly leveraged, meaning that the experience of the first year has a huge impact on the estimation of ultimate claims.
Here we used a naive average of cumulative claims paid as of the 2nd DP as an approximation, which helps stabilise the ultimate claim estimation. If instead we used B142*B99 the claim $ for AP40 would grow too big.</t>
      </text>
    </comment>
  </commentList>
</comments>
</file>

<file path=xl/sharedStrings.xml><?xml version="1.0" encoding="utf-8"?>
<sst xmlns="http://schemas.openxmlformats.org/spreadsheetml/2006/main" count="67" uniqueCount="37">
  <si>
    <t>AP/DP</t>
  </si>
  <si>
    <t>Output when run with seed 20200131</t>
  </si>
  <si>
    <t>Incremental</t>
  </si>
  <si>
    <t>Y</t>
  </si>
  <si>
    <t>Inflation</t>
  </si>
  <si>
    <t>2) Development histories of first 5 claims</t>
  </si>
  <si>
    <t>Claim size, s</t>
  </si>
  <si>
    <t>Notification delay, v</t>
  </si>
  <si>
    <t>Settlement delay, w</t>
  </si>
  <si>
    <t>Payment history</t>
  </si>
  <si>
    <t>Occurrence, u</t>
  </si>
  <si>
    <t># Payments, m</t>
  </si>
  <si>
    <t>AQ/DQ</t>
  </si>
  <si>
    <t>Claim 1</t>
  </si>
  <si>
    <t>Inter-partial delay</t>
  </si>
  <si>
    <t>Calendar period</t>
  </si>
  <si>
    <t>Amount</t>
  </si>
  <si>
    <t>Inflated amount</t>
  </si>
  <si>
    <t>Claim 2</t>
  </si>
  <si>
    <t>Claim 3</t>
  </si>
  <si>
    <t>Claim 4</t>
  </si>
  <si>
    <t>Claim 5</t>
  </si>
  <si>
    <t>Liability as at t = 40</t>
  </si>
  <si>
    <t>Total Laibility</t>
  </si>
  <si>
    <t>Based on cumulative past triangle with constant dollar values.</t>
  </si>
  <si>
    <t>Average age-to-age factors</t>
  </si>
  <si>
    <t>Simple avg</t>
  </si>
  <si>
    <t>Weighted avg</t>
  </si>
  <si>
    <t>CL Estimate</t>
  </si>
  <si>
    <t>Simulator</t>
  </si>
  <si>
    <t>CL deviation from simulated data</t>
  </si>
  <si>
    <t>(undiscounted)</t>
  </si>
  <si>
    <t>Projected CL (Cumulative) - weighted A2A factors</t>
  </si>
  <si>
    <t>Ppn paid in 1st DQ s</t>
  </si>
  <si>
    <t>New Inflated</t>
  </si>
  <si>
    <t>Chain-Ladder triangles (with forecasted future claims) + Estimated liability as at t = 40 as per the future triangle (column AQ)</t>
  </si>
  <si>
    <t>CL age-to-age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</si>
</sst>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5FC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0" fontId="3" fillId="0" borderId="0" xfId="0" applyFont="1" applyAlignment="1">
      <alignment vertical="center"/>
    </xf>
    <xf numFmtId="0" fontId="2" fillId="0" borderId="0" xfId="0" applyFont="1"/>
    <xf numFmtId="0" fontId="4" fillId="2" borderId="0" xfId="0" applyFont="1" applyFill="1" applyAlignment="1">
      <alignment horizontal="left"/>
    </xf>
    <xf numFmtId="164" fontId="0" fillId="0" borderId="0" xfId="0" applyNumberFormat="1"/>
    <xf numFmtId="3" fontId="2" fillId="0" borderId="0" xfId="0" applyNumberFormat="1" applyFont="1"/>
    <xf numFmtId="3" fontId="1" fillId="0" borderId="0" xfId="0" applyNumberFormat="1" applyFont="1"/>
    <xf numFmtId="0" fontId="5" fillId="0" borderId="0" xfId="0" applyFont="1"/>
    <xf numFmtId="10" fontId="0" fillId="0" borderId="0" xfId="0" applyNumberFormat="1"/>
    <xf numFmtId="0" fontId="0" fillId="0" borderId="0" xfId="0" applyFill="1"/>
    <xf numFmtId="10" fontId="5" fillId="0" borderId="0" xfId="0" applyNumberFormat="1" applyFont="1" applyFill="1"/>
    <xf numFmtId="0" fontId="6" fillId="0" borderId="0" xfId="0" applyFont="1"/>
    <xf numFmtId="0" fontId="7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FD78"/>
      <color rgb="FFD5FC79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</a:t>
            </a:r>
            <a:r>
              <a:rPr lang="en-GB" baseline="0"/>
              <a:t> Deviation from Simulated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A9D18E"/>
            </a:solidFill>
            <a:ln>
              <a:noFill/>
            </a:ln>
            <a:effectLst/>
          </c:spPr>
          <c:invertIfNegative val="1"/>
          <c:cat>
            <c:numRef>
              <c:f>'CL Dashboard'!$A$103:$A$142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'CL Dashboard'!$AS$103:$AS$142</c:f>
              <c:numCache>
                <c:formatCode>0.00%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-0.70529811484291915</c:v>
                </c:pt>
                <c:pt idx="3">
                  <c:v>4.332954618730736</c:v>
                </c:pt>
                <c:pt idx="4">
                  <c:v>-0.81823384449049585</c:v>
                </c:pt>
                <c:pt idx="5">
                  <c:v>-0.4460664446286291</c:v>
                </c:pt>
                <c:pt idx="6">
                  <c:v>-3.3872864119889511E-2</c:v>
                </c:pt>
                <c:pt idx="7">
                  <c:v>0.97529970518338482</c:v>
                </c:pt>
                <c:pt idx="8">
                  <c:v>0.37196160361423558</c:v>
                </c:pt>
                <c:pt idx="9">
                  <c:v>5.781382172977235</c:v>
                </c:pt>
                <c:pt idx="10">
                  <c:v>0.6123303549466339</c:v>
                </c:pt>
                <c:pt idx="11">
                  <c:v>1.5557230936123398</c:v>
                </c:pt>
                <c:pt idx="12">
                  <c:v>0.96902670515607403</c:v>
                </c:pt>
                <c:pt idx="13">
                  <c:v>1.3392490621622462</c:v>
                </c:pt>
                <c:pt idx="14">
                  <c:v>0.98386134022002503</c:v>
                </c:pt>
                <c:pt idx="15">
                  <c:v>2.2909340440721597</c:v>
                </c:pt>
                <c:pt idx="16">
                  <c:v>1.3129036731598427</c:v>
                </c:pt>
                <c:pt idx="17">
                  <c:v>0.20409457335646086</c:v>
                </c:pt>
                <c:pt idx="18">
                  <c:v>0.90102714481441781</c:v>
                </c:pt>
                <c:pt idx="19">
                  <c:v>2.0027448776924621</c:v>
                </c:pt>
                <c:pt idx="20">
                  <c:v>3.2922813790458938</c:v>
                </c:pt>
                <c:pt idx="21">
                  <c:v>0.68955013269857313</c:v>
                </c:pt>
                <c:pt idx="22">
                  <c:v>0.57029191683470515</c:v>
                </c:pt>
                <c:pt idx="23">
                  <c:v>1.8420959947730295</c:v>
                </c:pt>
                <c:pt idx="24">
                  <c:v>4.0223141586459041</c:v>
                </c:pt>
                <c:pt idx="25">
                  <c:v>1.0708640593995695</c:v>
                </c:pt>
                <c:pt idx="26">
                  <c:v>-0.11515288652437455</c:v>
                </c:pt>
                <c:pt idx="27">
                  <c:v>0.82904580149937657</c:v>
                </c:pt>
                <c:pt idx="28">
                  <c:v>0.85330492534593338</c:v>
                </c:pt>
                <c:pt idx="29">
                  <c:v>1.1824795724460284</c:v>
                </c:pt>
                <c:pt idx="30">
                  <c:v>8.9674341124918414E-2</c:v>
                </c:pt>
                <c:pt idx="31">
                  <c:v>0.43051580888878643</c:v>
                </c:pt>
                <c:pt idx="32">
                  <c:v>0.27494337616355363</c:v>
                </c:pt>
                <c:pt idx="33">
                  <c:v>0.47813914692337084</c:v>
                </c:pt>
                <c:pt idx="34">
                  <c:v>1.0128995304366628</c:v>
                </c:pt>
                <c:pt idx="35">
                  <c:v>0.31953010525879028</c:v>
                </c:pt>
                <c:pt idx="36">
                  <c:v>1.0107958537373343</c:v>
                </c:pt>
                <c:pt idx="37">
                  <c:v>4.2412643458086513E-2</c:v>
                </c:pt>
                <c:pt idx="38">
                  <c:v>1.4106526499547292E-2</c:v>
                </c:pt>
                <c:pt idx="39">
                  <c:v>-0.29907746554413089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26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FAA3-A741-B21D-6E0278ECE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6886143"/>
        <c:axId val="1486882479"/>
      </c:barChart>
      <c:catAx>
        <c:axId val="148688614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AQ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5297808337410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82479"/>
        <c:crosses val="autoZero"/>
        <c:auto val="1"/>
        <c:lblAlgn val="ctr"/>
        <c:lblOffset val="1"/>
        <c:tickLblSkip val="1"/>
        <c:noMultiLvlLbl val="0"/>
      </c:catAx>
      <c:valAx>
        <c:axId val="148688247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86143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'CL Dashboard'!$AS$8:$AS$47</c:f>
              <c:numCache>
                <c:formatCode>0%</c:formatCode>
                <c:ptCount val="40"/>
                <c:pt idx="0">
                  <c:v>0.46950174474539597</c:v>
                </c:pt>
                <c:pt idx="1">
                  <c:v>0.66788860701048514</c:v>
                </c:pt>
                <c:pt idx="2">
                  <c:v>0.70016374708040907</c:v>
                </c:pt>
                <c:pt idx="3">
                  <c:v>0.73664512970596474</c:v>
                </c:pt>
                <c:pt idx="4">
                  <c:v>0.58087026378982387</c:v>
                </c:pt>
                <c:pt idx="5">
                  <c:v>0.67162849656432078</c:v>
                </c:pt>
                <c:pt idx="6">
                  <c:v>0.57807714549129896</c:v>
                </c:pt>
                <c:pt idx="7">
                  <c:v>0.71842553552371369</c:v>
                </c:pt>
                <c:pt idx="8">
                  <c:v>0.74894729928974579</c:v>
                </c:pt>
                <c:pt idx="9">
                  <c:v>0.73753917778071121</c:v>
                </c:pt>
                <c:pt idx="10">
                  <c:v>0.69451781354178921</c:v>
                </c:pt>
                <c:pt idx="11">
                  <c:v>0.76733185416488825</c:v>
                </c:pt>
                <c:pt idx="12">
                  <c:v>0.70125176916430676</c:v>
                </c:pt>
                <c:pt idx="13">
                  <c:v>0.80233596516459948</c:v>
                </c:pt>
                <c:pt idx="14">
                  <c:v>0.74604211855997504</c:v>
                </c:pt>
                <c:pt idx="15">
                  <c:v>0.7319556252784537</c:v>
                </c:pt>
                <c:pt idx="16">
                  <c:v>0.75877552068717746</c:v>
                </c:pt>
                <c:pt idx="17">
                  <c:v>0.72313935750317915</c:v>
                </c:pt>
                <c:pt idx="18">
                  <c:v>0.81843602212546707</c:v>
                </c:pt>
                <c:pt idx="19">
                  <c:v>0.79316360963525734</c:v>
                </c:pt>
                <c:pt idx="20">
                  <c:v>0.89403701367183741</c:v>
                </c:pt>
                <c:pt idx="21">
                  <c:v>0.80266661473868595</c:v>
                </c:pt>
                <c:pt idx="22">
                  <c:v>0.76491281861873528</c:v>
                </c:pt>
                <c:pt idx="23">
                  <c:v>0.86050807431721688</c:v>
                </c:pt>
                <c:pt idx="24">
                  <c:v>0.91303241484125242</c:v>
                </c:pt>
                <c:pt idx="25">
                  <c:v>0.76377698277425454</c:v>
                </c:pt>
                <c:pt idx="26">
                  <c:v>0.72647160210280748</c:v>
                </c:pt>
                <c:pt idx="27">
                  <c:v>0.84666687975266652</c:v>
                </c:pt>
                <c:pt idx="28">
                  <c:v>0.8653790491827994</c:v>
                </c:pt>
                <c:pt idx="29">
                  <c:v>0.87004527172327761</c:v>
                </c:pt>
                <c:pt idx="30">
                  <c:v>0.79411062176170877</c:v>
                </c:pt>
                <c:pt idx="31">
                  <c:v>0.7940998558014577</c:v>
                </c:pt>
                <c:pt idx="32">
                  <c:v>0.73980581782780774</c:v>
                </c:pt>
                <c:pt idx="33">
                  <c:v>0.81763758781528617</c:v>
                </c:pt>
                <c:pt idx="34">
                  <c:v>0.87331001609219849</c:v>
                </c:pt>
                <c:pt idx="35">
                  <c:v>0.85190266650211022</c:v>
                </c:pt>
                <c:pt idx="36">
                  <c:v>0.84711876058709379</c:v>
                </c:pt>
                <c:pt idx="37">
                  <c:v>0.82004471650895616</c:v>
                </c:pt>
                <c:pt idx="38">
                  <c:v>0.87602834310402</c:v>
                </c:pt>
                <c:pt idx="39">
                  <c:v>0.84762809774912207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2-437E-9D22-5D1B30A75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058648"/>
        <c:axId val="810058976"/>
      </c:lineChart>
      <c:catAx>
        <c:axId val="810058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58976"/>
        <c:crosses val="autoZero"/>
        <c:auto val="1"/>
        <c:lblAlgn val="ctr"/>
        <c:lblOffset val="100"/>
        <c:noMultiLvlLbl val="0"/>
      </c:catAx>
      <c:valAx>
        <c:axId val="8100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5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25400</xdr:colOff>
      <xdr:row>100</xdr:row>
      <xdr:rowOff>121920</xdr:rowOff>
    </xdr:from>
    <xdr:to>
      <xdr:col>55</xdr:col>
      <xdr:colOff>254000</xdr:colOff>
      <xdr:row>144</xdr:row>
      <xdr:rowOff>10160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BA48A2-DBA1-A747-B773-DBA647216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206188</xdr:colOff>
      <xdr:row>13</xdr:row>
      <xdr:rowOff>65741</xdr:rowOff>
    </xdr:from>
    <xdr:to>
      <xdr:col>41</xdr:col>
      <xdr:colOff>516964</xdr:colOff>
      <xdr:row>27</xdr:row>
      <xdr:rowOff>47810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E51A7-2353-4D20-9DC1-F6490234A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elantha Wang" id="{749FA9EF-44C4-FD43-976D-06E993171191}" userId="S::z5208194@ad.unsw.edu.au::4221a654-d259-417b-9934-7b3bdfc4bdc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Q7" dT="2020-03-18T01:12:36.62" personId="{749FA9EF-44C4-FD43-976D-06E993171191}" id="{23EE22CC-1BA0-7D4F-A0E8-E235B7D5141B}">
    <text>Requires Incremental = Y, Inflation = Y</text>
  </threadedComment>
  <threadedComment ref="C142" dT="2020-03-18T04:21:55.83" personId="{749FA9EF-44C4-FD43-976D-06E993171191}" id="{DA628F47-591B-AE4C-9DFD-5D459216D46F}">
    <text>Here we choose not to directly apply CL since the A2A factors are highly leveraged, meaning that the experience of the first year has a huge impact on the estimation of ultimate claims.
Here we used a naive average of cumulative claims paid as of the 2nd DP as an approximation, which helps stabilise the ultimate claim estimation. If instead we used B142*B99 the claim $ for AP40 would grow too big.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3EBF-DD65-F743-BE10-5DC30E6BDD1A}">
  <sheetPr>
    <tabColor rgb="FF00B050"/>
  </sheetPr>
  <dimension ref="A1:AS189"/>
  <sheetViews>
    <sheetView tabSelected="1" zoomScale="85" zoomScaleNormal="85" workbookViewId="0">
      <selection activeCell="A52" sqref="A52"/>
    </sheetView>
  </sheetViews>
  <sheetFormatPr baseColWidth="10" defaultColWidth="11.1640625" defaultRowHeight="16" x14ac:dyDescent="0.2"/>
  <cols>
    <col min="1" max="1" width="12.1640625" customWidth="1"/>
    <col min="2" max="2" width="11" customWidth="1"/>
    <col min="9" max="9" width="12.6640625" bestFit="1" customWidth="1"/>
    <col min="10" max="11" width="13.1640625" bestFit="1" customWidth="1"/>
    <col min="12" max="12" width="14.33203125" bestFit="1" customWidth="1"/>
    <col min="42" max="42" width="12.1640625" bestFit="1" customWidth="1"/>
    <col min="43" max="43" width="18" customWidth="1"/>
    <col min="44" max="44" width="17.5" customWidth="1"/>
  </cols>
  <sheetData>
    <row r="1" spans="1:45" x14ac:dyDescent="0.2">
      <c r="A1" s="2" t="s">
        <v>1</v>
      </c>
    </row>
    <row r="3" spans="1:45" x14ac:dyDescent="0.2">
      <c r="A3" s="3" t="s">
        <v>35</v>
      </c>
    </row>
    <row r="4" spans="1:45" x14ac:dyDescent="0.2">
      <c r="A4" t="s">
        <v>2</v>
      </c>
      <c r="B4" s="4" t="s">
        <v>3</v>
      </c>
    </row>
    <row r="5" spans="1:45" x14ac:dyDescent="0.2">
      <c r="A5" t="s">
        <v>4</v>
      </c>
      <c r="B5" s="4" t="s">
        <v>3</v>
      </c>
    </row>
    <row r="7" spans="1:45" x14ac:dyDescent="0.2">
      <c r="A7" t="s">
        <v>12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Q7" s="8" t="s">
        <v>22</v>
      </c>
      <c r="AS7" s="3" t="s">
        <v>33</v>
      </c>
    </row>
    <row r="8" spans="1:45" x14ac:dyDescent="0.2">
      <c r="A8">
        <v>1</v>
      </c>
      <c r="B8" s="1">
        <f>IF($B$4="Y",IF($B$5="Y",'Incremental (Inflated)'!B2,'Incremental (Constant Dollar)'!B2),IF($B$5="Y",'Cumulative (Inflated)'!B2,'Cumulative (Constant Dollar)'!B2))</f>
        <v>0</v>
      </c>
      <c r="C8" s="1">
        <f>IF($B$4="Y",IF($B$5="Y",'Incremental (Inflated)'!C2,'Incremental (Constant Dollar)'!C2),IF($B$5="Y",'Cumulative (Inflated)'!C2,'Cumulative (Constant Dollar)'!C2))</f>
        <v>48549.691004272798</v>
      </c>
      <c r="D8" s="1">
        <f>IF($B$4="Y",IF($B$5="Y",'Incremental (Inflated)'!D2,'Incremental (Constant Dollar)'!D2),IF($B$5="Y",'Cumulative (Inflated)'!D2,'Cumulative (Constant Dollar)'!D2))</f>
        <v>421199.00189998001</v>
      </c>
      <c r="E8" s="1">
        <f>IF($B$4="Y",IF($B$5="Y",'Incremental (Inflated)'!E2,'Incremental (Constant Dollar)'!E2),IF($B$5="Y",'Cumulative (Inflated)'!E2,'Cumulative (Constant Dollar)'!E2))</f>
        <v>208572.05276088</v>
      </c>
      <c r="F8" s="1">
        <f>IF($B$4="Y",IF($B$5="Y",'Incremental (Inflated)'!F2,'Incremental (Constant Dollar)'!F2),IF($B$5="Y",'Cumulative (Inflated)'!F2,'Cumulative (Constant Dollar)'!F2))</f>
        <v>736404.83318710502</v>
      </c>
      <c r="G8" s="1">
        <f>IF($B$4="Y",IF($B$5="Y",'Incremental (Inflated)'!G2,'Incremental (Constant Dollar)'!G2),IF($B$5="Y",'Cumulative (Inflated)'!G2,'Cumulative (Constant Dollar)'!G2))</f>
        <v>297985.807457569</v>
      </c>
      <c r="H8" s="1">
        <f>IF($B$4="Y",IF($B$5="Y",'Incremental (Inflated)'!H2,'Incremental (Constant Dollar)'!H2),IF($B$5="Y",'Cumulative (Inflated)'!H2,'Cumulative (Constant Dollar)'!H2))</f>
        <v>377367.85552537401</v>
      </c>
      <c r="I8" s="1">
        <f>IF($B$4="Y",IF($B$5="Y",'Incremental (Inflated)'!I2,'Incremental (Constant Dollar)'!I2),IF($B$5="Y",'Cumulative (Inflated)'!I2,'Cumulative (Constant Dollar)'!I2))</f>
        <v>337424.22973871097</v>
      </c>
      <c r="J8" s="1">
        <f>IF($B$4="Y",IF($B$5="Y",'Incremental (Inflated)'!J2,'Incremental (Constant Dollar)'!J2),IF($B$5="Y",'Cumulative (Inflated)'!J2,'Cumulative (Constant Dollar)'!J2))</f>
        <v>707753.88172772701</v>
      </c>
      <c r="K8" s="1">
        <f>IF($B$4="Y",IF($B$5="Y",'Incremental (Inflated)'!K2,'Incremental (Constant Dollar)'!K2),IF($B$5="Y",'Cumulative (Inflated)'!K2,'Cumulative (Constant Dollar)'!K2))</f>
        <v>188713.07699318201</v>
      </c>
      <c r="L8" s="1">
        <f>IF($B$4="Y",IF($B$5="Y",'Incremental (Inflated)'!L2,'Incremental (Constant Dollar)'!L2),IF($B$5="Y",'Cumulative (Inflated)'!L2,'Cumulative (Constant Dollar)'!L2))</f>
        <v>1284913.0083325601</v>
      </c>
      <c r="M8" s="1">
        <f>IF($B$4="Y",IF($B$5="Y",'Incremental (Inflated)'!M2,'Incremental (Constant Dollar)'!M2),IF($B$5="Y",'Cumulative (Inflated)'!M2,'Cumulative (Constant Dollar)'!M2))</f>
        <v>1086187.9298054499</v>
      </c>
      <c r="N8" s="1">
        <f>IF($B$4="Y",IF($B$5="Y",'Incremental (Inflated)'!N2,'Incremental (Constant Dollar)'!N2),IF($B$5="Y",'Cumulative (Inflated)'!N2,'Cumulative (Constant Dollar)'!N2))</f>
        <v>541405.98713257397</v>
      </c>
      <c r="O8" s="1">
        <f>IF($B$4="Y",IF($B$5="Y",'Incremental (Inflated)'!O2,'Incremental (Constant Dollar)'!O2),IF($B$5="Y",'Cumulative (Inflated)'!O2,'Cumulative (Constant Dollar)'!O2))</f>
        <v>231860.98192119101</v>
      </c>
      <c r="P8" s="1">
        <f>IF($B$4="Y",IF($B$5="Y",'Incremental (Inflated)'!P2,'Incremental (Constant Dollar)'!P2),IF($B$5="Y",'Cumulative (Inflated)'!P2,'Cumulative (Constant Dollar)'!P2))</f>
        <v>827284.79408566002</v>
      </c>
      <c r="Q8" s="1">
        <f>IF($B$4="Y",IF($B$5="Y",'Incremental (Inflated)'!Q2,'Incremental (Constant Dollar)'!Q2),IF($B$5="Y",'Cumulative (Inflated)'!Q2,'Cumulative (Constant Dollar)'!Q2))</f>
        <v>488158.36162742</v>
      </c>
      <c r="R8" s="1">
        <f>IF($B$4="Y",IF($B$5="Y",'Incremental (Inflated)'!R2,'Incremental (Constant Dollar)'!R2),IF($B$5="Y",'Cumulative (Inflated)'!R2,'Cumulative (Constant Dollar)'!R2))</f>
        <v>228738.74088119401</v>
      </c>
      <c r="S8" s="1">
        <f>IF($B$4="Y",IF($B$5="Y",'Incremental (Inflated)'!S2,'Incremental (Constant Dollar)'!S2),IF($B$5="Y",'Cumulative (Inflated)'!S2,'Cumulative (Constant Dollar)'!S2))</f>
        <v>1242056.5553916399</v>
      </c>
      <c r="T8" s="1">
        <f>IF($B$4="Y",IF($B$5="Y",'Incremental (Inflated)'!T2,'Incremental (Constant Dollar)'!T2),IF($B$5="Y",'Cumulative (Inflated)'!T2,'Cumulative (Constant Dollar)'!T2))</f>
        <v>1648788.00461502</v>
      </c>
      <c r="U8" s="1">
        <f>IF($B$4="Y",IF($B$5="Y",'Incremental (Inflated)'!U2,'Incremental (Constant Dollar)'!U2),IF($B$5="Y",'Cumulative (Inflated)'!U2,'Cumulative (Constant Dollar)'!U2))</f>
        <v>1870705.3280613299</v>
      </c>
      <c r="V8" s="1">
        <f>IF($B$4="Y",IF($B$5="Y",'Incremental (Inflated)'!V2,'Incremental (Constant Dollar)'!V2),IF($B$5="Y",'Cumulative (Inflated)'!V2,'Cumulative (Constant Dollar)'!V2))</f>
        <v>1526509.0033825799</v>
      </c>
      <c r="W8" s="1">
        <f>IF($B$4="Y",IF($B$5="Y",'Incremental (Inflated)'!W2,'Incremental (Constant Dollar)'!W2),IF($B$5="Y",'Cumulative (Inflated)'!W2,'Cumulative (Constant Dollar)'!W2))</f>
        <v>1246445.72147438</v>
      </c>
      <c r="X8" s="1">
        <f>IF($B$4="Y",IF($B$5="Y",'Incremental (Inflated)'!X2,'Incremental (Constant Dollar)'!X2),IF($B$5="Y",'Cumulative (Inflated)'!X2,'Cumulative (Constant Dollar)'!X2))</f>
        <v>4327906.4352791598</v>
      </c>
      <c r="Y8" s="1">
        <f>IF($B$4="Y",IF($B$5="Y",'Incremental (Inflated)'!Y2,'Incremental (Constant Dollar)'!Y2),IF($B$5="Y",'Cumulative (Inflated)'!Y2,'Cumulative (Constant Dollar)'!Y2))</f>
        <v>712974.845736627</v>
      </c>
      <c r="Z8" s="1">
        <f>IF($B$4="Y",IF($B$5="Y",'Incremental (Inflated)'!Z2,'Incremental (Constant Dollar)'!Z2),IF($B$5="Y",'Cumulative (Inflated)'!Z2,'Cumulative (Constant Dollar)'!Z2))</f>
        <v>499308.87997225201</v>
      </c>
      <c r="AA8" s="1">
        <f>IF($B$4="Y",IF($B$5="Y",'Incremental (Inflated)'!AA2,'Incremental (Constant Dollar)'!AA2),IF($B$5="Y",'Cumulative (Inflated)'!AA2,'Cumulative (Constant Dollar)'!AA2))</f>
        <v>93959.387453280098</v>
      </c>
      <c r="AB8" s="1">
        <f>IF($B$4="Y",IF($B$5="Y",'Incremental (Inflated)'!AB2,'Incremental (Constant Dollar)'!AB2),IF($B$5="Y",'Cumulative (Inflated)'!AB2,'Cumulative (Constant Dollar)'!AB2))</f>
        <v>34585.076544325697</v>
      </c>
      <c r="AC8" s="1">
        <f>IF($B$4="Y",IF($B$5="Y",'Incremental (Inflated)'!AC2,'Incremental (Constant Dollar)'!AC2),IF($B$5="Y",'Cumulative (Inflated)'!AC2,'Cumulative (Constant Dollar)'!AC2))</f>
        <v>14611.336489143399</v>
      </c>
      <c r="AD8" s="1">
        <f>IF($B$4="Y",IF($B$5="Y",'Incremental (Inflated)'!AD2,'Incremental (Constant Dollar)'!AD2),IF($B$5="Y",'Cumulative (Inflated)'!AD2,'Cumulative (Constant Dollar)'!AD2))</f>
        <v>48053.239163345199</v>
      </c>
      <c r="AE8" s="1">
        <f>IF($B$4="Y",IF($B$5="Y",'Incremental (Inflated)'!AE2,'Incremental (Constant Dollar)'!AE2),IF($B$5="Y",'Cumulative (Inflated)'!AE2,'Cumulative (Constant Dollar)'!AE2))</f>
        <v>2203188.7324385699</v>
      </c>
      <c r="AF8" s="1">
        <f>IF($B$4="Y",IF($B$5="Y",'Incremental (Inflated)'!AF2,'Incremental (Constant Dollar)'!AF2),IF($B$5="Y",'Cumulative (Inflated)'!AF2,'Cumulative (Constant Dollar)'!AF2))</f>
        <v>734817.52592769999</v>
      </c>
      <c r="AG8" s="1">
        <f>IF($B$4="Y",IF($B$5="Y",'Incremental (Inflated)'!AG2,'Incremental (Constant Dollar)'!AG2),IF($B$5="Y",'Cumulative (Inflated)'!AG2,'Cumulative (Constant Dollar)'!AG2))</f>
        <v>1479503.42032832</v>
      </c>
      <c r="AH8" s="1">
        <f>IF($B$4="Y",IF($B$5="Y",'Incremental (Inflated)'!AH2,'Incremental (Constant Dollar)'!AH2),IF($B$5="Y",'Cumulative (Inflated)'!AH2,'Cumulative (Constant Dollar)'!AH2))</f>
        <v>265284.42654711602</v>
      </c>
      <c r="AI8" s="1">
        <f>IF($B$4="Y",IF($B$5="Y",'Incremental (Inflated)'!AI2,'Incremental (Constant Dollar)'!AI2),IF($B$5="Y",'Cumulative (Inflated)'!AI2,'Cumulative (Constant Dollar)'!AI2))</f>
        <v>21556.817713404798</v>
      </c>
      <c r="AJ8" s="1">
        <f>IF($B$4="Y",IF($B$5="Y",'Incremental (Inflated)'!AJ2,'Incremental (Constant Dollar)'!AJ2),IF($B$5="Y",'Cumulative (Inflated)'!AJ2,'Cumulative (Constant Dollar)'!AJ2))</f>
        <v>0</v>
      </c>
      <c r="AK8" s="1">
        <f>IF($B$4="Y",IF($B$5="Y",'Incremental (Inflated)'!AK2,'Incremental (Constant Dollar)'!AK2),IF($B$5="Y",'Cumulative (Inflated)'!AK2,'Cumulative (Constant Dollar)'!AK2))</f>
        <v>605202.80290986504</v>
      </c>
      <c r="AL8" s="1">
        <f>IF($B$4="Y",IF($B$5="Y",'Incremental (Inflated)'!AL2,'Incremental (Constant Dollar)'!AL2),IF($B$5="Y",'Cumulative (Inflated)'!AL2,'Cumulative (Constant Dollar)'!AL2))</f>
        <v>67023.932362612701</v>
      </c>
      <c r="AM8" s="1">
        <f>IF($B$4="Y",IF($B$5="Y",'Incremental (Inflated)'!AM2,'Incremental (Constant Dollar)'!AM2),IF($B$5="Y",'Cumulative (Inflated)'!AM2,'Cumulative (Constant Dollar)'!AM2))</f>
        <v>0</v>
      </c>
      <c r="AN8" s="1">
        <f>IF($B$4="Y",IF($B$5="Y",'Incremental (Inflated)'!AN2,'Incremental (Constant Dollar)'!AN2),IF($B$5="Y",'Cumulative (Inflated)'!AN2,'Cumulative (Constant Dollar)'!AN2))</f>
        <v>498764.24333727098</v>
      </c>
      <c r="AO8" s="6">
        <f>IF($B$4="Y",IF($B$5="Y",'Incremental (Inflated)'!AO2,'Incremental (Constant Dollar)'!AO2),IF($B$5="Y",'Cumulative (Inflated)'!AO2,'Cumulative (Constant Dollar)'!AO2))</f>
        <v>53950.028664794299</v>
      </c>
      <c r="AQ8">
        <f>0</f>
        <v>0</v>
      </c>
      <c r="AR8" s="1"/>
      <c r="AS8" s="14">
        <f>SUM(B8:U8)/SUM(B8:AO8)</f>
        <v>0.46950174474539597</v>
      </c>
    </row>
    <row r="9" spans="1:45" x14ac:dyDescent="0.2">
      <c r="A9">
        <v>2</v>
      </c>
      <c r="B9" s="1">
        <f>IF($B$4="Y",IF($B$5="Y",'Incremental (Inflated)'!B3,'Incremental (Constant Dollar)'!B3),IF($B$5="Y",'Cumulative (Inflated)'!B3,'Cumulative (Constant Dollar)'!B3))</f>
        <v>69596.102858432205</v>
      </c>
      <c r="C9" s="1">
        <f>IF($B$4="Y",IF($B$5="Y",'Incremental (Inflated)'!C3,'Incremental (Constant Dollar)'!C3),IF($B$5="Y",'Cumulative (Inflated)'!C3,'Cumulative (Constant Dollar)'!C3))</f>
        <v>114989.59665629501</v>
      </c>
      <c r="D9" s="1">
        <f>IF($B$4="Y",IF($B$5="Y",'Incremental (Inflated)'!D3,'Incremental (Constant Dollar)'!D3),IF($B$5="Y",'Cumulative (Inflated)'!D3,'Cumulative (Constant Dollar)'!D3))</f>
        <v>150959.77951018201</v>
      </c>
      <c r="E9" s="1">
        <f>IF($B$4="Y",IF($B$5="Y",'Incremental (Inflated)'!E3,'Incremental (Constant Dollar)'!E3),IF($B$5="Y",'Cumulative (Inflated)'!E3,'Cumulative (Constant Dollar)'!E3))</f>
        <v>348805.25001297501</v>
      </c>
      <c r="F9" s="1">
        <f>IF($B$4="Y",IF($B$5="Y",'Incremental (Inflated)'!F3,'Incremental (Constant Dollar)'!F3),IF($B$5="Y",'Cumulative (Inflated)'!F3,'Cumulative (Constant Dollar)'!F3))</f>
        <v>542159.00588208495</v>
      </c>
      <c r="G9" s="1">
        <f>IF($B$4="Y",IF($B$5="Y",'Incremental (Inflated)'!G3,'Incremental (Constant Dollar)'!G3),IF($B$5="Y",'Cumulative (Inflated)'!G3,'Cumulative (Constant Dollar)'!G3))</f>
        <v>3021624.4822207298</v>
      </c>
      <c r="H9" s="1">
        <f>IF($B$4="Y",IF($B$5="Y",'Incremental (Inflated)'!H3,'Incremental (Constant Dollar)'!H3),IF($B$5="Y",'Cumulative (Inflated)'!H3,'Cumulative (Constant Dollar)'!H3))</f>
        <v>504696.55410332402</v>
      </c>
      <c r="I9" s="1">
        <f>IF($B$4="Y",IF($B$5="Y",'Incremental (Inflated)'!I3,'Incremental (Constant Dollar)'!I3),IF($B$5="Y",'Cumulative (Inflated)'!I3,'Cumulative (Constant Dollar)'!I3))</f>
        <v>197549.21963704299</v>
      </c>
      <c r="J9" s="1">
        <f>IF($B$4="Y",IF($B$5="Y",'Incremental (Inflated)'!J3,'Incremental (Constant Dollar)'!J3),IF($B$5="Y",'Cumulative (Inflated)'!J3,'Cumulative (Constant Dollar)'!J3))</f>
        <v>302728.707287508</v>
      </c>
      <c r="K9" s="1">
        <f>IF($B$4="Y",IF($B$5="Y",'Incremental (Inflated)'!K3,'Incremental (Constant Dollar)'!K3),IF($B$5="Y",'Cumulative (Inflated)'!K3,'Cumulative (Constant Dollar)'!K3))</f>
        <v>681893.98644909705</v>
      </c>
      <c r="L9" s="1">
        <f>IF($B$4="Y",IF($B$5="Y",'Incremental (Inflated)'!L3,'Incremental (Constant Dollar)'!L3),IF($B$5="Y",'Cumulative (Inflated)'!L3,'Cumulative (Constant Dollar)'!L3))</f>
        <v>122664.550595024</v>
      </c>
      <c r="M9" s="1">
        <f>IF($B$4="Y",IF($B$5="Y",'Incremental (Inflated)'!M3,'Incremental (Constant Dollar)'!M3),IF($B$5="Y",'Cumulative (Inflated)'!M3,'Cumulative (Constant Dollar)'!M3))</f>
        <v>666245.08429330401</v>
      </c>
      <c r="N9" s="1">
        <f>IF($B$4="Y",IF($B$5="Y",'Incremental (Inflated)'!N3,'Incremental (Constant Dollar)'!N3),IF($B$5="Y",'Cumulative (Inflated)'!N3,'Cumulative (Constant Dollar)'!N3))</f>
        <v>905411.42569458997</v>
      </c>
      <c r="O9" s="1">
        <f>IF($B$4="Y",IF($B$5="Y",'Incremental (Inflated)'!O3,'Incremental (Constant Dollar)'!O3),IF($B$5="Y",'Cumulative (Inflated)'!O3,'Cumulative (Constant Dollar)'!O3))</f>
        <v>587048.104873745</v>
      </c>
      <c r="P9" s="1">
        <f>IF($B$4="Y",IF($B$5="Y",'Incremental (Inflated)'!P3,'Incremental (Constant Dollar)'!P3),IF($B$5="Y",'Cumulative (Inflated)'!P3,'Cumulative (Constant Dollar)'!P3))</f>
        <v>237339.71671845799</v>
      </c>
      <c r="Q9" s="1">
        <f>IF($B$4="Y",IF($B$5="Y",'Incremental (Inflated)'!Q3,'Incremental (Constant Dollar)'!Q3),IF($B$5="Y",'Cumulative (Inflated)'!Q3,'Cumulative (Constant Dollar)'!Q3))</f>
        <v>237897.771095437</v>
      </c>
      <c r="R9" s="1">
        <f>IF($B$4="Y",IF($B$5="Y",'Incremental (Inflated)'!R3,'Incremental (Constant Dollar)'!R3),IF($B$5="Y",'Cumulative (Inflated)'!R3,'Cumulative (Constant Dollar)'!R3))</f>
        <v>220126.580432241</v>
      </c>
      <c r="S9" s="1">
        <f>IF($B$4="Y",IF($B$5="Y",'Incremental (Inflated)'!S3,'Incremental (Constant Dollar)'!S3),IF($B$5="Y",'Cumulative (Inflated)'!S3,'Cumulative (Constant Dollar)'!S3))</f>
        <v>438761.42847575399</v>
      </c>
      <c r="T9" s="1">
        <f>IF($B$4="Y",IF($B$5="Y",'Incremental (Inflated)'!T3,'Incremental (Constant Dollar)'!T3),IF($B$5="Y",'Cumulative (Inflated)'!T3,'Cumulative (Constant Dollar)'!T3))</f>
        <v>1063331.2286793599</v>
      </c>
      <c r="U9" s="1">
        <f>IF($B$4="Y",IF($B$5="Y",'Incremental (Inflated)'!U3,'Incremental (Constant Dollar)'!U3),IF($B$5="Y",'Cumulative (Inflated)'!U3,'Cumulative (Constant Dollar)'!U3))</f>
        <v>282264.53269332601</v>
      </c>
      <c r="V9" s="1">
        <f>IF($B$4="Y",IF($B$5="Y",'Incremental (Inflated)'!V3,'Incremental (Constant Dollar)'!V3),IF($B$5="Y",'Cumulative (Inflated)'!V3,'Cumulative (Constant Dollar)'!V3))</f>
        <v>286812.24773725</v>
      </c>
      <c r="W9" s="1">
        <f>IF($B$4="Y",IF($B$5="Y",'Incremental (Inflated)'!W3,'Incremental (Constant Dollar)'!W3),IF($B$5="Y",'Cumulative (Inflated)'!W3,'Cumulative (Constant Dollar)'!W3))</f>
        <v>52098.149158010099</v>
      </c>
      <c r="X9" s="1">
        <f>IF($B$4="Y",IF($B$5="Y",'Incremental (Inflated)'!X3,'Incremental (Constant Dollar)'!X3),IF($B$5="Y",'Cumulative (Inflated)'!X3,'Cumulative (Constant Dollar)'!X3))</f>
        <v>14402.5592177526</v>
      </c>
      <c r="Y9" s="1">
        <f>IF($B$4="Y",IF($B$5="Y",'Incremental (Inflated)'!Y3,'Incremental (Constant Dollar)'!Y3),IF($B$5="Y",'Cumulative (Inflated)'!Y3,'Cumulative (Constant Dollar)'!Y3))</f>
        <v>657624.44906482601</v>
      </c>
      <c r="Z9" s="1">
        <f>IF($B$4="Y",IF($B$5="Y",'Incremental (Inflated)'!Z3,'Incremental (Constant Dollar)'!Z3),IF($B$5="Y",'Cumulative (Inflated)'!Z3,'Cumulative (Constant Dollar)'!Z3))</f>
        <v>76283.232236095893</v>
      </c>
      <c r="AA9" s="1">
        <f>IF($B$4="Y",IF($B$5="Y",'Incremental (Inflated)'!AA3,'Incremental (Constant Dollar)'!AA3),IF($B$5="Y",'Cumulative (Inflated)'!AA3,'Cumulative (Constant Dollar)'!AA3))</f>
        <v>446951.00375767599</v>
      </c>
      <c r="AB9" s="1">
        <f>IF($B$4="Y",IF($B$5="Y",'Incremental (Inflated)'!AB3,'Incremental (Constant Dollar)'!AB3),IF($B$5="Y",'Cumulative (Inflated)'!AB3,'Cumulative (Constant Dollar)'!AB3))</f>
        <v>12742.6282874031</v>
      </c>
      <c r="AC9" s="1">
        <f>IF($B$4="Y",IF($B$5="Y",'Incremental (Inflated)'!AC3,'Incremental (Constant Dollar)'!AC3),IF($B$5="Y",'Cumulative (Inflated)'!AC3,'Cumulative (Constant Dollar)'!AC3))</f>
        <v>212198.46986866501</v>
      </c>
      <c r="AD9" s="1">
        <f>IF($B$4="Y",IF($B$5="Y",'Incremental (Inflated)'!AD3,'Incremental (Constant Dollar)'!AD3),IF($B$5="Y",'Cumulative (Inflated)'!AD3,'Cumulative (Constant Dollar)'!AD3))</f>
        <v>535261.07625943399</v>
      </c>
      <c r="AE9" s="1">
        <f>IF($B$4="Y",IF($B$5="Y",'Incremental (Inflated)'!AE3,'Incremental (Constant Dollar)'!AE3),IF($B$5="Y",'Cumulative (Inflated)'!AE3,'Cumulative (Constant Dollar)'!AE3))</f>
        <v>103147.262989957</v>
      </c>
      <c r="AF9" s="1">
        <f>IF($B$4="Y",IF($B$5="Y",'Incremental (Inflated)'!AF3,'Incremental (Constant Dollar)'!AF3),IF($B$5="Y",'Cumulative (Inflated)'!AF3,'Cumulative (Constant Dollar)'!AF3))</f>
        <v>10212.765172562</v>
      </c>
      <c r="AG9" s="1">
        <f>IF($B$4="Y",IF($B$5="Y",'Incremental (Inflated)'!AG3,'Incremental (Constant Dollar)'!AG3),IF($B$5="Y",'Cumulative (Inflated)'!AG3,'Cumulative (Constant Dollar)'!AG3))</f>
        <v>466953.69550893502</v>
      </c>
      <c r="AH9" s="1">
        <f>IF($B$4="Y",IF($B$5="Y",'Incremental (Inflated)'!AH3,'Incremental (Constant Dollar)'!AH3),IF($B$5="Y",'Cumulative (Inflated)'!AH3,'Cumulative (Constant Dollar)'!AH3))</f>
        <v>842563.92727618804</v>
      </c>
      <c r="AI9" s="1">
        <f>IF($B$4="Y",IF($B$5="Y",'Incremental (Inflated)'!AI3,'Incremental (Constant Dollar)'!AI3),IF($B$5="Y",'Cumulative (Inflated)'!AI3,'Cumulative (Constant Dollar)'!AI3))</f>
        <v>106159.348478097</v>
      </c>
      <c r="AJ9" s="1">
        <f>IF($B$4="Y",IF($B$5="Y",'Incremental (Inflated)'!AJ3,'Incremental (Constant Dollar)'!AJ3),IF($B$5="Y",'Cumulative (Inflated)'!AJ3,'Cumulative (Constant Dollar)'!AJ3))</f>
        <v>291282.86751915398</v>
      </c>
      <c r="AK9" s="1">
        <f>IF($B$4="Y",IF($B$5="Y",'Incremental (Inflated)'!AK3,'Incremental (Constant Dollar)'!AK3),IF($B$5="Y",'Cumulative (Inflated)'!AK3,'Cumulative (Constant Dollar)'!AK3))</f>
        <v>636613.21907287999</v>
      </c>
      <c r="AL9" s="1">
        <f>IF($B$4="Y",IF($B$5="Y",'Incremental (Inflated)'!AL3,'Incremental (Constant Dollar)'!AL3),IF($B$5="Y",'Cumulative (Inflated)'!AL3,'Cumulative (Constant Dollar)'!AL3))</f>
        <v>421590.73002264398</v>
      </c>
      <c r="AM9" s="1">
        <f>IF($B$4="Y",IF($B$5="Y",'Incremental (Inflated)'!AM3,'Incremental (Constant Dollar)'!AM3),IF($B$5="Y",'Cumulative (Inflated)'!AM3,'Cumulative (Constant Dollar)'!AM3))</f>
        <v>35207.457740512102</v>
      </c>
      <c r="AN9" s="6">
        <f>IF($B$4="Y",IF($B$5="Y",'Incremental (Inflated)'!AN3,'Incremental (Constant Dollar)'!AN3),IF($B$5="Y",'Cumulative (Inflated)'!AN3,'Cumulative (Constant Dollar)'!AN3))</f>
        <v>110587.795063445</v>
      </c>
      <c r="AO9" s="1">
        <f>IF($B$4="Y",IF($B$5="Y",'Incremental (Inflated)'!AO3,'Incremental (Constant Dollar)'!AO3),IF($B$5="Y",'Cumulative (Inflated)'!AO3,'Cumulative (Constant Dollar)'!AO3))</f>
        <v>0</v>
      </c>
      <c r="AQ9" s="1">
        <f>SUM(AO9)</f>
        <v>0</v>
      </c>
      <c r="AR9" s="1"/>
      <c r="AS9" s="14">
        <f t="shared" ref="AS9:AS47" si="0">SUM(B9:U9)/SUM(B9:AO9)</f>
        <v>0.66788860701048514</v>
      </c>
    </row>
    <row r="10" spans="1:45" x14ac:dyDescent="0.2">
      <c r="A10">
        <v>3</v>
      </c>
      <c r="B10" s="1">
        <f>IF($B$4="Y",IF($B$5="Y",'Incremental (Inflated)'!B4,'Incremental (Constant Dollar)'!B4),IF($B$5="Y",'Cumulative (Inflated)'!B4,'Cumulative (Constant Dollar)'!B4))</f>
        <v>3676.8632455974898</v>
      </c>
      <c r="C10" s="1">
        <f>IF($B$4="Y",IF($B$5="Y",'Incremental (Inflated)'!C4,'Incremental (Constant Dollar)'!C4),IF($B$5="Y",'Cumulative (Inflated)'!C4,'Cumulative (Constant Dollar)'!C4))</f>
        <v>48479.219068364597</v>
      </c>
      <c r="D10" s="1">
        <f>IF($B$4="Y",IF($B$5="Y",'Incremental (Inflated)'!D4,'Incremental (Constant Dollar)'!D4),IF($B$5="Y",'Cumulative (Inflated)'!D4,'Cumulative (Constant Dollar)'!D4))</f>
        <v>195151.33413495499</v>
      </c>
      <c r="E10" s="1">
        <f>IF($B$4="Y",IF($B$5="Y",'Incremental (Inflated)'!E4,'Incremental (Constant Dollar)'!E4),IF($B$5="Y",'Cumulative (Inflated)'!E4,'Cumulative (Constant Dollar)'!E4))</f>
        <v>341716.991434725</v>
      </c>
      <c r="F10" s="1">
        <f>IF($B$4="Y",IF($B$5="Y",'Incremental (Inflated)'!F4,'Incremental (Constant Dollar)'!F4),IF($B$5="Y",'Cumulative (Inflated)'!F4,'Cumulative (Constant Dollar)'!F4))</f>
        <v>597487.79894719995</v>
      </c>
      <c r="G10" s="1">
        <f>IF($B$4="Y",IF($B$5="Y",'Incremental (Inflated)'!G4,'Incremental (Constant Dollar)'!G4),IF($B$5="Y",'Cumulative (Inflated)'!G4,'Cumulative (Constant Dollar)'!G4))</f>
        <v>490101.28013270599</v>
      </c>
      <c r="H10" s="1">
        <f>IF($B$4="Y",IF($B$5="Y",'Incremental (Inflated)'!H4,'Incremental (Constant Dollar)'!H4),IF($B$5="Y",'Cumulative (Inflated)'!H4,'Cumulative (Constant Dollar)'!H4))</f>
        <v>830078.20846615895</v>
      </c>
      <c r="I10" s="1">
        <f>IF($B$4="Y",IF($B$5="Y",'Incremental (Inflated)'!I4,'Incremental (Constant Dollar)'!I4),IF($B$5="Y",'Cumulative (Inflated)'!I4,'Cumulative (Constant Dollar)'!I4))</f>
        <v>568898.33173927001</v>
      </c>
      <c r="J10" s="1">
        <f>IF($B$4="Y",IF($B$5="Y",'Incremental (Inflated)'!J4,'Incremental (Constant Dollar)'!J4),IF($B$5="Y",'Cumulative (Inflated)'!J4,'Cumulative (Constant Dollar)'!J4))</f>
        <v>941976.23631392897</v>
      </c>
      <c r="K10" s="1">
        <f>IF($B$4="Y",IF($B$5="Y",'Incremental (Inflated)'!K4,'Incremental (Constant Dollar)'!K4),IF($B$5="Y",'Cumulative (Inflated)'!K4,'Cumulative (Constant Dollar)'!K4))</f>
        <v>1145521.9668695901</v>
      </c>
      <c r="L10" s="1">
        <f>IF($B$4="Y",IF($B$5="Y",'Incremental (Inflated)'!L4,'Incremental (Constant Dollar)'!L4),IF($B$5="Y",'Cumulative (Inflated)'!L4,'Cumulative (Constant Dollar)'!L4))</f>
        <v>537946.33993585198</v>
      </c>
      <c r="M10" s="1">
        <f>IF($B$4="Y",IF($B$5="Y",'Incremental (Inflated)'!M4,'Incremental (Constant Dollar)'!M4),IF($B$5="Y",'Cumulative (Inflated)'!M4,'Cumulative (Constant Dollar)'!M4))</f>
        <v>759173.95705184096</v>
      </c>
      <c r="N10" s="1">
        <f>IF($B$4="Y",IF($B$5="Y",'Incremental (Inflated)'!N4,'Incremental (Constant Dollar)'!N4),IF($B$5="Y",'Cumulative (Inflated)'!N4,'Cumulative (Constant Dollar)'!N4))</f>
        <v>756572.62730757403</v>
      </c>
      <c r="O10" s="1">
        <f>IF($B$4="Y",IF($B$5="Y",'Incremental (Inflated)'!O4,'Incremental (Constant Dollar)'!O4),IF($B$5="Y",'Cumulative (Inflated)'!O4,'Cumulative (Constant Dollar)'!O4))</f>
        <v>1238296.0072741299</v>
      </c>
      <c r="P10" s="1">
        <f>IF($B$4="Y",IF($B$5="Y",'Incremental (Inflated)'!P4,'Incremental (Constant Dollar)'!P4),IF($B$5="Y",'Cumulative (Inflated)'!P4,'Cumulative (Constant Dollar)'!P4))</f>
        <v>1236353.8961994201</v>
      </c>
      <c r="Q10" s="1">
        <f>IF($B$4="Y",IF($B$5="Y",'Incremental (Inflated)'!Q4,'Incremental (Constant Dollar)'!Q4),IF($B$5="Y",'Cumulative (Inflated)'!Q4,'Cumulative (Constant Dollar)'!Q4))</f>
        <v>340080.072683807</v>
      </c>
      <c r="R10" s="1">
        <f>IF($B$4="Y",IF($B$5="Y",'Incremental (Inflated)'!R4,'Incremental (Constant Dollar)'!R4),IF($B$5="Y",'Cumulative (Inflated)'!R4,'Cumulative (Constant Dollar)'!R4))</f>
        <v>724326.17836424499</v>
      </c>
      <c r="S10" s="1">
        <f>IF($B$4="Y",IF($B$5="Y",'Incremental (Inflated)'!S4,'Incremental (Constant Dollar)'!S4),IF($B$5="Y",'Cumulative (Inflated)'!S4,'Cumulative (Constant Dollar)'!S4))</f>
        <v>431233.89654473698</v>
      </c>
      <c r="T10" s="1">
        <f>IF($B$4="Y",IF($B$5="Y",'Incremental (Inflated)'!T4,'Incremental (Constant Dollar)'!T4),IF($B$5="Y",'Cumulative (Inflated)'!T4,'Cumulative (Constant Dollar)'!T4))</f>
        <v>289180.49150970601</v>
      </c>
      <c r="U10" s="1">
        <f>IF($B$4="Y",IF($B$5="Y",'Incremental (Inflated)'!U4,'Incremental (Constant Dollar)'!U4),IF($B$5="Y",'Cumulative (Inflated)'!U4,'Cumulative (Constant Dollar)'!U4))</f>
        <v>2022740.89599489</v>
      </c>
      <c r="V10" s="1">
        <f>IF($B$4="Y",IF($B$5="Y",'Incremental (Inflated)'!V4,'Incremental (Constant Dollar)'!V4),IF($B$5="Y",'Cumulative (Inflated)'!V4,'Cumulative (Constant Dollar)'!V4))</f>
        <v>362634.16362886998</v>
      </c>
      <c r="W10" s="1">
        <f>IF($B$4="Y",IF($B$5="Y",'Incremental (Inflated)'!W4,'Incremental (Constant Dollar)'!W4),IF($B$5="Y",'Cumulative (Inflated)'!W4,'Cumulative (Constant Dollar)'!W4))</f>
        <v>19325.4426291993</v>
      </c>
      <c r="X10" s="1">
        <f>IF($B$4="Y",IF($B$5="Y",'Incremental (Inflated)'!X4,'Incremental (Constant Dollar)'!X4),IF($B$5="Y",'Cumulative (Inflated)'!X4,'Cumulative (Constant Dollar)'!X4))</f>
        <v>560245.49223288195</v>
      </c>
      <c r="Y10" s="1">
        <f>IF($B$4="Y",IF($B$5="Y",'Incremental (Inflated)'!Y4,'Incremental (Constant Dollar)'!Y4),IF($B$5="Y",'Cumulative (Inflated)'!Y4,'Cumulative (Constant Dollar)'!Y4))</f>
        <v>1115031.6463200699</v>
      </c>
      <c r="Z10" s="1">
        <f>IF($B$4="Y",IF($B$5="Y",'Incremental (Inflated)'!Z4,'Incremental (Constant Dollar)'!Z4),IF($B$5="Y",'Cumulative (Inflated)'!Z4,'Cumulative (Constant Dollar)'!Z4))</f>
        <v>1250244.2200420899</v>
      </c>
      <c r="AA10" s="1">
        <f>IF($B$4="Y",IF($B$5="Y",'Incremental (Inflated)'!AA4,'Incremental (Constant Dollar)'!AA4),IF($B$5="Y",'Cumulative (Inflated)'!AA4,'Cumulative (Constant Dollar)'!AA4))</f>
        <v>112012.4019352</v>
      </c>
      <c r="AB10" s="1">
        <f>IF($B$4="Y",IF($B$5="Y",'Incremental (Inflated)'!AB4,'Incremental (Constant Dollar)'!AB4),IF($B$5="Y",'Cumulative (Inflated)'!AB4,'Cumulative (Constant Dollar)'!AB4))</f>
        <v>702798.81924326799</v>
      </c>
      <c r="AC10" s="1">
        <f>IF($B$4="Y",IF($B$5="Y",'Incremental (Inflated)'!AC4,'Incremental (Constant Dollar)'!AC4),IF($B$5="Y",'Cumulative (Inflated)'!AC4,'Cumulative (Constant Dollar)'!AC4))</f>
        <v>218788.59142428901</v>
      </c>
      <c r="AD10" s="1">
        <f>IF($B$4="Y",IF($B$5="Y",'Incremental (Inflated)'!AD4,'Incremental (Constant Dollar)'!AD4),IF($B$5="Y",'Cumulative (Inflated)'!AD4,'Cumulative (Constant Dollar)'!AD4))</f>
        <v>358472.06489565602</v>
      </c>
      <c r="AE10" s="1">
        <f>IF($B$4="Y",IF($B$5="Y",'Incremental (Inflated)'!AE4,'Incremental (Constant Dollar)'!AE4),IF($B$5="Y",'Cumulative (Inflated)'!AE4,'Cumulative (Constant Dollar)'!AE4))</f>
        <v>0</v>
      </c>
      <c r="AF10" s="1">
        <f>IF($B$4="Y",IF($B$5="Y",'Incremental (Inflated)'!AF4,'Incremental (Constant Dollar)'!AF4),IF($B$5="Y",'Cumulative (Inflated)'!AF4,'Cumulative (Constant Dollar)'!AF4))</f>
        <v>44988.883914773098</v>
      </c>
      <c r="AG10" s="1">
        <f>IF($B$4="Y",IF($B$5="Y",'Incremental (Inflated)'!AG4,'Incremental (Constant Dollar)'!AG4),IF($B$5="Y",'Cumulative (Inflated)'!AG4,'Cumulative (Constant Dollar)'!AG4))</f>
        <v>0</v>
      </c>
      <c r="AH10" s="1">
        <f>IF($B$4="Y",IF($B$5="Y",'Incremental (Inflated)'!AH4,'Incremental (Constant Dollar)'!AH4),IF($B$5="Y",'Cumulative (Inflated)'!AH4,'Cumulative (Constant Dollar)'!AH4))</f>
        <v>0</v>
      </c>
      <c r="AI10" s="1">
        <f>IF($B$4="Y",IF($B$5="Y",'Incremental (Inflated)'!AI4,'Incremental (Constant Dollar)'!AI4),IF($B$5="Y",'Cumulative (Inflated)'!AI4,'Cumulative (Constant Dollar)'!AI4))</f>
        <v>23813.838153920198</v>
      </c>
      <c r="AJ10" s="1">
        <f>IF($B$4="Y",IF($B$5="Y",'Incremental (Inflated)'!AJ4,'Incremental (Constant Dollar)'!AJ4),IF($B$5="Y",'Cumulative (Inflated)'!AJ4,'Cumulative (Constant Dollar)'!AJ4))</f>
        <v>0</v>
      </c>
      <c r="AK10" s="1">
        <f>IF($B$4="Y",IF($B$5="Y",'Incremental (Inflated)'!AK4,'Incremental (Constant Dollar)'!AK4),IF($B$5="Y",'Cumulative (Inflated)'!AK4,'Cumulative (Constant Dollar)'!AK4))</f>
        <v>0</v>
      </c>
      <c r="AL10" s="1">
        <f>IF($B$4="Y",IF($B$5="Y",'Incremental (Inflated)'!AL4,'Incremental (Constant Dollar)'!AL4),IF($B$5="Y",'Cumulative (Inflated)'!AL4,'Cumulative (Constant Dollar)'!AL4))</f>
        <v>0</v>
      </c>
      <c r="AM10" s="6">
        <f>IF($B$4="Y",IF($B$5="Y",'Incremental (Inflated)'!AM4,'Incremental (Constant Dollar)'!AM4),IF($B$5="Y",'Cumulative (Inflated)'!AM4,'Cumulative (Constant Dollar)'!AM4))</f>
        <v>0</v>
      </c>
      <c r="AN10" s="1">
        <f>IF($B$4="Y",IF($B$5="Y",'Incremental (Inflated)'!AN4,'Incremental (Constant Dollar)'!AN4),IF($B$5="Y",'Cumulative (Inflated)'!AN4,'Cumulative (Constant Dollar)'!AN4))</f>
        <v>0</v>
      </c>
      <c r="AO10" s="1">
        <f>IF($B$4="Y",IF($B$5="Y",'Incremental (Inflated)'!AO4,'Incremental (Constant Dollar)'!AO4),IF($B$5="Y",'Cumulative (Inflated)'!AO4,'Cumulative (Constant Dollar)'!AO4))</f>
        <v>1012416.96803022</v>
      </c>
      <c r="AQ10" s="1">
        <f>SUM(AN10:AO10)</f>
        <v>1012416.96803022</v>
      </c>
      <c r="AR10" s="1"/>
      <c r="AS10" s="14">
        <f t="shared" si="0"/>
        <v>0.70016374708040907</v>
      </c>
    </row>
    <row r="11" spans="1:45" x14ac:dyDescent="0.2">
      <c r="A11">
        <v>4</v>
      </c>
      <c r="B11" s="1">
        <f>IF($B$4="Y",IF($B$5="Y",'Incremental (Inflated)'!B5,'Incremental (Constant Dollar)'!B5),IF($B$5="Y",'Cumulative (Inflated)'!B5,'Cumulative (Constant Dollar)'!B5))</f>
        <v>0</v>
      </c>
      <c r="C11" s="1">
        <f>IF($B$4="Y",IF($B$5="Y",'Incremental (Inflated)'!C5,'Incremental (Constant Dollar)'!C5),IF($B$5="Y",'Cumulative (Inflated)'!C5,'Cumulative (Constant Dollar)'!C5))</f>
        <v>76469.077712636106</v>
      </c>
      <c r="D11" s="1">
        <f>IF($B$4="Y",IF($B$5="Y",'Incremental (Inflated)'!D5,'Incremental (Constant Dollar)'!D5),IF($B$5="Y",'Cumulative (Inflated)'!D5,'Cumulative (Constant Dollar)'!D5))</f>
        <v>69369.171161768798</v>
      </c>
      <c r="E11" s="1">
        <f>IF($B$4="Y",IF($B$5="Y",'Incremental (Inflated)'!E5,'Incremental (Constant Dollar)'!E5),IF($B$5="Y",'Cumulative (Inflated)'!E5,'Cumulative (Constant Dollar)'!E5))</f>
        <v>224541.68768385201</v>
      </c>
      <c r="F11" s="1">
        <f>IF($B$4="Y",IF($B$5="Y",'Incremental (Inflated)'!F5,'Incremental (Constant Dollar)'!F5),IF($B$5="Y",'Cumulative (Inflated)'!F5,'Cumulative (Constant Dollar)'!F5))</f>
        <v>225058.84596418601</v>
      </c>
      <c r="G11" s="1">
        <f>IF($B$4="Y",IF($B$5="Y",'Incremental (Inflated)'!G5,'Incremental (Constant Dollar)'!G5),IF($B$5="Y",'Cumulative (Inflated)'!G5,'Cumulative (Constant Dollar)'!G5))</f>
        <v>201372.445937729</v>
      </c>
      <c r="H11" s="1">
        <f>IF($B$4="Y",IF($B$5="Y",'Incremental (Inflated)'!H5,'Incremental (Constant Dollar)'!H5),IF($B$5="Y",'Cumulative (Inflated)'!H5,'Cumulative (Constant Dollar)'!H5))</f>
        <v>396603.62728583702</v>
      </c>
      <c r="I11" s="1">
        <f>IF($B$4="Y",IF($B$5="Y",'Incremental (Inflated)'!I5,'Incremental (Constant Dollar)'!I5),IF($B$5="Y",'Cumulative (Inflated)'!I5,'Cumulative (Constant Dollar)'!I5))</f>
        <v>581466.68706087302</v>
      </c>
      <c r="J11" s="1">
        <f>IF($B$4="Y",IF($B$5="Y",'Incremental (Inflated)'!J5,'Incremental (Constant Dollar)'!J5),IF($B$5="Y",'Cumulative (Inflated)'!J5,'Cumulative (Constant Dollar)'!J5))</f>
        <v>236139.76068439099</v>
      </c>
      <c r="K11" s="1">
        <f>IF($B$4="Y",IF($B$5="Y",'Incremental (Inflated)'!K5,'Incremental (Constant Dollar)'!K5),IF($B$5="Y",'Cumulative (Inflated)'!K5,'Cumulative (Constant Dollar)'!K5))</f>
        <v>1091181.6299852999</v>
      </c>
      <c r="L11" s="1">
        <f>IF($B$4="Y",IF($B$5="Y",'Incremental (Inflated)'!L5,'Incremental (Constant Dollar)'!L5),IF($B$5="Y",'Cumulative (Inflated)'!L5,'Cumulative (Constant Dollar)'!L5))</f>
        <v>151892.30782979299</v>
      </c>
      <c r="M11" s="1">
        <f>IF($B$4="Y",IF($B$5="Y",'Incremental (Inflated)'!M5,'Incremental (Constant Dollar)'!M5),IF($B$5="Y",'Cumulative (Inflated)'!M5,'Cumulative (Constant Dollar)'!M5))</f>
        <v>577781.60895425698</v>
      </c>
      <c r="N11" s="1">
        <f>IF($B$4="Y",IF($B$5="Y",'Incremental (Inflated)'!N5,'Incremental (Constant Dollar)'!N5),IF($B$5="Y",'Cumulative (Inflated)'!N5,'Cumulative (Constant Dollar)'!N5))</f>
        <v>1762657.6462596899</v>
      </c>
      <c r="O11" s="1">
        <f>IF($B$4="Y",IF($B$5="Y",'Incremental (Inflated)'!O5,'Incremental (Constant Dollar)'!O5),IF($B$5="Y",'Cumulative (Inflated)'!O5,'Cumulative (Constant Dollar)'!O5))</f>
        <v>682420.52701441105</v>
      </c>
      <c r="P11" s="1">
        <f>IF($B$4="Y",IF($B$5="Y",'Incremental (Inflated)'!P5,'Incremental (Constant Dollar)'!P5),IF($B$5="Y",'Cumulative (Inflated)'!P5,'Cumulative (Constant Dollar)'!P5))</f>
        <v>1052864.6919553501</v>
      </c>
      <c r="Q11" s="1">
        <f>IF($B$4="Y",IF($B$5="Y",'Incremental (Inflated)'!Q5,'Incremental (Constant Dollar)'!Q5),IF($B$5="Y",'Cumulative (Inflated)'!Q5,'Cumulative (Constant Dollar)'!Q5))</f>
        <v>661004.35960331198</v>
      </c>
      <c r="R11" s="1">
        <f>IF($B$4="Y",IF($B$5="Y",'Incremental (Inflated)'!R5,'Incremental (Constant Dollar)'!R5),IF($B$5="Y",'Cumulative (Inflated)'!R5,'Cumulative (Constant Dollar)'!R5))</f>
        <v>159270.24592001201</v>
      </c>
      <c r="S11" s="1">
        <f>IF($B$4="Y",IF($B$5="Y",'Incremental (Inflated)'!S5,'Incremental (Constant Dollar)'!S5),IF($B$5="Y",'Cumulative (Inflated)'!S5,'Cumulative (Constant Dollar)'!S5))</f>
        <v>1514617.9289579</v>
      </c>
      <c r="T11" s="1">
        <f>IF($B$4="Y",IF($B$5="Y",'Incremental (Inflated)'!T5,'Incremental (Constant Dollar)'!T5),IF($B$5="Y",'Cumulative (Inflated)'!T5,'Cumulative (Constant Dollar)'!T5))</f>
        <v>928707.18101508298</v>
      </c>
      <c r="U11" s="1">
        <f>IF($B$4="Y",IF($B$5="Y",'Incremental (Inflated)'!U5,'Incremental (Constant Dollar)'!U5),IF($B$5="Y",'Cumulative (Inflated)'!U5,'Cumulative (Constant Dollar)'!U5))</f>
        <v>241881.80404740799</v>
      </c>
      <c r="V11" s="1">
        <f>IF($B$4="Y",IF($B$5="Y",'Incremental (Inflated)'!V5,'Incremental (Constant Dollar)'!V5),IF($B$5="Y",'Cumulative (Inflated)'!V5,'Cumulative (Constant Dollar)'!V5))</f>
        <v>114175.03531401099</v>
      </c>
      <c r="W11" s="1">
        <f>IF($B$4="Y",IF($B$5="Y",'Incremental (Inflated)'!W5,'Incremental (Constant Dollar)'!W5),IF($B$5="Y",'Cumulative (Inflated)'!W5,'Cumulative (Constant Dollar)'!W5))</f>
        <v>35827.600649589403</v>
      </c>
      <c r="X11" s="1">
        <f>IF($B$4="Y",IF($B$5="Y",'Incremental (Inflated)'!X5,'Incremental (Constant Dollar)'!X5),IF($B$5="Y",'Cumulative (Inflated)'!X5,'Cumulative (Constant Dollar)'!X5))</f>
        <v>471732.06686445099</v>
      </c>
      <c r="Y11" s="1">
        <f>IF($B$4="Y",IF($B$5="Y",'Incremental (Inflated)'!Y5,'Incremental (Constant Dollar)'!Y5),IF($B$5="Y",'Cumulative (Inflated)'!Y5,'Cumulative (Constant Dollar)'!Y5))</f>
        <v>460445.77036225999</v>
      </c>
      <c r="Z11" s="1">
        <f>IF($B$4="Y",IF($B$5="Y",'Incremental (Inflated)'!Z5,'Incremental (Constant Dollar)'!Z5),IF($B$5="Y",'Cumulative (Inflated)'!Z5,'Cumulative (Constant Dollar)'!Z5))</f>
        <v>567121.92983489903</v>
      </c>
      <c r="AA11" s="1">
        <f>IF($B$4="Y",IF($B$5="Y",'Incremental (Inflated)'!AA5,'Incremental (Constant Dollar)'!AA5),IF($B$5="Y",'Cumulative (Inflated)'!AA5,'Cumulative (Constant Dollar)'!AA5))</f>
        <v>13632.220365388601</v>
      </c>
      <c r="AB11" s="1">
        <f>IF($B$4="Y",IF($B$5="Y",'Incremental (Inflated)'!AB5,'Incremental (Constant Dollar)'!AB5),IF($B$5="Y",'Cumulative (Inflated)'!AB5,'Cumulative (Constant Dollar)'!AB5))</f>
        <v>56354.579508050498</v>
      </c>
      <c r="AC11" s="1">
        <f>IF($B$4="Y",IF($B$5="Y",'Incremental (Inflated)'!AC5,'Incremental (Constant Dollar)'!AC5),IF($B$5="Y",'Cumulative (Inflated)'!AC5,'Cumulative (Constant Dollar)'!AC5))</f>
        <v>0</v>
      </c>
      <c r="AD11" s="1">
        <f>IF($B$4="Y",IF($B$5="Y",'Incremental (Inflated)'!AD5,'Incremental (Constant Dollar)'!AD5),IF($B$5="Y",'Cumulative (Inflated)'!AD5,'Cumulative (Constant Dollar)'!AD5))</f>
        <v>0</v>
      </c>
      <c r="AE11" s="1">
        <f>IF($B$4="Y",IF($B$5="Y",'Incremental (Inflated)'!AE5,'Incremental (Constant Dollar)'!AE5),IF($B$5="Y",'Cumulative (Inflated)'!AE5,'Cumulative (Constant Dollar)'!AE5))</f>
        <v>550140.788853604</v>
      </c>
      <c r="AF11" s="1">
        <f>IF($B$4="Y",IF($B$5="Y",'Incremental (Inflated)'!AF5,'Incremental (Constant Dollar)'!AF5),IF($B$5="Y",'Cumulative (Inflated)'!AF5,'Cumulative (Constant Dollar)'!AF5))</f>
        <v>0</v>
      </c>
      <c r="AG11" s="1">
        <f>IF($B$4="Y",IF($B$5="Y",'Incremental (Inflated)'!AG5,'Incremental (Constant Dollar)'!AG5),IF($B$5="Y",'Cumulative (Inflated)'!AG5,'Cumulative (Constant Dollar)'!AG5))</f>
        <v>729525.02645953302</v>
      </c>
      <c r="AH11" s="1">
        <f>IF($B$4="Y",IF($B$5="Y",'Incremental (Inflated)'!AH5,'Incremental (Constant Dollar)'!AH5),IF($B$5="Y",'Cumulative (Inflated)'!AH5,'Cumulative (Constant Dollar)'!AH5))</f>
        <v>351320.12860210601</v>
      </c>
      <c r="AI11" s="1">
        <f>IF($B$4="Y",IF($B$5="Y",'Incremental (Inflated)'!AI5,'Incremental (Constant Dollar)'!AI5),IF($B$5="Y",'Cumulative (Inflated)'!AI5,'Cumulative (Constant Dollar)'!AI5))</f>
        <v>0</v>
      </c>
      <c r="AJ11" s="1">
        <f>IF($B$4="Y",IF($B$5="Y",'Incremental (Inflated)'!AJ5,'Incremental (Constant Dollar)'!AJ5),IF($B$5="Y",'Cumulative (Inflated)'!AJ5,'Cumulative (Constant Dollar)'!AJ5))</f>
        <v>0</v>
      </c>
      <c r="AK11" s="1">
        <f>IF($B$4="Y",IF($B$5="Y",'Incremental (Inflated)'!AK5,'Incremental (Constant Dollar)'!AK5),IF($B$5="Y",'Cumulative (Inflated)'!AK5,'Cumulative (Constant Dollar)'!AK5))</f>
        <v>476882.88223759999</v>
      </c>
      <c r="AL11" s="6">
        <f>IF($B$4="Y",IF($B$5="Y",'Incremental (Inflated)'!AL5,'Incremental (Constant Dollar)'!AL5),IF($B$5="Y",'Cumulative (Inflated)'!AL5,'Cumulative (Constant Dollar)'!AL5))</f>
        <v>0</v>
      </c>
      <c r="AM11" s="1">
        <f>IF($B$4="Y",IF($B$5="Y",'Incremental (Inflated)'!AM5,'Incremental (Constant Dollar)'!AM5),IF($B$5="Y",'Cumulative (Inflated)'!AM5,'Cumulative (Constant Dollar)'!AM5))</f>
        <v>46524.475967066399</v>
      </c>
      <c r="AN11" s="1">
        <f>IF($B$4="Y",IF($B$5="Y",'Incremental (Inflated)'!AN5,'Incremental (Constant Dollar)'!AN5),IF($B$5="Y",'Cumulative (Inflated)'!AN5,'Cumulative (Constant Dollar)'!AN5))</f>
        <v>0</v>
      </c>
      <c r="AO11" s="1">
        <f>IF($B$4="Y",IF($B$5="Y",'Incremental (Inflated)'!AO5,'Incremental (Constant Dollar)'!AO5),IF($B$5="Y",'Cumulative (Inflated)'!AO5,'Cumulative (Constant Dollar)'!AO5))</f>
        <v>0</v>
      </c>
      <c r="AQ11" s="1">
        <f>SUM(AM11:AO11)</f>
        <v>46524.475967066399</v>
      </c>
      <c r="AR11" s="1"/>
      <c r="AS11" s="14">
        <f t="shared" si="0"/>
        <v>0.73664512970596474</v>
      </c>
    </row>
    <row r="12" spans="1:45" x14ac:dyDescent="0.2">
      <c r="A12">
        <v>5</v>
      </c>
      <c r="B12" s="1">
        <f>IF($B$4="Y",IF($B$5="Y",'Incremental (Inflated)'!B6,'Incremental (Constant Dollar)'!B6),IF($B$5="Y",'Cumulative (Inflated)'!B6,'Cumulative (Constant Dollar)'!B6))</f>
        <v>5475.9749003830002</v>
      </c>
      <c r="C12" s="1">
        <f>IF($B$4="Y",IF($B$5="Y",'Incremental (Inflated)'!C6,'Incremental (Constant Dollar)'!C6),IF($B$5="Y",'Cumulative (Inflated)'!C6,'Cumulative (Constant Dollar)'!C6))</f>
        <v>63385.145874346999</v>
      </c>
      <c r="D12" s="1">
        <f>IF($B$4="Y",IF($B$5="Y",'Incremental (Inflated)'!D6,'Incremental (Constant Dollar)'!D6),IF($B$5="Y",'Cumulative (Inflated)'!D6,'Cumulative (Constant Dollar)'!D6))</f>
        <v>294784.28208997397</v>
      </c>
      <c r="E12" s="1">
        <f>IF($B$4="Y",IF($B$5="Y",'Incremental (Inflated)'!E6,'Incremental (Constant Dollar)'!E6),IF($B$5="Y",'Cumulative (Inflated)'!E6,'Cumulative (Constant Dollar)'!E6))</f>
        <v>270641.08649340598</v>
      </c>
      <c r="F12" s="1">
        <f>IF($B$4="Y",IF($B$5="Y",'Incremental (Inflated)'!F6,'Incremental (Constant Dollar)'!F6),IF($B$5="Y",'Cumulative (Inflated)'!F6,'Cumulative (Constant Dollar)'!F6))</f>
        <v>597035.68844925705</v>
      </c>
      <c r="G12" s="1">
        <f>IF($B$4="Y",IF($B$5="Y",'Incremental (Inflated)'!G6,'Incremental (Constant Dollar)'!G6),IF($B$5="Y",'Cumulative (Inflated)'!G6,'Cumulative (Constant Dollar)'!G6))</f>
        <v>391008.36618025397</v>
      </c>
      <c r="H12" s="1">
        <f>IF($B$4="Y",IF($B$5="Y",'Incremental (Inflated)'!H6,'Incremental (Constant Dollar)'!H6),IF($B$5="Y",'Cumulative (Inflated)'!H6,'Cumulative (Constant Dollar)'!H6))</f>
        <v>467421.33436941903</v>
      </c>
      <c r="I12" s="1">
        <f>IF($B$4="Y",IF($B$5="Y",'Incremental (Inflated)'!I6,'Incremental (Constant Dollar)'!I6),IF($B$5="Y",'Cumulative (Inflated)'!I6,'Cumulative (Constant Dollar)'!I6))</f>
        <v>498318.40545627201</v>
      </c>
      <c r="J12" s="1">
        <f>IF($B$4="Y",IF($B$5="Y",'Incremental (Inflated)'!J6,'Incremental (Constant Dollar)'!J6),IF($B$5="Y",'Cumulative (Inflated)'!J6,'Cumulative (Constant Dollar)'!J6))</f>
        <v>857322.42858817999</v>
      </c>
      <c r="K12" s="1">
        <f>IF($B$4="Y",IF($B$5="Y",'Incremental (Inflated)'!K6,'Incremental (Constant Dollar)'!K6),IF($B$5="Y",'Cumulative (Inflated)'!K6,'Cumulative (Constant Dollar)'!K6))</f>
        <v>403909.56256136199</v>
      </c>
      <c r="L12" s="1">
        <f>IF($B$4="Y",IF($B$5="Y",'Incremental (Inflated)'!L6,'Incremental (Constant Dollar)'!L6),IF($B$5="Y",'Cumulative (Inflated)'!L6,'Cumulative (Constant Dollar)'!L6))</f>
        <v>2709613.2194262901</v>
      </c>
      <c r="M12" s="1">
        <f>IF($B$4="Y",IF($B$5="Y",'Incremental (Inflated)'!M6,'Incremental (Constant Dollar)'!M6),IF($B$5="Y",'Cumulative (Inflated)'!M6,'Cumulative (Constant Dollar)'!M6))</f>
        <v>687381.20375778398</v>
      </c>
      <c r="N12" s="1">
        <f>IF($B$4="Y",IF($B$5="Y",'Incremental (Inflated)'!N6,'Incremental (Constant Dollar)'!N6),IF($B$5="Y",'Cumulative (Inflated)'!N6,'Cumulative (Constant Dollar)'!N6))</f>
        <v>460150.65345781698</v>
      </c>
      <c r="O12" s="1">
        <f>IF($B$4="Y",IF($B$5="Y",'Incremental (Inflated)'!O6,'Incremental (Constant Dollar)'!O6),IF($B$5="Y",'Cumulative (Inflated)'!O6,'Cumulative (Constant Dollar)'!O6))</f>
        <v>715530.46227144299</v>
      </c>
      <c r="P12" s="1">
        <f>IF($B$4="Y",IF($B$5="Y",'Incremental (Inflated)'!P6,'Incremental (Constant Dollar)'!P6),IF($B$5="Y",'Cumulative (Inflated)'!P6,'Cumulative (Constant Dollar)'!P6))</f>
        <v>382085.69619827502</v>
      </c>
      <c r="Q12" s="1">
        <f>IF($B$4="Y",IF($B$5="Y",'Incremental (Inflated)'!Q6,'Incremental (Constant Dollar)'!Q6),IF($B$5="Y",'Cumulative (Inflated)'!Q6,'Cumulative (Constant Dollar)'!Q6))</f>
        <v>524587.88436791196</v>
      </c>
      <c r="R12" s="1">
        <f>IF($B$4="Y",IF($B$5="Y",'Incremental (Inflated)'!R6,'Incremental (Constant Dollar)'!R6),IF($B$5="Y",'Cumulative (Inflated)'!R6,'Cumulative (Constant Dollar)'!R6))</f>
        <v>402530.08493501099</v>
      </c>
      <c r="S12" s="1">
        <f>IF($B$4="Y",IF($B$5="Y",'Incremental (Inflated)'!S6,'Incremental (Constant Dollar)'!S6),IF($B$5="Y",'Cumulative (Inflated)'!S6,'Cumulative (Constant Dollar)'!S6))</f>
        <v>515259.89934842102</v>
      </c>
      <c r="T12" s="1">
        <f>IF($B$4="Y",IF($B$5="Y",'Incremental (Inflated)'!T6,'Incremental (Constant Dollar)'!T6),IF($B$5="Y",'Cumulative (Inflated)'!T6,'Cumulative (Constant Dollar)'!T6))</f>
        <v>930222.70645418705</v>
      </c>
      <c r="U12" s="1">
        <f>IF($B$4="Y",IF($B$5="Y",'Incremental (Inflated)'!U6,'Incremental (Constant Dollar)'!U6),IF($B$5="Y",'Cumulative (Inflated)'!U6,'Cumulative (Constant Dollar)'!U6))</f>
        <v>774843.20492766495</v>
      </c>
      <c r="V12" s="1">
        <f>IF($B$4="Y",IF($B$5="Y",'Incremental (Inflated)'!V6,'Incremental (Constant Dollar)'!V6),IF($B$5="Y",'Cumulative (Inflated)'!V6,'Cumulative (Constant Dollar)'!V6))</f>
        <v>665528.38494158501</v>
      </c>
      <c r="W12" s="1">
        <f>IF($B$4="Y",IF($B$5="Y",'Incremental (Inflated)'!W6,'Incremental (Constant Dollar)'!W6),IF($B$5="Y",'Cumulative (Inflated)'!W6,'Cumulative (Constant Dollar)'!W6))</f>
        <v>1429262.4198231399</v>
      </c>
      <c r="X12" s="1">
        <f>IF($B$4="Y",IF($B$5="Y",'Incremental (Inflated)'!X6,'Incremental (Constant Dollar)'!X6),IF($B$5="Y",'Cumulative (Inflated)'!X6,'Cumulative (Constant Dollar)'!X6))</f>
        <v>136009.98594479001</v>
      </c>
      <c r="Y12" s="1">
        <f>IF($B$4="Y",IF($B$5="Y",'Incremental (Inflated)'!Y6,'Incremental (Constant Dollar)'!Y6),IF($B$5="Y",'Cumulative (Inflated)'!Y6,'Cumulative (Constant Dollar)'!Y6))</f>
        <v>977607.23975537601</v>
      </c>
      <c r="Z12" s="1">
        <f>IF($B$4="Y",IF($B$5="Y",'Incremental (Inflated)'!Z6,'Incremental (Constant Dollar)'!Z6),IF($B$5="Y",'Cumulative (Inflated)'!Z6,'Cumulative (Constant Dollar)'!Z6))</f>
        <v>61904.858431367596</v>
      </c>
      <c r="AA12" s="1">
        <f>IF($B$4="Y",IF($B$5="Y",'Incremental (Inflated)'!AA6,'Incremental (Constant Dollar)'!AA6),IF($B$5="Y",'Cumulative (Inflated)'!AA6,'Cumulative (Constant Dollar)'!AA6))</f>
        <v>41328.195722887402</v>
      </c>
      <c r="AB12" s="1">
        <f>IF($B$4="Y",IF($B$5="Y",'Incremental (Inflated)'!AB6,'Incremental (Constant Dollar)'!AB6),IF($B$5="Y",'Cumulative (Inflated)'!AB6,'Cumulative (Constant Dollar)'!AB6))</f>
        <v>0</v>
      </c>
      <c r="AC12" s="1">
        <f>IF($B$4="Y",IF($B$5="Y",'Incremental (Inflated)'!AC6,'Incremental (Constant Dollar)'!AC6),IF($B$5="Y",'Cumulative (Inflated)'!AC6,'Cumulative (Constant Dollar)'!AC6))</f>
        <v>330965.55787706299</v>
      </c>
      <c r="AD12" s="1">
        <f>IF($B$4="Y",IF($B$5="Y",'Incremental (Inflated)'!AD6,'Incremental (Constant Dollar)'!AD6),IF($B$5="Y",'Cumulative (Inflated)'!AD6,'Cumulative (Constant Dollar)'!AD6))</f>
        <v>0</v>
      </c>
      <c r="AE12" s="1">
        <f>IF($B$4="Y",IF($B$5="Y",'Incremental (Inflated)'!AE6,'Incremental (Constant Dollar)'!AE6),IF($B$5="Y",'Cumulative (Inflated)'!AE6,'Cumulative (Constant Dollar)'!AE6))</f>
        <v>130295.156206969</v>
      </c>
      <c r="AF12" s="1">
        <f>IF($B$4="Y",IF($B$5="Y",'Incremental (Inflated)'!AF6,'Incremental (Constant Dollar)'!AF6),IF($B$5="Y",'Cumulative (Inflated)'!AF6,'Cumulative (Constant Dollar)'!AF6))</f>
        <v>697647.65836453205</v>
      </c>
      <c r="AG12" s="1">
        <f>IF($B$4="Y",IF($B$5="Y",'Incremental (Inflated)'!AG6,'Incremental (Constant Dollar)'!AG6),IF($B$5="Y",'Cumulative (Inflated)'!AG6,'Cumulative (Constant Dollar)'!AG6))</f>
        <v>26189.676717173101</v>
      </c>
      <c r="AH12" s="1">
        <f>IF($B$4="Y",IF($B$5="Y",'Incremental (Inflated)'!AH6,'Incremental (Constant Dollar)'!AH6),IF($B$5="Y",'Cumulative (Inflated)'!AH6,'Cumulative (Constant Dollar)'!AH6))</f>
        <v>104704.329453863</v>
      </c>
      <c r="AI12" s="1">
        <f>IF($B$4="Y",IF($B$5="Y",'Incremental (Inflated)'!AI6,'Incremental (Constant Dollar)'!AI6),IF($B$5="Y",'Cumulative (Inflated)'!AI6,'Cumulative (Constant Dollar)'!AI6))</f>
        <v>0</v>
      </c>
      <c r="AJ12" s="1">
        <f>IF($B$4="Y",IF($B$5="Y",'Incremental (Inflated)'!AJ6,'Incremental (Constant Dollar)'!AJ6),IF($B$5="Y",'Cumulative (Inflated)'!AJ6,'Cumulative (Constant Dollar)'!AJ6))</f>
        <v>390396.22087597998</v>
      </c>
      <c r="AK12" s="6">
        <f>IF($B$4="Y",IF($B$5="Y",'Incremental (Inflated)'!AK6,'Incremental (Constant Dollar)'!AK6),IF($B$5="Y",'Cumulative (Inflated)'!AK6,'Cumulative (Constant Dollar)'!AK6))</f>
        <v>1271847.1413419701</v>
      </c>
      <c r="AL12" s="1">
        <f>IF($B$4="Y",IF($B$5="Y",'Incremental (Inflated)'!AL6,'Incremental (Constant Dollar)'!AL6),IF($B$5="Y",'Cumulative (Inflated)'!AL6,'Cumulative (Constant Dollar)'!AL6))</f>
        <v>376167.42360885401</v>
      </c>
      <c r="AM12" s="1">
        <f>IF($B$4="Y",IF($B$5="Y",'Incremental (Inflated)'!AM6,'Incremental (Constant Dollar)'!AM6),IF($B$5="Y",'Cumulative (Inflated)'!AM6,'Cumulative (Constant Dollar)'!AM6))</f>
        <v>143083.56663400499</v>
      </c>
      <c r="AN12" s="1">
        <f>IF($B$4="Y",IF($B$5="Y",'Incremental (Inflated)'!AN6,'Incremental (Constant Dollar)'!AN6),IF($B$5="Y",'Cumulative (Inflated)'!AN6,'Cumulative (Constant Dollar)'!AN6))</f>
        <v>0</v>
      </c>
      <c r="AO12" s="1">
        <f>IF($B$4="Y",IF($B$5="Y",'Incremental (Inflated)'!AO6,'Incremental (Constant Dollar)'!AO6),IF($B$5="Y",'Cumulative (Inflated)'!AO6,'Cumulative (Constant Dollar)'!AO6))</f>
        <v>1840729.8259088099</v>
      </c>
      <c r="AQ12" s="1">
        <f>SUM(AL12:AO12)</f>
        <v>2359980.8161516688</v>
      </c>
      <c r="AR12" s="1"/>
      <c r="AS12" s="14">
        <f t="shared" si="0"/>
        <v>0.58087026378982387</v>
      </c>
    </row>
    <row r="13" spans="1:45" x14ac:dyDescent="0.2">
      <c r="A13">
        <v>6</v>
      </c>
      <c r="B13" s="1">
        <f>IF($B$4="Y",IF($B$5="Y",'Incremental (Inflated)'!B7,'Incremental (Constant Dollar)'!B7),IF($B$5="Y",'Cumulative (Inflated)'!B7,'Cumulative (Constant Dollar)'!B7))</f>
        <v>5701.9464621563502</v>
      </c>
      <c r="C13" s="1">
        <f>IF($B$4="Y",IF($B$5="Y",'Incremental (Inflated)'!C7,'Incremental (Constant Dollar)'!C7),IF($B$5="Y",'Cumulative (Inflated)'!C7,'Cumulative (Constant Dollar)'!C7))</f>
        <v>138339.98234434199</v>
      </c>
      <c r="D13" s="1">
        <f>IF($B$4="Y",IF($B$5="Y",'Incremental (Inflated)'!D7,'Incremental (Constant Dollar)'!D7),IF($B$5="Y",'Cumulative (Inflated)'!D7,'Cumulative (Constant Dollar)'!D7))</f>
        <v>612670.01603806706</v>
      </c>
      <c r="E13" s="1">
        <f>IF($B$4="Y",IF($B$5="Y",'Incremental (Inflated)'!E7,'Incremental (Constant Dollar)'!E7),IF($B$5="Y",'Cumulative (Inflated)'!E7,'Cumulative (Constant Dollar)'!E7))</f>
        <v>556160.70844078006</v>
      </c>
      <c r="F13" s="1">
        <f>IF($B$4="Y",IF($B$5="Y",'Incremental (Inflated)'!F7,'Incremental (Constant Dollar)'!F7),IF($B$5="Y",'Cumulative (Inflated)'!F7,'Cumulative (Constant Dollar)'!F7))</f>
        <v>498060.553552314</v>
      </c>
      <c r="G13" s="1">
        <f>IF($B$4="Y",IF($B$5="Y",'Incremental (Inflated)'!G7,'Incremental (Constant Dollar)'!G7),IF($B$5="Y",'Cumulative (Inflated)'!G7,'Cumulative (Constant Dollar)'!G7))</f>
        <v>889975.38409288297</v>
      </c>
      <c r="H13" s="1">
        <f>IF($B$4="Y",IF($B$5="Y",'Incremental (Inflated)'!H7,'Incremental (Constant Dollar)'!H7),IF($B$5="Y",'Cumulative (Inflated)'!H7,'Cumulative (Constant Dollar)'!H7))</f>
        <v>1296363.2981710201</v>
      </c>
      <c r="I13" s="1">
        <f>IF($B$4="Y",IF($B$5="Y",'Incremental (Inflated)'!I7,'Incremental (Constant Dollar)'!I7),IF($B$5="Y",'Cumulative (Inflated)'!I7,'Cumulative (Constant Dollar)'!I7))</f>
        <v>958257.958944457</v>
      </c>
      <c r="J13" s="1">
        <f>IF($B$4="Y",IF($B$5="Y",'Incremental (Inflated)'!J7,'Incremental (Constant Dollar)'!J7),IF($B$5="Y",'Cumulative (Inflated)'!J7,'Cumulative (Constant Dollar)'!J7))</f>
        <v>1053345.7310657999</v>
      </c>
      <c r="K13" s="1">
        <f>IF($B$4="Y",IF($B$5="Y",'Incremental (Inflated)'!K7,'Incremental (Constant Dollar)'!K7),IF($B$5="Y",'Cumulative (Inflated)'!K7,'Cumulative (Constant Dollar)'!K7))</f>
        <v>320884.21985685802</v>
      </c>
      <c r="L13" s="1">
        <f>IF($B$4="Y",IF($B$5="Y",'Incremental (Inflated)'!L7,'Incremental (Constant Dollar)'!L7),IF($B$5="Y",'Cumulative (Inflated)'!L7,'Cumulative (Constant Dollar)'!L7))</f>
        <v>321609.91558253998</v>
      </c>
      <c r="M13" s="1">
        <f>IF($B$4="Y",IF($B$5="Y",'Incremental (Inflated)'!M7,'Incremental (Constant Dollar)'!M7),IF($B$5="Y",'Cumulative (Inflated)'!M7,'Cumulative (Constant Dollar)'!M7))</f>
        <v>557477.38312598399</v>
      </c>
      <c r="N13" s="1">
        <f>IF($B$4="Y",IF($B$5="Y",'Incremental (Inflated)'!N7,'Incremental (Constant Dollar)'!N7),IF($B$5="Y",'Cumulative (Inflated)'!N7,'Cumulative (Constant Dollar)'!N7))</f>
        <v>1348004.7849503099</v>
      </c>
      <c r="O13" s="1">
        <f>IF($B$4="Y",IF($B$5="Y",'Incremental (Inflated)'!O7,'Incremental (Constant Dollar)'!O7),IF($B$5="Y",'Cumulative (Inflated)'!O7,'Cumulative (Constant Dollar)'!O7))</f>
        <v>714540.24310735101</v>
      </c>
      <c r="P13" s="1">
        <f>IF($B$4="Y",IF($B$5="Y",'Incremental (Inflated)'!P7,'Incremental (Constant Dollar)'!P7),IF($B$5="Y",'Cumulative (Inflated)'!P7,'Cumulative (Constant Dollar)'!P7))</f>
        <v>509848.39827319898</v>
      </c>
      <c r="Q13" s="1">
        <f>IF($B$4="Y",IF($B$5="Y",'Incremental (Inflated)'!Q7,'Incremental (Constant Dollar)'!Q7),IF($B$5="Y",'Cumulative (Inflated)'!Q7,'Cumulative (Constant Dollar)'!Q7))</f>
        <v>599005.96970482403</v>
      </c>
      <c r="R13" s="1">
        <f>IF($B$4="Y",IF($B$5="Y",'Incremental (Inflated)'!R7,'Incremental (Constant Dollar)'!R7),IF($B$5="Y",'Cumulative (Inflated)'!R7,'Cumulative (Constant Dollar)'!R7))</f>
        <v>738993.55074351199</v>
      </c>
      <c r="S13" s="1">
        <f>IF($B$4="Y",IF($B$5="Y",'Incremental (Inflated)'!S7,'Incremental (Constant Dollar)'!S7),IF($B$5="Y",'Cumulative (Inflated)'!S7,'Cumulative (Constant Dollar)'!S7))</f>
        <v>786508.07569673005</v>
      </c>
      <c r="T13" s="1">
        <f>IF($B$4="Y",IF($B$5="Y",'Incremental (Inflated)'!T7,'Incremental (Constant Dollar)'!T7),IF($B$5="Y",'Cumulative (Inflated)'!T7,'Cumulative (Constant Dollar)'!T7))</f>
        <v>226004.34158719701</v>
      </c>
      <c r="U13" s="1">
        <f>IF($B$4="Y",IF($B$5="Y",'Incremental (Inflated)'!U7,'Incremental (Constant Dollar)'!U7),IF($B$5="Y",'Cumulative (Inflated)'!U7,'Cumulative (Constant Dollar)'!U7))</f>
        <v>727175.00621377502</v>
      </c>
      <c r="V13" s="1">
        <f>IF($B$4="Y",IF($B$5="Y",'Incremental (Inflated)'!V7,'Incremental (Constant Dollar)'!V7),IF($B$5="Y",'Cumulative (Inflated)'!V7,'Cumulative (Constant Dollar)'!V7))</f>
        <v>230721.041466311</v>
      </c>
      <c r="W13" s="1">
        <f>IF($B$4="Y",IF($B$5="Y",'Incremental (Inflated)'!W7,'Incremental (Constant Dollar)'!W7),IF($B$5="Y",'Cumulative (Inflated)'!W7,'Cumulative (Constant Dollar)'!W7))</f>
        <v>227456.62764366099</v>
      </c>
      <c r="X13" s="1">
        <f>IF($B$4="Y",IF($B$5="Y",'Incremental (Inflated)'!X7,'Incremental (Constant Dollar)'!X7),IF($B$5="Y",'Cumulative (Inflated)'!X7,'Cumulative (Constant Dollar)'!X7))</f>
        <v>280154.76863436302</v>
      </c>
      <c r="Y13" s="1">
        <f>IF($B$4="Y",IF($B$5="Y",'Incremental (Inflated)'!Y7,'Incremental (Constant Dollar)'!Y7),IF($B$5="Y",'Cumulative (Inflated)'!Y7,'Cumulative (Constant Dollar)'!Y7))</f>
        <v>6743.9303919750801</v>
      </c>
      <c r="Z13" s="1">
        <f>IF($B$4="Y",IF($B$5="Y",'Incremental (Inflated)'!Z7,'Incremental (Constant Dollar)'!Z7),IF($B$5="Y",'Cumulative (Inflated)'!Z7,'Cumulative (Constant Dollar)'!Z7))</f>
        <v>293545.85014435399</v>
      </c>
      <c r="AA13" s="1">
        <f>IF($B$4="Y",IF($B$5="Y",'Incremental (Inflated)'!AA7,'Incremental (Constant Dollar)'!AA7),IF($B$5="Y",'Cumulative (Inflated)'!AA7,'Cumulative (Constant Dollar)'!AA7))</f>
        <v>28553.804904513501</v>
      </c>
      <c r="AB13" s="1">
        <f>IF($B$4="Y",IF($B$5="Y",'Incremental (Inflated)'!AB7,'Incremental (Constant Dollar)'!AB7),IF($B$5="Y",'Cumulative (Inflated)'!AB7,'Cumulative (Constant Dollar)'!AB7))</f>
        <v>64208.734069493701</v>
      </c>
      <c r="AC13" s="1">
        <f>IF($B$4="Y",IF($B$5="Y",'Incremental (Inflated)'!AC7,'Incremental (Constant Dollar)'!AC7),IF($B$5="Y",'Cumulative (Inflated)'!AC7,'Cumulative (Constant Dollar)'!AC7))</f>
        <v>443116.09139895602</v>
      </c>
      <c r="AD13" s="1">
        <f>IF($B$4="Y",IF($B$5="Y",'Incremental (Inflated)'!AD7,'Incremental (Constant Dollar)'!AD7),IF($B$5="Y",'Cumulative (Inflated)'!AD7,'Cumulative (Constant Dollar)'!AD7))</f>
        <v>0</v>
      </c>
      <c r="AE13" s="1">
        <f>IF($B$4="Y",IF($B$5="Y",'Incremental (Inflated)'!AE7,'Incremental (Constant Dollar)'!AE7),IF($B$5="Y",'Cumulative (Inflated)'!AE7,'Cumulative (Constant Dollar)'!AE7))</f>
        <v>83126.415510344101</v>
      </c>
      <c r="AF13" s="1">
        <f>IF($B$4="Y",IF($B$5="Y",'Incremental (Inflated)'!AF7,'Incremental (Constant Dollar)'!AF7),IF($B$5="Y",'Cumulative (Inflated)'!AF7,'Cumulative (Constant Dollar)'!AF7))</f>
        <v>0</v>
      </c>
      <c r="AG13" s="1">
        <f>IF($B$4="Y",IF($B$5="Y",'Incremental (Inflated)'!AG7,'Incremental (Constant Dollar)'!AG7),IF($B$5="Y",'Cumulative (Inflated)'!AG7,'Cumulative (Constant Dollar)'!AG7))</f>
        <v>2353769.1342517799</v>
      </c>
      <c r="AH13" s="1">
        <f>IF($B$4="Y",IF($B$5="Y",'Incremental (Inflated)'!AH7,'Incremental (Constant Dollar)'!AH7),IF($B$5="Y",'Cumulative (Inflated)'!AH7,'Cumulative (Constant Dollar)'!AH7))</f>
        <v>0</v>
      </c>
      <c r="AI13" s="1">
        <f>IF($B$4="Y",IF($B$5="Y",'Incremental (Inflated)'!AI7,'Incremental (Constant Dollar)'!AI7),IF($B$5="Y",'Cumulative (Inflated)'!AI7,'Cumulative (Constant Dollar)'!AI7))</f>
        <v>229442.749118365</v>
      </c>
      <c r="AJ13" s="6">
        <f>IF($B$4="Y",IF($B$5="Y",'Incremental (Inflated)'!AJ7,'Incremental (Constant Dollar)'!AJ7),IF($B$5="Y",'Cumulative (Inflated)'!AJ7,'Cumulative (Constant Dollar)'!AJ7))</f>
        <v>245932.783215406</v>
      </c>
      <c r="AK13" s="1">
        <f>IF($B$4="Y",IF($B$5="Y",'Incremental (Inflated)'!AK7,'Incremental (Constant Dollar)'!AK7),IF($B$5="Y",'Cumulative (Inflated)'!AK7,'Cumulative (Constant Dollar)'!AK7))</f>
        <v>207383.16385079999</v>
      </c>
      <c r="AL13" s="1">
        <f>IF($B$4="Y",IF($B$5="Y",'Incremental (Inflated)'!AL7,'Incremental (Constant Dollar)'!AL7),IF($B$5="Y",'Cumulative (Inflated)'!AL7,'Cumulative (Constant Dollar)'!AL7))</f>
        <v>0</v>
      </c>
      <c r="AM13" s="1">
        <f>IF($B$4="Y",IF($B$5="Y",'Incremental (Inflated)'!AM7,'Incremental (Constant Dollar)'!AM7),IF($B$5="Y",'Cumulative (Inflated)'!AM7,'Cumulative (Constant Dollar)'!AM7))</f>
        <v>10688.5686954558</v>
      </c>
      <c r="AN13" s="1">
        <f>IF($B$4="Y",IF($B$5="Y",'Incremental (Inflated)'!AN7,'Incremental (Constant Dollar)'!AN7),IF($B$5="Y",'Cumulative (Inflated)'!AN7,'Cumulative (Constant Dollar)'!AN7))</f>
        <v>7998.3214994978098</v>
      </c>
      <c r="AO13" s="1">
        <f>IF($B$4="Y",IF($B$5="Y",'Incremental (Inflated)'!AO7,'Incremental (Constant Dollar)'!AO7),IF($B$5="Y",'Cumulative (Inflated)'!AO7,'Cumulative (Constant Dollar)'!AO7))</f>
        <v>1574123.7512067501</v>
      </c>
      <c r="AQ13" s="1">
        <f>SUM(AK13:AO13)</f>
        <v>1800193.8052525036</v>
      </c>
      <c r="AR13" s="1"/>
      <c r="AS13" s="14">
        <f t="shared" si="0"/>
        <v>0.67162849656432078</v>
      </c>
    </row>
    <row r="14" spans="1:45" x14ac:dyDescent="0.2">
      <c r="A14">
        <v>7</v>
      </c>
      <c r="B14" s="1">
        <f>IF($B$4="Y",IF($B$5="Y",'Incremental (Inflated)'!B8,'Incremental (Constant Dollar)'!B8),IF($B$5="Y",'Cumulative (Inflated)'!B8,'Cumulative (Constant Dollar)'!B8))</f>
        <v>0</v>
      </c>
      <c r="C14" s="1">
        <f>IF($B$4="Y",IF($B$5="Y",'Incremental (Inflated)'!C8,'Incremental (Constant Dollar)'!C8),IF($B$5="Y",'Cumulative (Inflated)'!C8,'Cumulative (Constant Dollar)'!C8))</f>
        <v>71956.211920322705</v>
      </c>
      <c r="D14" s="1">
        <f>IF($B$4="Y",IF($B$5="Y",'Incremental (Inflated)'!D8,'Incremental (Constant Dollar)'!D8),IF($B$5="Y",'Cumulative (Inflated)'!D8,'Cumulative (Constant Dollar)'!D8))</f>
        <v>183262.06585285201</v>
      </c>
      <c r="E14" s="1">
        <f>IF($B$4="Y",IF($B$5="Y",'Incremental (Inflated)'!E8,'Incremental (Constant Dollar)'!E8),IF($B$5="Y",'Cumulative (Inflated)'!E8,'Cumulative (Constant Dollar)'!E8))</f>
        <v>398538.36560296302</v>
      </c>
      <c r="F14" s="1">
        <f>IF($B$4="Y",IF($B$5="Y",'Incremental (Inflated)'!F8,'Incremental (Constant Dollar)'!F8),IF($B$5="Y",'Cumulative (Inflated)'!F8,'Cumulative (Constant Dollar)'!F8))</f>
        <v>556863.08198195405</v>
      </c>
      <c r="G14" s="1">
        <f>IF($B$4="Y",IF($B$5="Y",'Incremental (Inflated)'!G8,'Incremental (Constant Dollar)'!G8),IF($B$5="Y",'Cumulative (Inflated)'!G8,'Cumulative (Constant Dollar)'!G8))</f>
        <v>830256.38112407306</v>
      </c>
      <c r="H14" s="1">
        <f>IF($B$4="Y",IF($B$5="Y",'Incremental (Inflated)'!H8,'Incremental (Constant Dollar)'!H8),IF($B$5="Y",'Cumulative (Inflated)'!H8,'Cumulative (Constant Dollar)'!H8))</f>
        <v>709715.37939236301</v>
      </c>
      <c r="I14" s="1">
        <f>IF($B$4="Y",IF($B$5="Y",'Incremental (Inflated)'!I8,'Incremental (Constant Dollar)'!I8),IF($B$5="Y",'Cumulative (Inflated)'!I8,'Cumulative (Constant Dollar)'!I8))</f>
        <v>991943.10557015601</v>
      </c>
      <c r="J14" s="1">
        <f>IF($B$4="Y",IF($B$5="Y",'Incremental (Inflated)'!J8,'Incremental (Constant Dollar)'!J8),IF($B$5="Y",'Cumulative (Inflated)'!J8,'Cumulative (Constant Dollar)'!J8))</f>
        <v>1129859.7382140299</v>
      </c>
      <c r="K14" s="1">
        <f>IF($B$4="Y",IF($B$5="Y",'Incremental (Inflated)'!K8,'Incremental (Constant Dollar)'!K8),IF($B$5="Y",'Cumulative (Inflated)'!K8,'Cumulative (Constant Dollar)'!K8))</f>
        <v>1037485.9451107</v>
      </c>
      <c r="L14" s="1">
        <f>IF($B$4="Y",IF($B$5="Y",'Incremental (Inflated)'!L8,'Incremental (Constant Dollar)'!L8),IF($B$5="Y",'Cumulative (Inflated)'!L8,'Cumulative (Constant Dollar)'!L8))</f>
        <v>636794.90173722897</v>
      </c>
      <c r="M14" s="1">
        <f>IF($B$4="Y",IF($B$5="Y",'Incremental (Inflated)'!M8,'Incremental (Constant Dollar)'!M8),IF($B$5="Y",'Cumulative (Inflated)'!M8,'Cumulative (Constant Dollar)'!M8))</f>
        <v>1607726.6669358001</v>
      </c>
      <c r="N14" s="1">
        <f>IF($B$4="Y",IF($B$5="Y",'Incremental (Inflated)'!N8,'Incremental (Constant Dollar)'!N8),IF($B$5="Y",'Cumulative (Inflated)'!N8,'Cumulative (Constant Dollar)'!N8))</f>
        <v>619585.613911352</v>
      </c>
      <c r="O14" s="1">
        <f>IF($B$4="Y",IF($B$5="Y",'Incremental (Inflated)'!O8,'Incremental (Constant Dollar)'!O8),IF($B$5="Y",'Cumulative (Inflated)'!O8,'Cumulative (Constant Dollar)'!O8))</f>
        <v>955336.76796916302</v>
      </c>
      <c r="P14" s="1">
        <f>IF($B$4="Y",IF($B$5="Y",'Incremental (Inflated)'!P8,'Incremental (Constant Dollar)'!P8),IF($B$5="Y",'Cumulative (Inflated)'!P8,'Cumulative (Constant Dollar)'!P8))</f>
        <v>255516.516738798</v>
      </c>
      <c r="Q14" s="1">
        <f>IF($B$4="Y",IF($B$5="Y",'Incremental (Inflated)'!Q8,'Incremental (Constant Dollar)'!Q8),IF($B$5="Y",'Cumulative (Inflated)'!Q8,'Cumulative (Constant Dollar)'!Q8))</f>
        <v>994938.154207343</v>
      </c>
      <c r="R14" s="1">
        <f>IF($B$4="Y",IF($B$5="Y",'Incremental (Inflated)'!R8,'Incremental (Constant Dollar)'!R8),IF($B$5="Y",'Cumulative (Inflated)'!R8,'Cumulative (Constant Dollar)'!R8))</f>
        <v>1112091.2396027001</v>
      </c>
      <c r="S14" s="1">
        <f>IF($B$4="Y",IF($B$5="Y",'Incremental (Inflated)'!S8,'Incremental (Constant Dollar)'!S8),IF($B$5="Y",'Cumulative (Inflated)'!S8,'Cumulative (Constant Dollar)'!S8))</f>
        <v>384168.86759948399</v>
      </c>
      <c r="T14" s="1">
        <f>IF($B$4="Y",IF($B$5="Y",'Incremental (Inflated)'!T8,'Incremental (Constant Dollar)'!T8),IF($B$5="Y",'Cumulative (Inflated)'!T8,'Cumulative (Constant Dollar)'!T8))</f>
        <v>822416.22657747206</v>
      </c>
      <c r="U14" s="1">
        <f>IF($B$4="Y",IF($B$5="Y",'Incremental (Inflated)'!U8,'Incremental (Constant Dollar)'!U8),IF($B$5="Y",'Cumulative (Inflated)'!U8,'Cumulative (Constant Dollar)'!U8))</f>
        <v>499767.20863526198</v>
      </c>
      <c r="V14" s="1">
        <f>IF($B$4="Y",IF($B$5="Y",'Incremental (Inflated)'!V8,'Incremental (Constant Dollar)'!V8),IF($B$5="Y",'Cumulative (Inflated)'!V8,'Cumulative (Constant Dollar)'!V8))</f>
        <v>1442893.8000689801</v>
      </c>
      <c r="W14" s="1">
        <f>IF($B$4="Y",IF($B$5="Y",'Incremental (Inflated)'!W8,'Incremental (Constant Dollar)'!W8),IF($B$5="Y",'Cumulative (Inflated)'!W8,'Cumulative (Constant Dollar)'!W8))</f>
        <v>481013.72376735398</v>
      </c>
      <c r="X14" s="1">
        <f>IF($B$4="Y",IF($B$5="Y",'Incremental (Inflated)'!X8,'Incremental (Constant Dollar)'!X8),IF($B$5="Y",'Cumulative (Inflated)'!X8,'Cumulative (Constant Dollar)'!X8))</f>
        <v>486870.15188050602</v>
      </c>
      <c r="Y14" s="1">
        <f>IF($B$4="Y",IF($B$5="Y",'Incremental (Inflated)'!Y8,'Incremental (Constant Dollar)'!Y8),IF($B$5="Y",'Cumulative (Inflated)'!Y8,'Cumulative (Constant Dollar)'!Y8))</f>
        <v>2810555.5001397799</v>
      </c>
      <c r="Z14" s="1">
        <f>IF($B$4="Y",IF($B$5="Y",'Incremental (Inflated)'!Z8,'Incremental (Constant Dollar)'!Z8),IF($B$5="Y",'Cumulative (Inflated)'!Z8,'Cumulative (Constant Dollar)'!Z8))</f>
        <v>183523.53279472701</v>
      </c>
      <c r="AA14" s="1">
        <f>IF($B$4="Y",IF($B$5="Y",'Incremental (Inflated)'!AA8,'Incremental (Constant Dollar)'!AA8),IF($B$5="Y",'Cumulative (Inflated)'!AA8,'Cumulative (Constant Dollar)'!AA8))</f>
        <v>810970.19374533498</v>
      </c>
      <c r="AB14" s="1">
        <f>IF($B$4="Y",IF($B$5="Y",'Incremental (Inflated)'!AB8,'Incremental (Constant Dollar)'!AB8),IF($B$5="Y",'Cumulative (Inflated)'!AB8,'Cumulative (Constant Dollar)'!AB8))</f>
        <v>497395.42960486998</v>
      </c>
      <c r="AC14" s="1">
        <f>IF($B$4="Y",IF($B$5="Y",'Incremental (Inflated)'!AC8,'Incremental (Constant Dollar)'!AC8),IF($B$5="Y",'Cumulative (Inflated)'!AC8,'Cumulative (Constant Dollar)'!AC8))</f>
        <v>68063.036947439701</v>
      </c>
      <c r="AD14" s="1">
        <f>IF($B$4="Y",IF($B$5="Y",'Incremental (Inflated)'!AD8,'Incremental (Constant Dollar)'!AD8),IF($B$5="Y",'Cumulative (Inflated)'!AD8,'Cumulative (Constant Dollar)'!AD8))</f>
        <v>24328.538853486902</v>
      </c>
      <c r="AE14" s="1">
        <f>IF($B$4="Y",IF($B$5="Y",'Incremental (Inflated)'!AE8,'Incremental (Constant Dollar)'!AE8),IF($B$5="Y",'Cumulative (Inflated)'!AE8,'Cumulative (Constant Dollar)'!AE8))</f>
        <v>12411.7732155254</v>
      </c>
      <c r="AF14" s="1">
        <f>IF($B$4="Y",IF($B$5="Y",'Incremental (Inflated)'!AF8,'Incremental (Constant Dollar)'!AF8),IF($B$5="Y",'Cumulative (Inflated)'!AF8,'Cumulative (Constant Dollar)'!AF8))</f>
        <v>74435.194075180494</v>
      </c>
      <c r="AG14" s="1">
        <f>IF($B$4="Y",IF($B$5="Y",'Incremental (Inflated)'!AG8,'Incremental (Constant Dollar)'!AG8),IF($B$5="Y",'Cumulative (Inflated)'!AG8,'Cumulative (Constant Dollar)'!AG8))</f>
        <v>576231.03274234501</v>
      </c>
      <c r="AH14" s="1">
        <f>IF($B$4="Y",IF($B$5="Y",'Incremental (Inflated)'!AH8,'Incremental (Constant Dollar)'!AH8),IF($B$5="Y",'Cumulative (Inflated)'!AH8,'Cumulative (Constant Dollar)'!AH8))</f>
        <v>0</v>
      </c>
      <c r="AI14" s="6">
        <f>IF($B$4="Y",IF($B$5="Y",'Incremental (Inflated)'!AI8,'Incremental (Constant Dollar)'!AI8),IF($B$5="Y",'Cumulative (Inflated)'!AI8,'Cumulative (Constant Dollar)'!AI8))</f>
        <v>1060992.41067086</v>
      </c>
      <c r="AJ14" s="1">
        <f>IF($B$4="Y",IF($B$5="Y",'Incremental (Inflated)'!AJ8,'Incremental (Constant Dollar)'!AJ8),IF($B$5="Y",'Cumulative (Inflated)'!AJ8,'Cumulative (Constant Dollar)'!AJ8))</f>
        <v>67807.962878349907</v>
      </c>
      <c r="AK14" s="1">
        <f>IF($B$4="Y",IF($B$5="Y",'Incremental (Inflated)'!AK8,'Incremental (Constant Dollar)'!AK8),IF($B$5="Y",'Cumulative (Inflated)'!AK8,'Cumulative (Constant Dollar)'!AK8))</f>
        <v>156928.989172539</v>
      </c>
      <c r="AL14" s="1">
        <f>IF($B$4="Y",IF($B$5="Y",'Incremental (Inflated)'!AL8,'Incremental (Constant Dollar)'!AL8),IF($B$5="Y",'Cumulative (Inflated)'!AL8,'Cumulative (Constant Dollar)'!AL8))</f>
        <v>14364.2276536144</v>
      </c>
      <c r="AM14" s="1">
        <f>IF($B$4="Y",IF($B$5="Y",'Incremental (Inflated)'!AM8,'Incremental (Constant Dollar)'!AM8),IF($B$5="Y",'Cumulative (Inflated)'!AM8,'Cumulative (Constant Dollar)'!AM8))</f>
        <v>0</v>
      </c>
      <c r="AN14" s="1">
        <f>IF($B$4="Y",IF($B$5="Y",'Incremental (Inflated)'!AN8,'Incremental (Constant Dollar)'!AN8),IF($B$5="Y",'Cumulative (Inflated)'!AN8,'Cumulative (Constant Dollar)'!AN8))</f>
        <v>775150.61422489095</v>
      </c>
      <c r="AO14" s="1">
        <f>IF($B$4="Y",IF($B$5="Y",'Incremental (Inflated)'!AO8,'Incremental (Constant Dollar)'!AO8),IF($B$5="Y",'Cumulative (Inflated)'!AO8,'Cumulative (Constant Dollar)'!AO8))</f>
        <v>527012.797899912</v>
      </c>
      <c r="AQ14" s="1">
        <f>SUM(AJ14:AO14)</f>
        <v>1541264.5918293062</v>
      </c>
      <c r="AR14" s="1"/>
      <c r="AS14" s="14">
        <f t="shared" si="0"/>
        <v>0.57807714549129896</v>
      </c>
    </row>
    <row r="15" spans="1:45" x14ac:dyDescent="0.2">
      <c r="A15">
        <v>8</v>
      </c>
      <c r="B15" s="1">
        <f>IF($B$4="Y",IF($B$5="Y",'Incremental (Inflated)'!B9,'Incremental (Constant Dollar)'!B9),IF($B$5="Y",'Cumulative (Inflated)'!B9,'Cumulative (Constant Dollar)'!B9))</f>
        <v>0</v>
      </c>
      <c r="C15" s="1">
        <f>IF($B$4="Y",IF($B$5="Y",'Incremental (Inflated)'!C9,'Incremental (Constant Dollar)'!C9),IF($B$5="Y",'Cumulative (Inflated)'!C9,'Cumulative (Constant Dollar)'!C9))</f>
        <v>40924.870201559497</v>
      </c>
      <c r="D15" s="1">
        <f>IF($B$4="Y",IF($B$5="Y",'Incremental (Inflated)'!D9,'Incremental (Constant Dollar)'!D9),IF($B$5="Y",'Cumulative (Inflated)'!D9,'Cumulative (Constant Dollar)'!D9))</f>
        <v>264898.101834031</v>
      </c>
      <c r="E15" s="1">
        <f>IF($B$4="Y",IF($B$5="Y",'Incremental (Inflated)'!E9,'Incremental (Constant Dollar)'!E9),IF($B$5="Y",'Cumulative (Inflated)'!E9,'Cumulative (Constant Dollar)'!E9))</f>
        <v>475700.85307491402</v>
      </c>
      <c r="F15" s="1">
        <f>IF($B$4="Y",IF($B$5="Y",'Incremental (Inflated)'!F9,'Incremental (Constant Dollar)'!F9),IF($B$5="Y",'Cumulative (Inflated)'!F9,'Cumulative (Constant Dollar)'!F9))</f>
        <v>428008.18571389798</v>
      </c>
      <c r="G15" s="1">
        <f>IF($B$4="Y",IF($B$5="Y",'Incremental (Inflated)'!G9,'Incremental (Constant Dollar)'!G9),IF($B$5="Y",'Cumulative (Inflated)'!G9,'Cumulative (Constant Dollar)'!G9))</f>
        <v>509887.29622987797</v>
      </c>
      <c r="H15" s="1">
        <f>IF($B$4="Y",IF($B$5="Y",'Incremental (Inflated)'!H9,'Incremental (Constant Dollar)'!H9),IF($B$5="Y",'Cumulative (Inflated)'!H9,'Cumulative (Constant Dollar)'!H9))</f>
        <v>1483292.35899884</v>
      </c>
      <c r="I15" s="1">
        <f>IF($B$4="Y",IF($B$5="Y",'Incremental (Inflated)'!I9,'Incremental (Constant Dollar)'!I9),IF($B$5="Y",'Cumulative (Inflated)'!I9,'Cumulative (Constant Dollar)'!I9))</f>
        <v>1160098.0346315701</v>
      </c>
      <c r="J15" s="1">
        <f>IF($B$4="Y",IF($B$5="Y",'Incremental (Inflated)'!J9,'Incremental (Constant Dollar)'!J9),IF($B$5="Y",'Cumulative (Inflated)'!J9,'Cumulative (Constant Dollar)'!J9))</f>
        <v>1498343.87508585</v>
      </c>
      <c r="K15" s="1">
        <f>IF($B$4="Y",IF($B$5="Y",'Incremental (Inflated)'!K9,'Incremental (Constant Dollar)'!K9),IF($B$5="Y",'Cumulative (Inflated)'!K9,'Cumulative (Constant Dollar)'!K9))</f>
        <v>605076.16003598203</v>
      </c>
      <c r="L15" s="1">
        <f>IF($B$4="Y",IF($B$5="Y",'Incremental (Inflated)'!L9,'Incremental (Constant Dollar)'!L9),IF($B$5="Y",'Cumulative (Inflated)'!L9,'Cumulative (Constant Dollar)'!L9))</f>
        <v>353853.41640841</v>
      </c>
      <c r="M15" s="1">
        <f>IF($B$4="Y",IF($B$5="Y",'Incremental (Inflated)'!M9,'Incremental (Constant Dollar)'!M9),IF($B$5="Y",'Cumulative (Inflated)'!M9,'Cumulative (Constant Dollar)'!M9))</f>
        <v>1091439.53552106</v>
      </c>
      <c r="N15" s="1">
        <f>IF($B$4="Y",IF($B$5="Y",'Incremental (Inflated)'!N9,'Incremental (Constant Dollar)'!N9),IF($B$5="Y",'Cumulative (Inflated)'!N9,'Cumulative (Constant Dollar)'!N9))</f>
        <v>251156.14517172801</v>
      </c>
      <c r="O15" s="1">
        <f>IF($B$4="Y",IF($B$5="Y",'Incremental (Inflated)'!O9,'Incremental (Constant Dollar)'!O9),IF($B$5="Y",'Cumulative (Inflated)'!O9,'Cumulative (Constant Dollar)'!O9))</f>
        <v>260890.562150096</v>
      </c>
      <c r="P15" s="1">
        <f>IF($B$4="Y",IF($B$5="Y",'Incremental (Inflated)'!P9,'Incremental (Constant Dollar)'!P9),IF($B$5="Y",'Cumulative (Inflated)'!P9,'Cumulative (Constant Dollar)'!P9))</f>
        <v>1056464.28312256</v>
      </c>
      <c r="Q15" s="1">
        <f>IF($B$4="Y",IF($B$5="Y",'Incremental (Inflated)'!Q9,'Incremental (Constant Dollar)'!Q9),IF($B$5="Y",'Cumulative (Inflated)'!Q9,'Cumulative (Constant Dollar)'!Q9))</f>
        <v>401892.71620516299</v>
      </c>
      <c r="R15" s="1">
        <f>IF($B$4="Y",IF($B$5="Y",'Incremental (Inflated)'!R9,'Incremental (Constant Dollar)'!R9),IF($B$5="Y",'Cumulative (Inflated)'!R9,'Cumulative (Constant Dollar)'!R9))</f>
        <v>483864.31990757398</v>
      </c>
      <c r="S15" s="1">
        <f>IF($B$4="Y",IF($B$5="Y",'Incremental (Inflated)'!S9,'Incremental (Constant Dollar)'!S9),IF($B$5="Y",'Cumulative (Inflated)'!S9,'Cumulative (Constant Dollar)'!S9))</f>
        <v>1383656.0115211401</v>
      </c>
      <c r="T15" s="1">
        <f>IF($B$4="Y",IF($B$5="Y",'Incremental (Inflated)'!T9,'Incremental (Constant Dollar)'!T9),IF($B$5="Y",'Cumulative (Inflated)'!T9,'Cumulative (Constant Dollar)'!T9))</f>
        <v>517881.01736276399</v>
      </c>
      <c r="U15" s="1">
        <f>IF($B$4="Y",IF($B$5="Y",'Incremental (Inflated)'!U9,'Incremental (Constant Dollar)'!U9),IF($B$5="Y",'Cumulative (Inflated)'!U9,'Cumulative (Constant Dollar)'!U9))</f>
        <v>498834.78119962401</v>
      </c>
      <c r="V15" s="1">
        <f>IF($B$4="Y",IF($B$5="Y",'Incremental (Inflated)'!V9,'Incremental (Constant Dollar)'!V9),IF($B$5="Y",'Cumulative (Inflated)'!V9,'Cumulative (Constant Dollar)'!V9))</f>
        <v>616315.52341075405</v>
      </c>
      <c r="W15" s="1">
        <f>IF($B$4="Y",IF($B$5="Y",'Incremental (Inflated)'!W9,'Incremental (Constant Dollar)'!W9),IF($B$5="Y",'Cumulative (Inflated)'!W9,'Cumulative (Constant Dollar)'!W9))</f>
        <v>79365.433701041504</v>
      </c>
      <c r="X15" s="1">
        <f>IF($B$4="Y",IF($B$5="Y",'Incremental (Inflated)'!X9,'Incremental (Constant Dollar)'!X9),IF($B$5="Y",'Cumulative (Inflated)'!X9,'Cumulative (Constant Dollar)'!X9))</f>
        <v>778074.41494741105</v>
      </c>
      <c r="Y15" s="1">
        <f>IF($B$4="Y",IF($B$5="Y",'Incremental (Inflated)'!Y9,'Incremental (Constant Dollar)'!Y9),IF($B$5="Y",'Cumulative (Inflated)'!Y9,'Cumulative (Constant Dollar)'!Y9))</f>
        <v>79749.244280681698</v>
      </c>
      <c r="Z15" s="1">
        <f>IF($B$4="Y",IF($B$5="Y",'Incremental (Inflated)'!Z9,'Incremental (Constant Dollar)'!Z9),IF($B$5="Y",'Cumulative (Inflated)'!Z9,'Cumulative (Constant Dollar)'!Z9))</f>
        <v>565388.28284276498</v>
      </c>
      <c r="AA15" s="1">
        <f>IF($B$4="Y",IF($B$5="Y",'Incremental (Inflated)'!AA9,'Incremental (Constant Dollar)'!AA9),IF($B$5="Y",'Cumulative (Inflated)'!AA9,'Cumulative (Constant Dollar)'!AA9))</f>
        <v>769650.29241472296</v>
      </c>
      <c r="AB15" s="1">
        <f>IF($B$4="Y",IF($B$5="Y",'Incremental (Inflated)'!AB9,'Incremental (Constant Dollar)'!AB9),IF($B$5="Y",'Cumulative (Inflated)'!AB9,'Cumulative (Constant Dollar)'!AB9))</f>
        <v>344464.18745843798</v>
      </c>
      <c r="AC15" s="1">
        <f>IF($B$4="Y",IF($B$5="Y",'Incremental (Inflated)'!AC9,'Incremental (Constant Dollar)'!AC9),IF($B$5="Y",'Cumulative (Inflated)'!AC9,'Cumulative (Constant Dollar)'!AC9))</f>
        <v>17824.812686178801</v>
      </c>
      <c r="AD15" s="1">
        <f>IF($B$4="Y",IF($B$5="Y",'Incremental (Inflated)'!AD9,'Incremental (Constant Dollar)'!AD9),IF($B$5="Y",'Cumulative (Inflated)'!AD9,'Cumulative (Constant Dollar)'!AD9))</f>
        <v>27731.1803834688</v>
      </c>
      <c r="AE15" s="1">
        <f>IF($B$4="Y",IF($B$5="Y",'Incremental (Inflated)'!AE9,'Incremental (Constant Dollar)'!AE9),IF($B$5="Y",'Cumulative (Inflated)'!AE9,'Cumulative (Constant Dollar)'!AE9))</f>
        <v>0</v>
      </c>
      <c r="AF15" s="1">
        <f>IF($B$4="Y",IF($B$5="Y",'Incremental (Inflated)'!AF9,'Incremental (Constant Dollar)'!AF9),IF($B$5="Y",'Cumulative (Inflated)'!AF9,'Cumulative (Constant Dollar)'!AF9))</f>
        <v>594750.06237677403</v>
      </c>
      <c r="AG15" s="1">
        <f>IF($B$4="Y",IF($B$5="Y",'Incremental (Inflated)'!AG9,'Incremental (Constant Dollar)'!AG9),IF($B$5="Y",'Cumulative (Inflated)'!AG9,'Cumulative (Constant Dollar)'!AG9))</f>
        <v>377325.39707961201</v>
      </c>
      <c r="AH15" s="6">
        <f>IF($B$4="Y",IF($B$5="Y",'Incremental (Inflated)'!AH9,'Incremental (Constant Dollar)'!AH9),IF($B$5="Y",'Cumulative (Inflated)'!AH9,'Cumulative (Constant Dollar)'!AH9))</f>
        <v>71529.733961896505</v>
      </c>
      <c r="AI15" s="1">
        <f>IF($B$4="Y",IF($B$5="Y",'Incremental (Inflated)'!AI9,'Incremental (Constant Dollar)'!AI9),IF($B$5="Y",'Cumulative (Inflated)'!AI9,'Cumulative (Constant Dollar)'!AI9))</f>
        <v>322457.13553066301</v>
      </c>
      <c r="AJ15" s="1">
        <f>IF($B$4="Y",IF($B$5="Y",'Incremental (Inflated)'!AJ9,'Incremental (Constant Dollar)'!AJ9),IF($B$5="Y",'Cumulative (Inflated)'!AJ9,'Cumulative (Constant Dollar)'!AJ9))</f>
        <v>0</v>
      </c>
      <c r="AK15" s="1">
        <f>IF($B$4="Y",IF($B$5="Y",'Incremental (Inflated)'!AK9,'Incremental (Constant Dollar)'!AK9),IF($B$5="Y",'Cumulative (Inflated)'!AK9,'Cumulative (Constant Dollar)'!AK9))</f>
        <v>0</v>
      </c>
      <c r="AL15" s="1">
        <f>IF($B$4="Y",IF($B$5="Y",'Incremental (Inflated)'!AL9,'Incremental (Constant Dollar)'!AL9),IF($B$5="Y",'Cumulative (Inflated)'!AL9,'Cumulative (Constant Dollar)'!AL9))</f>
        <v>50320.809159506003</v>
      </c>
      <c r="AM15" s="1">
        <f>IF($B$4="Y",IF($B$5="Y",'Incremental (Inflated)'!AM9,'Incremental (Constant Dollar)'!AM9),IF($B$5="Y",'Cumulative (Inflated)'!AM9,'Cumulative (Constant Dollar)'!AM9))</f>
        <v>0</v>
      </c>
      <c r="AN15" s="1">
        <f>IF($B$4="Y",IF($B$5="Y",'Incremental (Inflated)'!AN9,'Incremental (Constant Dollar)'!AN9),IF($B$5="Y",'Cumulative (Inflated)'!AN9,'Cumulative (Constant Dollar)'!AN9))</f>
        <v>0</v>
      </c>
      <c r="AO15" s="1">
        <f>IF($B$4="Y",IF($B$5="Y",'Incremental (Inflated)'!AO9,'Incremental (Constant Dollar)'!AO9),IF($B$5="Y",'Cumulative (Inflated)'!AO9,'Cumulative (Constant Dollar)'!AO9))</f>
        <v>308530.11813815503</v>
      </c>
      <c r="AQ15" s="1">
        <f>SUM(AI15:AO15)</f>
        <v>681308.06282832404</v>
      </c>
      <c r="AR15" s="1"/>
      <c r="AS15" s="14">
        <f t="shared" si="0"/>
        <v>0.71842553552371369</v>
      </c>
    </row>
    <row r="16" spans="1:45" x14ac:dyDescent="0.2">
      <c r="A16">
        <v>9</v>
      </c>
      <c r="B16" s="1">
        <f>IF($B$4="Y",IF($B$5="Y",'Incremental (Inflated)'!B10,'Incremental (Constant Dollar)'!B10),IF($B$5="Y",'Cumulative (Inflated)'!B10,'Cumulative (Constant Dollar)'!B10))</f>
        <v>0</v>
      </c>
      <c r="C16" s="1">
        <f>IF($B$4="Y",IF($B$5="Y",'Incremental (Inflated)'!C10,'Incremental (Constant Dollar)'!C10),IF($B$5="Y",'Cumulative (Inflated)'!C10,'Cumulative (Constant Dollar)'!C10))</f>
        <v>152661.64413482699</v>
      </c>
      <c r="D16" s="1">
        <f>IF($B$4="Y",IF($B$5="Y",'Incremental (Inflated)'!D10,'Incremental (Constant Dollar)'!D10),IF($B$5="Y",'Cumulative (Inflated)'!D10,'Cumulative (Constant Dollar)'!D10))</f>
        <v>284266.472143033</v>
      </c>
      <c r="E16" s="1">
        <f>IF($B$4="Y",IF($B$5="Y",'Incremental (Inflated)'!E10,'Incremental (Constant Dollar)'!E10),IF($B$5="Y",'Cumulative (Inflated)'!E10,'Cumulative (Constant Dollar)'!E10))</f>
        <v>1583482.3164190301</v>
      </c>
      <c r="F16" s="1">
        <f>IF($B$4="Y",IF($B$5="Y",'Incremental (Inflated)'!F10,'Incremental (Constant Dollar)'!F10),IF($B$5="Y",'Cumulative (Inflated)'!F10,'Cumulative (Constant Dollar)'!F10))</f>
        <v>986168.904345082</v>
      </c>
      <c r="G16" s="1">
        <f>IF($B$4="Y",IF($B$5="Y",'Incremental (Inflated)'!G10,'Incremental (Constant Dollar)'!G10),IF($B$5="Y",'Cumulative (Inflated)'!G10,'Cumulative (Constant Dollar)'!G10))</f>
        <v>932209.96618003398</v>
      </c>
      <c r="H16" s="1">
        <f>IF($B$4="Y",IF($B$5="Y",'Incremental (Inflated)'!H10,'Incremental (Constant Dollar)'!H10),IF($B$5="Y",'Cumulative (Inflated)'!H10,'Cumulative (Constant Dollar)'!H10))</f>
        <v>705858.88759356202</v>
      </c>
      <c r="I16" s="1">
        <f>IF($B$4="Y",IF($B$5="Y",'Incremental (Inflated)'!I10,'Incremental (Constant Dollar)'!I10),IF($B$5="Y",'Cumulative (Inflated)'!I10,'Cumulative (Constant Dollar)'!I10))</f>
        <v>1371207.59488519</v>
      </c>
      <c r="J16" s="1">
        <f>IF($B$4="Y",IF($B$5="Y",'Incremental (Inflated)'!J10,'Incremental (Constant Dollar)'!J10),IF($B$5="Y",'Cumulative (Inflated)'!J10,'Cumulative (Constant Dollar)'!J10))</f>
        <v>707119.38381311297</v>
      </c>
      <c r="K16" s="1">
        <f>IF($B$4="Y",IF($B$5="Y",'Incremental (Inflated)'!K10,'Incremental (Constant Dollar)'!K10),IF($B$5="Y",'Cumulative (Inflated)'!K10,'Cumulative (Constant Dollar)'!K10))</f>
        <v>743851.38641467399</v>
      </c>
      <c r="L16" s="1">
        <f>IF($B$4="Y",IF($B$5="Y",'Incremental (Inflated)'!L10,'Incremental (Constant Dollar)'!L10),IF($B$5="Y",'Cumulative (Inflated)'!L10,'Cumulative (Constant Dollar)'!L10))</f>
        <v>676070.41649677604</v>
      </c>
      <c r="M16" s="1">
        <f>IF($B$4="Y",IF($B$5="Y",'Incremental (Inflated)'!M10,'Incremental (Constant Dollar)'!M10),IF($B$5="Y",'Cumulative (Inflated)'!M10,'Cumulative (Constant Dollar)'!M10))</f>
        <v>3217227.2165508</v>
      </c>
      <c r="N16" s="1">
        <f>IF($B$4="Y",IF($B$5="Y",'Incremental (Inflated)'!N10,'Incremental (Constant Dollar)'!N10),IF($B$5="Y",'Cumulative (Inflated)'!N10,'Cumulative (Constant Dollar)'!N10))</f>
        <v>321377.07813011599</v>
      </c>
      <c r="O16" s="1">
        <f>IF($B$4="Y",IF($B$5="Y",'Incremental (Inflated)'!O10,'Incremental (Constant Dollar)'!O10),IF($B$5="Y",'Cumulative (Inflated)'!O10,'Cumulative (Constant Dollar)'!O10))</f>
        <v>277686.58952339599</v>
      </c>
      <c r="P16" s="1">
        <f>IF($B$4="Y",IF($B$5="Y",'Incremental (Inflated)'!P10,'Incremental (Constant Dollar)'!P10),IF($B$5="Y",'Cumulative (Inflated)'!P10,'Cumulative (Constant Dollar)'!P10))</f>
        <v>970182.342471009</v>
      </c>
      <c r="Q16" s="1">
        <f>IF($B$4="Y",IF($B$5="Y",'Incremental (Inflated)'!Q10,'Incremental (Constant Dollar)'!Q10),IF($B$5="Y",'Cumulative (Inflated)'!Q10,'Cumulative (Constant Dollar)'!Q10))</f>
        <v>983620.72079720604</v>
      </c>
      <c r="R16" s="1">
        <f>IF($B$4="Y",IF($B$5="Y",'Incremental (Inflated)'!R10,'Incremental (Constant Dollar)'!R10),IF($B$5="Y",'Cumulative (Inflated)'!R10,'Cumulative (Constant Dollar)'!R10))</f>
        <v>764303.77789044206</v>
      </c>
      <c r="S16" s="1">
        <f>IF($B$4="Y",IF($B$5="Y",'Incremental (Inflated)'!S10,'Incremental (Constant Dollar)'!S10),IF($B$5="Y",'Cumulative (Inflated)'!S10,'Cumulative (Constant Dollar)'!S10))</f>
        <v>307188.29606339801</v>
      </c>
      <c r="T16" s="1">
        <f>IF($B$4="Y",IF($B$5="Y",'Incremental (Inflated)'!T10,'Incremental (Constant Dollar)'!T10),IF($B$5="Y",'Cumulative (Inflated)'!T10,'Cumulative (Constant Dollar)'!T10))</f>
        <v>869607.68911151495</v>
      </c>
      <c r="U16" s="1">
        <f>IF($B$4="Y",IF($B$5="Y",'Incremental (Inflated)'!U10,'Incremental (Constant Dollar)'!U10),IF($B$5="Y",'Cumulative (Inflated)'!U10,'Cumulative (Constant Dollar)'!U10))</f>
        <v>607259.10284048505</v>
      </c>
      <c r="V16" s="1">
        <f>IF($B$4="Y",IF($B$5="Y",'Incremental (Inflated)'!V10,'Incremental (Constant Dollar)'!V10),IF($B$5="Y",'Cumulative (Inflated)'!V10,'Cumulative (Constant Dollar)'!V10))</f>
        <v>492999.39888497599</v>
      </c>
      <c r="W16" s="1">
        <f>IF($B$4="Y",IF($B$5="Y",'Incremental (Inflated)'!W10,'Incremental (Constant Dollar)'!W10),IF($B$5="Y",'Cumulative (Inflated)'!W10,'Cumulative (Constant Dollar)'!W10))</f>
        <v>650723.43735612102</v>
      </c>
      <c r="X16" s="1">
        <f>IF($B$4="Y",IF($B$5="Y",'Incremental (Inflated)'!X10,'Incremental (Constant Dollar)'!X10),IF($B$5="Y",'Cumulative (Inflated)'!X10,'Cumulative (Constant Dollar)'!X10))</f>
        <v>241054.47184590899</v>
      </c>
      <c r="Y16" s="1">
        <f>IF($B$4="Y",IF($B$5="Y",'Incremental (Inflated)'!Y10,'Incremental (Constant Dollar)'!Y10),IF($B$5="Y",'Cumulative (Inflated)'!Y10,'Cumulative (Constant Dollar)'!Y10))</f>
        <v>310601.85069003201</v>
      </c>
      <c r="Z16" s="1">
        <f>IF($B$4="Y",IF($B$5="Y",'Incremental (Inflated)'!Z10,'Incremental (Constant Dollar)'!Z10),IF($B$5="Y",'Cumulative (Inflated)'!Z10,'Cumulative (Constant Dollar)'!Z10))</f>
        <v>800172.61813218798</v>
      </c>
      <c r="AA16" s="1">
        <f>IF($B$4="Y",IF($B$5="Y",'Incremental (Inflated)'!AA10,'Incremental (Constant Dollar)'!AA10),IF($B$5="Y",'Cumulative (Inflated)'!AA10,'Cumulative (Constant Dollar)'!AA10))</f>
        <v>333012.33109192201</v>
      </c>
      <c r="AB16" s="1">
        <f>IF($B$4="Y",IF($B$5="Y",'Incremental (Inflated)'!AB10,'Incremental (Constant Dollar)'!AB10),IF($B$5="Y",'Cumulative (Inflated)'!AB10,'Cumulative (Constant Dollar)'!AB10))</f>
        <v>380085.04252517899</v>
      </c>
      <c r="AC16" s="1">
        <f>IF($B$4="Y",IF($B$5="Y",'Incremental (Inflated)'!AC10,'Incremental (Constant Dollar)'!AC10),IF($B$5="Y",'Cumulative (Inflated)'!AC10,'Cumulative (Constant Dollar)'!AC10))</f>
        <v>230093.72803367299</v>
      </c>
      <c r="AD16" s="1">
        <f>IF($B$4="Y",IF($B$5="Y",'Incremental (Inflated)'!AD10,'Incremental (Constant Dollar)'!AD10),IF($B$5="Y",'Cumulative (Inflated)'!AD10,'Cumulative (Constant Dollar)'!AD10))</f>
        <v>38591.084015753702</v>
      </c>
      <c r="AE16" s="1">
        <f>IF($B$4="Y",IF($B$5="Y",'Incremental (Inflated)'!AE10,'Incremental (Constant Dollar)'!AE10),IF($B$5="Y",'Cumulative (Inflated)'!AE10,'Cumulative (Constant Dollar)'!AE10))</f>
        <v>17765.496905811</v>
      </c>
      <c r="AF16" s="1">
        <f>IF($B$4="Y",IF($B$5="Y",'Incremental (Inflated)'!AF10,'Incremental (Constant Dollar)'!AF10),IF($B$5="Y",'Cumulative (Inflated)'!AF10,'Cumulative (Constant Dollar)'!AF10))</f>
        <v>248606.961700541</v>
      </c>
      <c r="AG16" s="6">
        <f>IF($B$4="Y",IF($B$5="Y",'Incremental (Inflated)'!AG10,'Incremental (Constant Dollar)'!AG10),IF($B$5="Y",'Cumulative (Inflated)'!AG10,'Cumulative (Constant Dollar)'!AG10))</f>
        <v>405731.62456500297</v>
      </c>
      <c r="AH16" s="1">
        <f>IF($B$4="Y",IF($B$5="Y",'Incremental (Inflated)'!AH10,'Incremental (Constant Dollar)'!AH10),IF($B$5="Y",'Cumulative (Inflated)'!AH10,'Cumulative (Constant Dollar)'!AH10))</f>
        <v>0</v>
      </c>
      <c r="AI16" s="1">
        <f>IF($B$4="Y",IF($B$5="Y",'Incremental (Inflated)'!AI10,'Incremental (Constant Dollar)'!AI10),IF($B$5="Y",'Cumulative (Inflated)'!AI10,'Cumulative (Constant Dollar)'!AI10))</f>
        <v>182299.07981436799</v>
      </c>
      <c r="AJ16" s="1">
        <f>IF($B$4="Y",IF($B$5="Y",'Incremental (Inflated)'!AJ10,'Incremental (Constant Dollar)'!AJ10),IF($B$5="Y",'Cumulative (Inflated)'!AJ10,'Cumulative (Constant Dollar)'!AJ10))</f>
        <v>713696.87454740296</v>
      </c>
      <c r="AK16" s="1">
        <f>IF($B$4="Y",IF($B$5="Y",'Incremental (Inflated)'!AK10,'Incremental (Constant Dollar)'!AK10),IF($B$5="Y",'Cumulative (Inflated)'!AK10,'Cumulative (Constant Dollar)'!AK10))</f>
        <v>0</v>
      </c>
      <c r="AL16" s="1">
        <f>IF($B$4="Y",IF($B$5="Y",'Incremental (Inflated)'!AL10,'Incremental (Constant Dollar)'!AL10),IF($B$5="Y",'Cumulative (Inflated)'!AL10,'Cumulative (Constant Dollar)'!AL10))</f>
        <v>53872.702160764296</v>
      </c>
      <c r="AM16" s="1">
        <f>IF($B$4="Y",IF($B$5="Y",'Incremental (Inflated)'!AM10,'Incremental (Constant Dollar)'!AM10),IF($B$5="Y",'Cumulative (Inflated)'!AM10,'Cumulative (Constant Dollar)'!AM10))</f>
        <v>0</v>
      </c>
      <c r="AN16" s="1">
        <f>IF($B$4="Y",IF($B$5="Y",'Incremental (Inflated)'!AN10,'Incremental (Constant Dollar)'!AN10),IF($B$5="Y",'Cumulative (Inflated)'!AN10,'Cumulative (Constant Dollar)'!AN10))</f>
        <v>13958.855369430699</v>
      </c>
      <c r="AO16" s="1">
        <f>IF($B$4="Y",IF($B$5="Y",'Incremental (Inflated)'!AO10,'Incremental (Constant Dollar)'!AO10),IF($B$5="Y",'Cumulative (Inflated)'!AO10,'Cumulative (Constant Dollar)'!AO10))</f>
        <v>404701.22718188702</v>
      </c>
      <c r="AQ16" s="1">
        <f>SUM(AH16:AO16)</f>
        <v>1368528.739073853</v>
      </c>
      <c r="AR16" s="1"/>
      <c r="AS16" s="14">
        <f t="shared" si="0"/>
        <v>0.74894729928974579</v>
      </c>
    </row>
    <row r="17" spans="1:45" x14ac:dyDescent="0.2">
      <c r="A17">
        <v>10</v>
      </c>
      <c r="B17" s="1">
        <f>IF($B$4="Y",IF($B$5="Y",'Incremental (Inflated)'!B11,'Incremental (Constant Dollar)'!B11),IF($B$5="Y",'Cumulative (Inflated)'!B11,'Cumulative (Constant Dollar)'!B11))</f>
        <v>0</v>
      </c>
      <c r="C17" s="1">
        <f>IF($B$4="Y",IF($B$5="Y",'Incremental (Inflated)'!C11,'Incremental (Constant Dollar)'!C11),IF($B$5="Y",'Cumulative (Inflated)'!C11,'Cumulative (Constant Dollar)'!C11))</f>
        <v>117180.995758719</v>
      </c>
      <c r="D17" s="1">
        <f>IF($B$4="Y",IF($B$5="Y",'Incremental (Inflated)'!D11,'Incremental (Constant Dollar)'!D11),IF($B$5="Y",'Cumulative (Inflated)'!D11,'Cumulative (Constant Dollar)'!D11))</f>
        <v>716786.38356399001</v>
      </c>
      <c r="E17" s="1">
        <f>IF($B$4="Y",IF($B$5="Y",'Incremental (Inflated)'!E11,'Incremental (Constant Dollar)'!E11),IF($B$5="Y",'Cumulative (Inflated)'!E11,'Cumulative (Constant Dollar)'!E11))</f>
        <v>1632421.4805526701</v>
      </c>
      <c r="F17" s="1">
        <f>IF($B$4="Y",IF($B$5="Y",'Incremental (Inflated)'!F11,'Incremental (Constant Dollar)'!F11),IF($B$5="Y",'Cumulative (Inflated)'!F11,'Cumulative (Constant Dollar)'!F11))</f>
        <v>861661.909391794</v>
      </c>
      <c r="G17" s="1">
        <f>IF($B$4="Y",IF($B$5="Y",'Incremental (Inflated)'!G11,'Incremental (Constant Dollar)'!G11),IF($B$5="Y",'Cumulative (Inflated)'!G11,'Cumulative (Constant Dollar)'!G11))</f>
        <v>632031.34371094801</v>
      </c>
      <c r="H17" s="1">
        <f>IF($B$4="Y",IF($B$5="Y",'Incremental (Inflated)'!H11,'Incremental (Constant Dollar)'!H11),IF($B$5="Y",'Cumulative (Inflated)'!H11,'Cumulative (Constant Dollar)'!H11))</f>
        <v>1524072.31700211</v>
      </c>
      <c r="I17" s="1">
        <f>IF($B$4="Y",IF($B$5="Y",'Incremental (Inflated)'!I11,'Incremental (Constant Dollar)'!I11),IF($B$5="Y",'Cumulative (Inflated)'!I11,'Cumulative (Constant Dollar)'!I11))</f>
        <v>1945695.9704947299</v>
      </c>
      <c r="J17" s="1">
        <f>IF($B$4="Y",IF($B$5="Y",'Incremental (Inflated)'!J11,'Incremental (Constant Dollar)'!J11),IF($B$5="Y",'Cumulative (Inflated)'!J11,'Cumulative (Constant Dollar)'!J11))</f>
        <v>1077539.8093268301</v>
      </c>
      <c r="K17" s="1">
        <f>IF($B$4="Y",IF($B$5="Y",'Incremental (Inflated)'!K11,'Incremental (Constant Dollar)'!K11),IF($B$5="Y",'Cumulative (Inflated)'!K11,'Cumulative (Constant Dollar)'!K11))</f>
        <v>585962.38936097804</v>
      </c>
      <c r="L17" s="1">
        <f>IF($B$4="Y",IF($B$5="Y",'Incremental (Inflated)'!L11,'Incremental (Constant Dollar)'!L11),IF($B$5="Y",'Cumulative (Inflated)'!L11,'Cumulative (Constant Dollar)'!L11))</f>
        <v>1527517.6843796601</v>
      </c>
      <c r="M17" s="1">
        <f>IF($B$4="Y",IF($B$5="Y",'Incremental (Inflated)'!M11,'Incremental (Constant Dollar)'!M11),IF($B$5="Y",'Cumulative (Inflated)'!M11,'Cumulative (Constant Dollar)'!M11))</f>
        <v>1121479.7551542199</v>
      </c>
      <c r="N17" s="1">
        <f>IF($B$4="Y",IF($B$5="Y",'Incremental (Inflated)'!N11,'Incremental (Constant Dollar)'!N11),IF($B$5="Y",'Cumulative (Inflated)'!N11,'Cumulative (Constant Dollar)'!N11))</f>
        <v>1243265.1494889101</v>
      </c>
      <c r="O17" s="1">
        <f>IF($B$4="Y",IF($B$5="Y",'Incremental (Inflated)'!O11,'Incremental (Constant Dollar)'!O11),IF($B$5="Y",'Cumulative (Inflated)'!O11,'Cumulative (Constant Dollar)'!O11))</f>
        <v>541397.07119527098</v>
      </c>
      <c r="P17" s="1">
        <f>IF($B$4="Y",IF($B$5="Y",'Incremental (Inflated)'!P11,'Incremental (Constant Dollar)'!P11),IF($B$5="Y",'Cumulative (Inflated)'!P11,'Cumulative (Constant Dollar)'!P11))</f>
        <v>322579.46092452703</v>
      </c>
      <c r="Q17" s="1">
        <f>IF($B$4="Y",IF($B$5="Y",'Incremental (Inflated)'!Q11,'Incremental (Constant Dollar)'!Q11),IF($B$5="Y",'Cumulative (Inflated)'!Q11,'Cumulative (Constant Dollar)'!Q11))</f>
        <v>552314.04989208805</v>
      </c>
      <c r="R17" s="1">
        <f>IF($B$4="Y",IF($B$5="Y",'Incremental (Inflated)'!R11,'Incremental (Constant Dollar)'!R11),IF($B$5="Y",'Cumulative (Inflated)'!R11,'Cumulative (Constant Dollar)'!R11))</f>
        <v>516094.37436693901</v>
      </c>
      <c r="S17" s="1">
        <f>IF($B$4="Y",IF($B$5="Y",'Incremental (Inflated)'!S11,'Incremental (Constant Dollar)'!S11),IF($B$5="Y",'Cumulative (Inflated)'!S11,'Cumulative (Constant Dollar)'!S11))</f>
        <v>417407.84020694799</v>
      </c>
      <c r="T17" s="1">
        <f>IF($B$4="Y",IF($B$5="Y",'Incremental (Inflated)'!T11,'Incremental (Constant Dollar)'!T11),IF($B$5="Y",'Cumulative (Inflated)'!T11,'Cumulative (Constant Dollar)'!T11))</f>
        <v>239013.780648246</v>
      </c>
      <c r="U17" s="1">
        <f>IF($B$4="Y",IF($B$5="Y",'Incremental (Inflated)'!U11,'Incremental (Constant Dollar)'!U11),IF($B$5="Y",'Cumulative (Inflated)'!U11,'Cumulative (Constant Dollar)'!U11))</f>
        <v>115467.299472588</v>
      </c>
      <c r="V17" s="1">
        <f>IF($B$4="Y",IF($B$5="Y",'Incremental (Inflated)'!V11,'Incremental (Constant Dollar)'!V11),IF($B$5="Y",'Cumulative (Inflated)'!V11,'Cumulative (Constant Dollar)'!V11))</f>
        <v>650543.39769057301</v>
      </c>
      <c r="W17" s="1">
        <f>IF($B$4="Y",IF($B$5="Y",'Incremental (Inflated)'!W11,'Incremental (Constant Dollar)'!W11),IF($B$5="Y",'Cumulative (Inflated)'!W11,'Cumulative (Constant Dollar)'!W11))</f>
        <v>628228.26993084606</v>
      </c>
      <c r="X17" s="1">
        <f>IF($B$4="Y",IF($B$5="Y",'Incremental (Inflated)'!X11,'Incremental (Constant Dollar)'!X11),IF($B$5="Y",'Cumulative (Inflated)'!X11,'Cumulative (Constant Dollar)'!X11))</f>
        <v>1370821.6305537501</v>
      </c>
      <c r="Y17" s="1">
        <f>IF($B$4="Y",IF($B$5="Y",'Incremental (Inflated)'!Y11,'Incremental (Constant Dollar)'!Y11),IF($B$5="Y",'Cumulative (Inflated)'!Y11,'Cumulative (Constant Dollar)'!Y11))</f>
        <v>798469.58428104199</v>
      </c>
      <c r="Z17" s="1">
        <f>IF($B$4="Y",IF($B$5="Y",'Incremental (Inflated)'!Z11,'Incremental (Constant Dollar)'!Z11),IF($B$5="Y",'Cumulative (Inflated)'!Z11,'Cumulative (Constant Dollar)'!Z11))</f>
        <v>698520.27181071998</v>
      </c>
      <c r="AA17" s="1">
        <f>IF($B$4="Y",IF($B$5="Y",'Incremental (Inflated)'!AA11,'Incremental (Constant Dollar)'!AA11),IF($B$5="Y",'Cumulative (Inflated)'!AA11,'Cumulative (Constant Dollar)'!AA11))</f>
        <v>250666.94004594799</v>
      </c>
      <c r="AB17" s="1">
        <f>IF($B$4="Y",IF($B$5="Y",'Incremental (Inflated)'!AB11,'Incremental (Constant Dollar)'!AB11),IF($B$5="Y",'Cumulative (Inflated)'!AB11,'Cumulative (Constant Dollar)'!AB11))</f>
        <v>442431.051630923</v>
      </c>
      <c r="AC17" s="1">
        <f>IF($B$4="Y",IF($B$5="Y",'Incremental (Inflated)'!AC11,'Incremental (Constant Dollar)'!AC11),IF($B$5="Y",'Cumulative (Inflated)'!AC11,'Cumulative (Constant Dollar)'!AC11))</f>
        <v>22824.747000078401</v>
      </c>
      <c r="AD17" s="1">
        <f>IF($B$4="Y",IF($B$5="Y",'Incremental (Inflated)'!AD11,'Incremental (Constant Dollar)'!AD11),IF($B$5="Y",'Cumulative (Inflated)'!AD11,'Cumulative (Constant Dollar)'!AD11))</f>
        <v>303741.06410927197</v>
      </c>
      <c r="AE17" s="1">
        <f>IF($B$4="Y",IF($B$5="Y",'Incremental (Inflated)'!AE11,'Incremental (Constant Dollar)'!AE11),IF($B$5="Y",'Cumulative (Inflated)'!AE11,'Cumulative (Constant Dollar)'!AE11))</f>
        <v>0</v>
      </c>
      <c r="AF17" s="6">
        <f>IF($B$4="Y",IF($B$5="Y",'Incremental (Inflated)'!AF11,'Incremental (Constant Dollar)'!AF11),IF($B$5="Y",'Cumulative (Inflated)'!AF11,'Cumulative (Constant Dollar)'!AF11))</f>
        <v>0</v>
      </c>
      <c r="AG17" s="1">
        <f>IF($B$4="Y",IF($B$5="Y",'Incremental (Inflated)'!AG11,'Incremental (Constant Dollar)'!AG11),IF($B$5="Y",'Cumulative (Inflated)'!AG11,'Cumulative (Constant Dollar)'!AG11))</f>
        <v>11421.783888808</v>
      </c>
      <c r="AH17" s="1">
        <f>IF($B$4="Y",IF($B$5="Y",'Incremental (Inflated)'!AH11,'Incremental (Constant Dollar)'!AH11),IF($B$5="Y",'Cumulative (Inflated)'!AH11,'Cumulative (Constant Dollar)'!AH11))</f>
        <v>62041.434132230403</v>
      </c>
      <c r="AI17" s="1">
        <f>IF($B$4="Y",IF($B$5="Y",'Incremental (Inflated)'!AI11,'Incremental (Constant Dollar)'!AI11),IF($B$5="Y",'Cumulative (Inflated)'!AI11,'Cumulative (Constant Dollar)'!AI11))</f>
        <v>0</v>
      </c>
      <c r="AJ17" s="1">
        <f>IF($B$4="Y",IF($B$5="Y",'Incremental (Inflated)'!AJ11,'Incremental (Constant Dollar)'!AJ11),IF($B$5="Y",'Cumulative (Inflated)'!AJ11,'Cumulative (Constant Dollar)'!AJ11))</f>
        <v>308144.39539589902</v>
      </c>
      <c r="AK17" s="1">
        <f>IF($B$4="Y",IF($B$5="Y",'Incremental (Inflated)'!AK11,'Incremental (Constant Dollar)'!AK11),IF($B$5="Y",'Cumulative (Inflated)'!AK11,'Cumulative (Constant Dollar)'!AK11))</f>
        <v>0</v>
      </c>
      <c r="AL17" s="1">
        <f>IF($B$4="Y",IF($B$5="Y",'Incremental (Inflated)'!AL11,'Incremental (Constant Dollar)'!AL11),IF($B$5="Y",'Cumulative (Inflated)'!AL11,'Cumulative (Constant Dollar)'!AL11))</f>
        <v>35552.126503236199</v>
      </c>
      <c r="AM17" s="1">
        <f>IF($B$4="Y",IF($B$5="Y",'Incremental (Inflated)'!AM11,'Incremental (Constant Dollar)'!AM11),IF($B$5="Y",'Cumulative (Inflated)'!AM11,'Cumulative (Constant Dollar)'!AM11))</f>
        <v>0</v>
      </c>
      <c r="AN17" s="1">
        <f>IF($B$4="Y",IF($B$5="Y",'Incremental (Inflated)'!AN11,'Incremental (Constant Dollar)'!AN11),IF($B$5="Y",'Cumulative (Inflated)'!AN11,'Cumulative (Constant Dollar)'!AN11))</f>
        <v>0</v>
      </c>
      <c r="AO17" s="1">
        <f>IF($B$4="Y",IF($B$5="Y",'Incremental (Inflated)'!AO11,'Incremental (Constant Dollar)'!AO11),IF($B$5="Y",'Cumulative (Inflated)'!AO11,'Cumulative (Constant Dollar)'!AO11))</f>
        <v>0</v>
      </c>
      <c r="AQ17" s="1">
        <f>SUM(AG17:AO17)</f>
        <v>417159.7399201736</v>
      </c>
      <c r="AR17" s="1"/>
      <c r="AS17" s="14">
        <f t="shared" si="0"/>
        <v>0.73753917778071121</v>
      </c>
    </row>
    <row r="18" spans="1:45" x14ac:dyDescent="0.2">
      <c r="A18">
        <v>11</v>
      </c>
      <c r="B18" s="1">
        <f>IF($B$4="Y",IF($B$5="Y",'Incremental (Inflated)'!B12,'Incremental (Constant Dollar)'!B12),IF($B$5="Y",'Cumulative (Inflated)'!B12,'Cumulative (Constant Dollar)'!B12))</f>
        <v>0</v>
      </c>
      <c r="C18" s="1">
        <f>IF($B$4="Y",IF($B$5="Y",'Incremental (Inflated)'!C12,'Incremental (Constant Dollar)'!C12),IF($B$5="Y",'Cumulative (Inflated)'!C12,'Cumulative (Constant Dollar)'!C12))</f>
        <v>166815.72564831999</v>
      </c>
      <c r="D18" s="1">
        <f>IF($B$4="Y",IF($B$5="Y",'Incremental (Inflated)'!D12,'Incremental (Constant Dollar)'!D12),IF($B$5="Y",'Cumulative (Inflated)'!D12,'Cumulative (Constant Dollar)'!D12))</f>
        <v>464819.718467606</v>
      </c>
      <c r="E18" s="1">
        <f>IF($B$4="Y",IF($B$5="Y",'Incremental (Inflated)'!E12,'Incremental (Constant Dollar)'!E12),IF($B$5="Y",'Cumulative (Inflated)'!E12,'Cumulative (Constant Dollar)'!E12))</f>
        <v>575102.23891209904</v>
      </c>
      <c r="F18" s="1">
        <f>IF($B$4="Y",IF($B$5="Y",'Incremental (Inflated)'!F12,'Incremental (Constant Dollar)'!F12),IF($B$5="Y",'Cumulative (Inflated)'!F12,'Cumulative (Constant Dollar)'!F12))</f>
        <v>708678.67759824102</v>
      </c>
      <c r="G18" s="1">
        <f>IF($B$4="Y",IF($B$5="Y",'Incremental (Inflated)'!G12,'Incremental (Constant Dollar)'!G12),IF($B$5="Y",'Cumulative (Inflated)'!G12,'Cumulative (Constant Dollar)'!G12))</f>
        <v>624814.21748627594</v>
      </c>
      <c r="H18" s="1">
        <f>IF($B$4="Y",IF($B$5="Y",'Incremental (Inflated)'!H12,'Incremental (Constant Dollar)'!H12),IF($B$5="Y",'Cumulative (Inflated)'!H12,'Cumulative (Constant Dollar)'!H12))</f>
        <v>2243293.7091625701</v>
      </c>
      <c r="I18" s="1">
        <f>IF($B$4="Y",IF($B$5="Y",'Incremental (Inflated)'!I12,'Incremental (Constant Dollar)'!I12),IF($B$5="Y",'Cumulative (Inflated)'!I12,'Cumulative (Constant Dollar)'!I12))</f>
        <v>1102857.60245343</v>
      </c>
      <c r="J18" s="1">
        <f>IF($B$4="Y",IF($B$5="Y",'Incremental (Inflated)'!J12,'Incremental (Constant Dollar)'!J12),IF($B$5="Y",'Cumulative (Inflated)'!J12,'Cumulative (Constant Dollar)'!J12))</f>
        <v>891122.88711924001</v>
      </c>
      <c r="K18" s="1">
        <f>IF($B$4="Y",IF($B$5="Y",'Incremental (Inflated)'!K12,'Incremental (Constant Dollar)'!K12),IF($B$5="Y",'Cumulative (Inflated)'!K12,'Cumulative (Constant Dollar)'!K12))</f>
        <v>631971.57829174004</v>
      </c>
      <c r="L18" s="1">
        <f>IF($B$4="Y",IF($B$5="Y",'Incremental (Inflated)'!L12,'Incremental (Constant Dollar)'!L12),IF($B$5="Y",'Cumulative (Inflated)'!L12,'Cumulative (Constant Dollar)'!L12))</f>
        <v>717663.977749401</v>
      </c>
      <c r="M18" s="1">
        <f>IF($B$4="Y",IF($B$5="Y",'Incremental (Inflated)'!M12,'Incremental (Constant Dollar)'!M12),IF($B$5="Y",'Cumulative (Inflated)'!M12,'Cumulative (Constant Dollar)'!M12))</f>
        <v>804480.84894018201</v>
      </c>
      <c r="N18" s="1">
        <f>IF($B$4="Y",IF($B$5="Y",'Incremental (Inflated)'!N12,'Incremental (Constant Dollar)'!N12),IF($B$5="Y",'Cumulative (Inflated)'!N12,'Cumulative (Constant Dollar)'!N12))</f>
        <v>553545.43005747604</v>
      </c>
      <c r="O18" s="1">
        <f>IF($B$4="Y",IF($B$5="Y",'Incremental (Inflated)'!O12,'Incremental (Constant Dollar)'!O12),IF($B$5="Y",'Cumulative (Inflated)'!O12,'Cumulative (Constant Dollar)'!O12))</f>
        <v>1497023.5541478801</v>
      </c>
      <c r="P18" s="1">
        <f>IF($B$4="Y",IF($B$5="Y",'Incremental (Inflated)'!P12,'Incremental (Constant Dollar)'!P12),IF($B$5="Y",'Cumulative (Inflated)'!P12,'Cumulative (Constant Dollar)'!P12))</f>
        <v>686758.97366205102</v>
      </c>
      <c r="Q18" s="1">
        <f>IF($B$4="Y",IF($B$5="Y",'Incremental (Inflated)'!Q12,'Incremental (Constant Dollar)'!Q12),IF($B$5="Y",'Cumulative (Inflated)'!Q12,'Cumulative (Constant Dollar)'!Q12))</f>
        <v>1327333.38710542</v>
      </c>
      <c r="R18" s="1">
        <f>IF($B$4="Y",IF($B$5="Y",'Incremental (Inflated)'!R12,'Incremental (Constant Dollar)'!R12),IF($B$5="Y",'Cumulative (Inflated)'!R12,'Cumulative (Constant Dollar)'!R12))</f>
        <v>546117.06422266795</v>
      </c>
      <c r="S18" s="1">
        <f>IF($B$4="Y",IF($B$5="Y",'Incremental (Inflated)'!S12,'Incremental (Constant Dollar)'!S12),IF($B$5="Y",'Cumulative (Inflated)'!S12,'Cumulative (Constant Dollar)'!S12))</f>
        <v>238519.18282041099</v>
      </c>
      <c r="T18" s="1">
        <f>IF($B$4="Y",IF($B$5="Y",'Incremental (Inflated)'!T12,'Incremental (Constant Dollar)'!T12),IF($B$5="Y",'Cumulative (Inflated)'!T12,'Cumulative (Constant Dollar)'!T12))</f>
        <v>227521.49450862099</v>
      </c>
      <c r="U18" s="1">
        <f>IF($B$4="Y",IF($B$5="Y",'Incremental (Inflated)'!U12,'Incremental (Constant Dollar)'!U12),IF($B$5="Y",'Cumulative (Inflated)'!U12,'Cumulative (Constant Dollar)'!U12))</f>
        <v>581384.14480867505</v>
      </c>
      <c r="V18" s="1">
        <f>IF($B$4="Y",IF($B$5="Y",'Incremental (Inflated)'!V12,'Incremental (Constant Dollar)'!V12),IF($B$5="Y",'Cumulative (Inflated)'!V12,'Cumulative (Constant Dollar)'!V12))</f>
        <v>385128.67026927602</v>
      </c>
      <c r="W18" s="1">
        <f>IF($B$4="Y",IF($B$5="Y",'Incremental (Inflated)'!W12,'Incremental (Constant Dollar)'!W12),IF($B$5="Y",'Cumulative (Inflated)'!W12,'Cumulative (Constant Dollar)'!W12))</f>
        <v>25744.341299171901</v>
      </c>
      <c r="X18" s="1">
        <f>IF($B$4="Y",IF($B$5="Y",'Incremental (Inflated)'!X12,'Incremental (Constant Dollar)'!X12),IF($B$5="Y",'Cumulative (Inflated)'!X12,'Cumulative (Constant Dollar)'!X12))</f>
        <v>713354.44127280999</v>
      </c>
      <c r="Y18" s="1">
        <f>IF($B$4="Y",IF($B$5="Y",'Incremental (Inflated)'!Y12,'Incremental (Constant Dollar)'!Y12),IF($B$5="Y",'Cumulative (Inflated)'!Y12,'Cumulative (Constant Dollar)'!Y12))</f>
        <v>92956.442762538602</v>
      </c>
      <c r="Z18" s="1">
        <f>IF($B$4="Y",IF($B$5="Y",'Incremental (Inflated)'!Z12,'Incremental (Constant Dollar)'!Z12),IF($B$5="Y",'Cumulative (Inflated)'!Z12,'Cumulative (Constant Dollar)'!Z12))</f>
        <v>9698.3031186365406</v>
      </c>
      <c r="AA18" s="1">
        <f>IF($B$4="Y",IF($B$5="Y",'Incremental (Inflated)'!AA12,'Incremental (Constant Dollar)'!AA12),IF($B$5="Y",'Cumulative (Inflated)'!AA12,'Cumulative (Constant Dollar)'!AA12))</f>
        <v>109018.13343438201</v>
      </c>
      <c r="AB18" s="1">
        <f>IF($B$4="Y",IF($B$5="Y",'Incremental (Inflated)'!AB12,'Incremental (Constant Dollar)'!AB12),IF($B$5="Y",'Cumulative (Inflated)'!AB12,'Cumulative (Constant Dollar)'!AB12))</f>
        <v>216484.67024412399</v>
      </c>
      <c r="AC18" s="1">
        <f>IF($B$4="Y",IF($B$5="Y",'Incremental (Inflated)'!AC12,'Incremental (Constant Dollar)'!AC12),IF($B$5="Y",'Cumulative (Inflated)'!AC12,'Cumulative (Constant Dollar)'!AC12))</f>
        <v>1639560.94037556</v>
      </c>
      <c r="AD18" s="1">
        <f>IF($B$4="Y",IF($B$5="Y",'Incremental (Inflated)'!AD12,'Incremental (Constant Dollar)'!AD12),IF($B$5="Y",'Cumulative (Inflated)'!AD12,'Cumulative (Constant Dollar)'!AD12))</f>
        <v>1026039.53975904</v>
      </c>
      <c r="AE18" s="6">
        <f>IF($B$4="Y",IF($B$5="Y",'Incremental (Inflated)'!AE12,'Incremental (Constant Dollar)'!AE12),IF($B$5="Y",'Cumulative (Inflated)'!AE12,'Cumulative (Constant Dollar)'!AE12))</f>
        <v>398261.39972762001</v>
      </c>
      <c r="AF18" s="1">
        <f>IF($B$4="Y",IF($B$5="Y",'Incremental (Inflated)'!AF12,'Incremental (Constant Dollar)'!AF12),IF($B$5="Y",'Cumulative (Inflated)'!AF12,'Cumulative (Constant Dollar)'!AF12))</f>
        <v>25201.2636886648</v>
      </c>
      <c r="AG18" s="1">
        <f>IF($B$4="Y",IF($B$5="Y",'Incremental (Inflated)'!AG12,'Incremental (Constant Dollar)'!AG12),IF($B$5="Y",'Cumulative (Inflated)'!AG12,'Cumulative (Constant Dollar)'!AG12))</f>
        <v>331387.43492596498</v>
      </c>
      <c r="AH18" s="1">
        <f>IF($B$4="Y",IF($B$5="Y",'Incremental (Inflated)'!AH12,'Incremental (Constant Dollar)'!AH12),IF($B$5="Y",'Cumulative (Inflated)'!AH12,'Cumulative (Constant Dollar)'!AH12))</f>
        <v>0</v>
      </c>
      <c r="AI18" s="1">
        <f>IF($B$4="Y",IF($B$5="Y",'Incremental (Inflated)'!AI12,'Incremental (Constant Dollar)'!AI12),IF($B$5="Y",'Cumulative (Inflated)'!AI12,'Cumulative (Constant Dollar)'!AI12))</f>
        <v>626910.15096938203</v>
      </c>
      <c r="AJ18" s="1">
        <f>IF($B$4="Y",IF($B$5="Y",'Incremental (Inflated)'!AJ12,'Incremental (Constant Dollar)'!AJ12),IF($B$5="Y",'Cumulative (Inflated)'!AJ12,'Cumulative (Constant Dollar)'!AJ12))</f>
        <v>49532.774841703802</v>
      </c>
      <c r="AK18" s="1">
        <f>IF($B$4="Y",IF($B$5="Y",'Incremental (Inflated)'!AK12,'Incremental (Constant Dollar)'!AK12),IF($B$5="Y",'Cumulative (Inflated)'!AK12,'Cumulative (Constant Dollar)'!AK12))</f>
        <v>41778.406411019001</v>
      </c>
      <c r="AL18" s="1">
        <f>IF($B$4="Y",IF($B$5="Y",'Incremental (Inflated)'!AL12,'Incremental (Constant Dollar)'!AL12),IF($B$5="Y",'Cumulative (Inflated)'!AL12,'Cumulative (Constant Dollar)'!AL12))</f>
        <v>61705.994563863504</v>
      </c>
      <c r="AM18" s="1">
        <f>IF($B$4="Y",IF($B$5="Y",'Incremental (Inflated)'!AM12,'Incremental (Constant Dollar)'!AM12),IF($B$5="Y",'Cumulative (Inflated)'!AM12,'Cumulative (Constant Dollar)'!AM12))</f>
        <v>0</v>
      </c>
      <c r="AN18" s="1">
        <f>IF($B$4="Y",IF($B$5="Y",'Incremental (Inflated)'!AN12,'Incremental (Constant Dollar)'!AN12),IF($B$5="Y",'Cumulative (Inflated)'!AN12,'Cumulative (Constant Dollar)'!AN12))</f>
        <v>611305.94950850797</v>
      </c>
      <c r="AO18" s="1">
        <f>IF($B$4="Y",IF($B$5="Y",'Incremental (Inflated)'!AO12,'Incremental (Constant Dollar)'!AO12),IF($B$5="Y",'Cumulative (Inflated)'!AO12,'Cumulative (Constant Dollar)'!AO12))</f>
        <v>53234.450061090698</v>
      </c>
      <c r="AQ18" s="1">
        <f>SUM(AF18:AO18)</f>
        <v>1801056.424970197</v>
      </c>
      <c r="AR18" s="1"/>
      <c r="AS18" s="14">
        <f t="shared" si="0"/>
        <v>0.69451781354178921</v>
      </c>
    </row>
    <row r="19" spans="1:45" x14ac:dyDescent="0.2">
      <c r="A19">
        <v>12</v>
      </c>
      <c r="B19" s="1">
        <f>IF($B$4="Y",IF($B$5="Y",'Incremental (Inflated)'!B13,'Incremental (Constant Dollar)'!B13),IF($B$5="Y",'Cumulative (Inflated)'!B13,'Cumulative (Constant Dollar)'!B13))</f>
        <v>0</v>
      </c>
      <c r="C19" s="1">
        <f>IF($B$4="Y",IF($B$5="Y",'Incremental (Inflated)'!C13,'Incremental (Constant Dollar)'!C13),IF($B$5="Y",'Cumulative (Inflated)'!C13,'Cumulative (Constant Dollar)'!C13))</f>
        <v>96311.065434664793</v>
      </c>
      <c r="D19" s="1">
        <f>IF($B$4="Y",IF($B$5="Y",'Incremental (Inflated)'!D13,'Incremental (Constant Dollar)'!D13),IF($B$5="Y",'Cumulative (Inflated)'!D13,'Cumulative (Constant Dollar)'!D13))</f>
        <v>684746.47859733296</v>
      </c>
      <c r="E19" s="1">
        <f>IF($B$4="Y",IF($B$5="Y",'Incremental (Inflated)'!E13,'Incremental (Constant Dollar)'!E13),IF($B$5="Y",'Cumulative (Inflated)'!E13,'Cumulative (Constant Dollar)'!E13))</f>
        <v>317240.109350577</v>
      </c>
      <c r="F19" s="1">
        <f>IF($B$4="Y",IF($B$5="Y",'Incremental (Inflated)'!F13,'Incremental (Constant Dollar)'!F13),IF($B$5="Y",'Cumulative (Inflated)'!F13,'Cumulative (Constant Dollar)'!F13))</f>
        <v>352512.31400059297</v>
      </c>
      <c r="G19" s="1">
        <f>IF($B$4="Y",IF($B$5="Y",'Incremental (Inflated)'!G13,'Incremental (Constant Dollar)'!G13),IF($B$5="Y",'Cumulative (Inflated)'!G13,'Cumulative (Constant Dollar)'!G13))</f>
        <v>879549.97537243494</v>
      </c>
      <c r="H19" s="1">
        <f>IF($B$4="Y",IF($B$5="Y",'Incremental (Inflated)'!H13,'Incremental (Constant Dollar)'!H13),IF($B$5="Y",'Cumulative (Inflated)'!H13,'Cumulative (Constant Dollar)'!H13))</f>
        <v>720147.76710569102</v>
      </c>
      <c r="I19" s="1">
        <f>IF($B$4="Y",IF($B$5="Y",'Incremental (Inflated)'!I13,'Incremental (Constant Dollar)'!I13),IF($B$5="Y",'Cumulative (Inflated)'!I13,'Cumulative (Constant Dollar)'!I13))</f>
        <v>1644256.75006798</v>
      </c>
      <c r="J19" s="1">
        <f>IF($B$4="Y",IF($B$5="Y",'Incremental (Inflated)'!J13,'Incremental (Constant Dollar)'!J13),IF($B$5="Y",'Cumulative (Inflated)'!J13,'Cumulative (Constant Dollar)'!J13))</f>
        <v>609108.31081087398</v>
      </c>
      <c r="K19" s="1">
        <f>IF($B$4="Y",IF($B$5="Y",'Incremental (Inflated)'!K13,'Incremental (Constant Dollar)'!K13),IF($B$5="Y",'Cumulative (Inflated)'!K13,'Cumulative (Constant Dollar)'!K13))</f>
        <v>616948.51202169305</v>
      </c>
      <c r="L19" s="1">
        <f>IF($B$4="Y",IF($B$5="Y",'Incremental (Inflated)'!L13,'Incremental (Constant Dollar)'!L13),IF($B$5="Y",'Cumulative (Inflated)'!L13,'Cumulative (Constant Dollar)'!L13))</f>
        <v>2240384.0672668698</v>
      </c>
      <c r="M19" s="1">
        <f>IF($B$4="Y",IF($B$5="Y",'Incremental (Inflated)'!M13,'Incremental (Constant Dollar)'!M13),IF($B$5="Y",'Cumulative (Inflated)'!M13,'Cumulative (Constant Dollar)'!M13))</f>
        <v>858233.10958944599</v>
      </c>
      <c r="N19" s="1">
        <f>IF($B$4="Y",IF($B$5="Y",'Incremental (Inflated)'!N13,'Incremental (Constant Dollar)'!N13),IF($B$5="Y",'Cumulative (Inflated)'!N13,'Cumulative (Constant Dollar)'!N13))</f>
        <v>1492731.9413373801</v>
      </c>
      <c r="O19" s="1">
        <f>IF($B$4="Y",IF($B$5="Y",'Incremental (Inflated)'!O13,'Incremental (Constant Dollar)'!O13),IF($B$5="Y",'Cumulative (Inflated)'!O13,'Cumulative (Constant Dollar)'!O13))</f>
        <v>759879.74111001997</v>
      </c>
      <c r="P19" s="1">
        <f>IF($B$4="Y",IF($B$5="Y",'Incremental (Inflated)'!P13,'Incremental (Constant Dollar)'!P13),IF($B$5="Y",'Cumulative (Inflated)'!P13,'Cumulative (Constant Dollar)'!P13))</f>
        <v>726552.71288938902</v>
      </c>
      <c r="Q19" s="1">
        <f>IF($B$4="Y",IF($B$5="Y",'Incremental (Inflated)'!Q13,'Incremental (Constant Dollar)'!Q13),IF($B$5="Y",'Cumulative (Inflated)'!Q13,'Cumulative (Constant Dollar)'!Q13))</f>
        <v>969508.77544252004</v>
      </c>
      <c r="R19" s="1">
        <f>IF($B$4="Y",IF($B$5="Y",'Incremental (Inflated)'!R13,'Incremental (Constant Dollar)'!R13),IF($B$5="Y",'Cumulative (Inflated)'!R13,'Cumulative (Constant Dollar)'!R13))</f>
        <v>507980.15627668903</v>
      </c>
      <c r="S19" s="1">
        <f>IF($B$4="Y",IF($B$5="Y",'Incremental (Inflated)'!S13,'Incremental (Constant Dollar)'!S13),IF($B$5="Y",'Cumulative (Inflated)'!S13,'Cumulative (Constant Dollar)'!S13))</f>
        <v>102691.683249544</v>
      </c>
      <c r="T19" s="1">
        <f>IF($B$4="Y",IF($B$5="Y",'Incremental (Inflated)'!T13,'Incremental (Constant Dollar)'!T13),IF($B$5="Y",'Cumulative (Inflated)'!T13,'Cumulative (Constant Dollar)'!T13))</f>
        <v>484799.90904634597</v>
      </c>
      <c r="U19" s="1">
        <f>IF($B$4="Y",IF($B$5="Y",'Incremental (Inflated)'!U13,'Incremental (Constant Dollar)'!U13),IF($B$5="Y",'Cumulative (Inflated)'!U13,'Cumulative (Constant Dollar)'!U13))</f>
        <v>492526.34282769798</v>
      </c>
      <c r="V19" s="1">
        <f>IF($B$4="Y",IF($B$5="Y",'Incremental (Inflated)'!V13,'Incremental (Constant Dollar)'!V13),IF($B$5="Y",'Cumulative (Inflated)'!V13,'Cumulative (Constant Dollar)'!V13))</f>
        <v>718100.20460534201</v>
      </c>
      <c r="W19" s="1">
        <f>IF($B$4="Y",IF($B$5="Y",'Incremental (Inflated)'!W13,'Incremental (Constant Dollar)'!W13),IF($B$5="Y",'Cumulative (Inflated)'!W13,'Cumulative (Constant Dollar)'!W13))</f>
        <v>313907.23573031899</v>
      </c>
      <c r="X19" s="1">
        <f>IF($B$4="Y",IF($B$5="Y",'Incremental (Inflated)'!X13,'Incremental (Constant Dollar)'!X13),IF($B$5="Y",'Cumulative (Inflated)'!X13,'Cumulative (Constant Dollar)'!X13))</f>
        <v>69730.679875466201</v>
      </c>
      <c r="Y19" s="1">
        <f>IF($B$4="Y",IF($B$5="Y",'Incremental (Inflated)'!Y13,'Incremental (Constant Dollar)'!Y13),IF($B$5="Y",'Cumulative (Inflated)'!Y13,'Cumulative (Constant Dollar)'!Y13))</f>
        <v>583241.27650952304</v>
      </c>
      <c r="Z19" s="1">
        <f>IF($B$4="Y",IF($B$5="Y",'Incremental (Inflated)'!Z13,'Incremental (Constant Dollar)'!Z13),IF($B$5="Y",'Cumulative (Inflated)'!Z13,'Cumulative (Constant Dollar)'!Z13))</f>
        <v>56083.585867075999</v>
      </c>
      <c r="AA19" s="1">
        <f>IF($B$4="Y",IF($B$5="Y",'Incremental (Inflated)'!AA13,'Incremental (Constant Dollar)'!AA13),IF($B$5="Y",'Cumulative (Inflated)'!AA13,'Cumulative (Constant Dollar)'!AA13))</f>
        <v>13889.1302622604</v>
      </c>
      <c r="AB19" s="1">
        <f>IF($B$4="Y",IF($B$5="Y",'Incremental (Inflated)'!AB13,'Incremental (Constant Dollar)'!AB13),IF($B$5="Y",'Cumulative (Inflated)'!AB13,'Cumulative (Constant Dollar)'!AB13))</f>
        <v>1069907.44333386</v>
      </c>
      <c r="AC19" s="1">
        <f>IF($B$4="Y",IF($B$5="Y",'Incremental (Inflated)'!AC13,'Incremental (Constant Dollar)'!AC13),IF($B$5="Y",'Cumulative (Inflated)'!AC13,'Cumulative (Constant Dollar)'!AC13))</f>
        <v>278920.50262427202</v>
      </c>
      <c r="AD19" s="6">
        <f>IF($B$4="Y",IF($B$5="Y",'Incremental (Inflated)'!AD13,'Incremental (Constant Dollar)'!AD13),IF($B$5="Y",'Cumulative (Inflated)'!AD13,'Cumulative (Constant Dollar)'!AD13))</f>
        <v>112096.856515748</v>
      </c>
      <c r="AE19" s="1">
        <f>IF($B$4="Y",IF($B$5="Y",'Incremental (Inflated)'!AE13,'Incremental (Constant Dollar)'!AE13),IF($B$5="Y",'Cumulative (Inflated)'!AE13,'Cumulative (Constant Dollar)'!AE13))</f>
        <v>451572.08098688402</v>
      </c>
      <c r="AF19" s="1">
        <f>IF($B$4="Y",IF($B$5="Y",'Incremental (Inflated)'!AF13,'Incremental (Constant Dollar)'!AF13),IF($B$5="Y",'Cumulative (Inflated)'!AF13,'Cumulative (Constant Dollar)'!AF13))</f>
        <v>313008.73838305398</v>
      </c>
      <c r="AG19" s="1">
        <f>IF($B$4="Y",IF($B$5="Y",'Incremental (Inflated)'!AG13,'Incremental (Constant Dollar)'!AG13),IF($B$5="Y",'Cumulative (Inflated)'!AG13,'Cumulative (Constant Dollar)'!AG13))</f>
        <v>43169.239593316597</v>
      </c>
      <c r="AH19" s="1">
        <f>IF($B$4="Y",IF($B$5="Y",'Incremental (Inflated)'!AH13,'Incremental (Constant Dollar)'!AH13),IF($B$5="Y",'Cumulative (Inflated)'!AH13,'Cumulative (Constant Dollar)'!AH13))</f>
        <v>0</v>
      </c>
      <c r="AI19" s="1">
        <f>IF($B$4="Y",IF($B$5="Y",'Incremental (Inflated)'!AI13,'Incremental (Constant Dollar)'!AI13),IF($B$5="Y",'Cumulative (Inflated)'!AI13,'Cumulative (Constant Dollar)'!AI13))</f>
        <v>21280.570981745699</v>
      </c>
      <c r="AJ19" s="1">
        <f>IF($B$4="Y",IF($B$5="Y",'Incremental (Inflated)'!AJ13,'Incremental (Constant Dollar)'!AJ13),IF($B$5="Y",'Cumulative (Inflated)'!AJ13,'Cumulative (Constant Dollar)'!AJ13))</f>
        <v>320279.835434184</v>
      </c>
      <c r="AK19" s="1">
        <f>IF($B$4="Y",IF($B$5="Y",'Incremental (Inflated)'!AK13,'Incremental (Constant Dollar)'!AK13),IF($B$5="Y",'Cumulative (Inflated)'!AK13,'Cumulative (Constant Dollar)'!AK13))</f>
        <v>0</v>
      </c>
      <c r="AL19" s="1">
        <f>IF($B$4="Y",IF($B$5="Y",'Incremental (Inflated)'!AL13,'Incremental (Constant Dollar)'!AL13),IF($B$5="Y",'Cumulative (Inflated)'!AL13,'Cumulative (Constant Dollar)'!AL13))</f>
        <v>0</v>
      </c>
      <c r="AM19" s="1">
        <f>IF($B$4="Y",IF($B$5="Y",'Incremental (Inflated)'!AM13,'Incremental (Constant Dollar)'!AM13),IF($B$5="Y",'Cumulative (Inflated)'!AM13,'Cumulative (Constant Dollar)'!AM13))</f>
        <v>48474.115507121198</v>
      </c>
      <c r="AN19" s="1">
        <f>IF($B$4="Y",IF($B$5="Y",'Incremental (Inflated)'!AN13,'Incremental (Constant Dollar)'!AN13),IF($B$5="Y",'Cumulative (Inflated)'!AN13,'Cumulative (Constant Dollar)'!AN13))</f>
        <v>0</v>
      </c>
      <c r="AO19" s="1">
        <f>IF($B$4="Y",IF($B$5="Y",'Incremental (Inflated)'!AO13,'Incremental (Constant Dollar)'!AO13),IF($B$5="Y",'Cumulative (Inflated)'!AO13,'Cumulative (Constant Dollar)'!AO13))</f>
        <v>0</v>
      </c>
      <c r="AQ19" s="1">
        <f>SUM(AE19:AO19)</f>
        <v>1197784.5808863055</v>
      </c>
      <c r="AR19" s="1"/>
      <c r="AS19" s="14">
        <f t="shared" si="0"/>
        <v>0.76733185416488825</v>
      </c>
    </row>
    <row r="20" spans="1:45" x14ac:dyDescent="0.2">
      <c r="A20">
        <v>13</v>
      </c>
      <c r="B20" s="1">
        <f>IF($B$4="Y",IF($B$5="Y",'Incremental (Inflated)'!B14,'Incremental (Constant Dollar)'!B14),IF($B$5="Y",'Cumulative (Inflated)'!B14,'Cumulative (Constant Dollar)'!B14))</f>
        <v>0</v>
      </c>
      <c r="C20" s="1">
        <f>IF($B$4="Y",IF($B$5="Y",'Incremental (Inflated)'!C14,'Incremental (Constant Dollar)'!C14),IF($B$5="Y",'Cumulative (Inflated)'!C14,'Cumulative (Constant Dollar)'!C14))</f>
        <v>128613.42339642299</v>
      </c>
      <c r="D20" s="1">
        <f>IF($B$4="Y",IF($B$5="Y",'Incremental (Inflated)'!D14,'Incremental (Constant Dollar)'!D14),IF($B$5="Y",'Cumulative (Inflated)'!D14,'Cumulative (Constant Dollar)'!D14))</f>
        <v>429998.81684847298</v>
      </c>
      <c r="E20" s="1">
        <f>IF($B$4="Y",IF($B$5="Y",'Incremental (Inflated)'!E14,'Incremental (Constant Dollar)'!E14),IF($B$5="Y",'Cumulative (Inflated)'!E14,'Cumulative (Constant Dollar)'!E14))</f>
        <v>835807.84369228</v>
      </c>
      <c r="F20" s="1">
        <f>IF($B$4="Y",IF($B$5="Y",'Incremental (Inflated)'!F14,'Incremental (Constant Dollar)'!F14),IF($B$5="Y",'Cumulative (Inflated)'!F14,'Cumulative (Constant Dollar)'!F14))</f>
        <v>2563468.7727760901</v>
      </c>
      <c r="G20" s="1">
        <f>IF($B$4="Y",IF($B$5="Y",'Incremental (Inflated)'!G14,'Incremental (Constant Dollar)'!G14),IF($B$5="Y",'Cumulative (Inflated)'!G14,'Cumulative (Constant Dollar)'!G14))</f>
        <v>830656.91249470203</v>
      </c>
      <c r="H20" s="1">
        <f>IF($B$4="Y",IF($B$5="Y",'Incremental (Inflated)'!H14,'Incremental (Constant Dollar)'!H14),IF($B$5="Y",'Cumulative (Inflated)'!H14,'Cumulative (Constant Dollar)'!H14))</f>
        <v>966693.37693838798</v>
      </c>
      <c r="I20" s="1">
        <f>IF($B$4="Y",IF($B$5="Y",'Incremental (Inflated)'!I14,'Incremental (Constant Dollar)'!I14),IF($B$5="Y",'Cumulative (Inflated)'!I14,'Cumulative (Constant Dollar)'!I14))</f>
        <v>1356723.71561395</v>
      </c>
      <c r="J20" s="1">
        <f>IF($B$4="Y",IF($B$5="Y",'Incremental (Inflated)'!J14,'Incremental (Constant Dollar)'!J14),IF($B$5="Y",'Cumulative (Inflated)'!J14,'Cumulative (Constant Dollar)'!J14))</f>
        <v>552781.214951267</v>
      </c>
      <c r="K20" s="1">
        <f>IF($B$4="Y",IF($B$5="Y",'Incremental (Inflated)'!K14,'Incremental (Constant Dollar)'!K14),IF($B$5="Y",'Cumulative (Inflated)'!K14,'Cumulative (Constant Dollar)'!K14))</f>
        <v>600790.73461990699</v>
      </c>
      <c r="L20" s="1">
        <f>IF($B$4="Y",IF($B$5="Y",'Incremental (Inflated)'!L14,'Incremental (Constant Dollar)'!L14),IF($B$5="Y",'Cumulative (Inflated)'!L14,'Cumulative (Constant Dollar)'!L14))</f>
        <v>228906.09149088399</v>
      </c>
      <c r="M20" s="1">
        <f>IF($B$4="Y",IF($B$5="Y",'Incremental (Inflated)'!M14,'Incremental (Constant Dollar)'!M14),IF($B$5="Y",'Cumulative (Inflated)'!M14,'Cumulative (Constant Dollar)'!M14))</f>
        <v>1239297.77607785</v>
      </c>
      <c r="N20" s="1">
        <f>IF($B$4="Y",IF($B$5="Y",'Incremental (Inflated)'!N14,'Incremental (Constant Dollar)'!N14),IF($B$5="Y",'Cumulative (Inflated)'!N14,'Cumulative (Constant Dollar)'!N14))</f>
        <v>155131.499361572</v>
      </c>
      <c r="O20" s="1">
        <f>IF($B$4="Y",IF($B$5="Y",'Incremental (Inflated)'!O14,'Incremental (Constant Dollar)'!O14),IF($B$5="Y",'Cumulative (Inflated)'!O14,'Cumulative (Constant Dollar)'!O14))</f>
        <v>749272.63488956797</v>
      </c>
      <c r="P20" s="1">
        <f>IF($B$4="Y",IF($B$5="Y",'Incremental (Inflated)'!P14,'Incremental (Constant Dollar)'!P14),IF($B$5="Y",'Cumulative (Inflated)'!P14,'Cumulative (Constant Dollar)'!P14))</f>
        <v>490173.741909959</v>
      </c>
      <c r="Q20" s="1">
        <f>IF($B$4="Y",IF($B$5="Y",'Incremental (Inflated)'!Q14,'Incremental (Constant Dollar)'!Q14),IF($B$5="Y",'Cumulative (Inflated)'!Q14,'Cumulative (Constant Dollar)'!Q14))</f>
        <v>961605.53554552805</v>
      </c>
      <c r="R20" s="1">
        <f>IF($B$4="Y",IF($B$5="Y",'Incremental (Inflated)'!R14,'Incremental (Constant Dollar)'!R14),IF($B$5="Y",'Cumulative (Inflated)'!R14,'Cumulative (Constant Dollar)'!R14))</f>
        <v>561798.64859112003</v>
      </c>
      <c r="S20" s="1">
        <f>IF($B$4="Y",IF($B$5="Y",'Incremental (Inflated)'!S14,'Incremental (Constant Dollar)'!S14),IF($B$5="Y",'Cumulative (Inflated)'!S14,'Cumulative (Constant Dollar)'!S14))</f>
        <v>96775.858417547803</v>
      </c>
      <c r="T20" s="1">
        <f>IF($B$4="Y",IF($B$5="Y",'Incremental (Inflated)'!T14,'Incremental (Constant Dollar)'!T14),IF($B$5="Y",'Cumulative (Inflated)'!T14,'Cumulative (Constant Dollar)'!T14))</f>
        <v>198078.047650519</v>
      </c>
      <c r="U20" s="1">
        <f>IF($B$4="Y",IF($B$5="Y",'Incremental (Inflated)'!U14,'Incremental (Constant Dollar)'!U14),IF($B$5="Y",'Cumulative (Inflated)'!U14,'Cumulative (Constant Dollar)'!U14))</f>
        <v>64877.317072669903</v>
      </c>
      <c r="V20" s="1">
        <f>IF($B$4="Y",IF($B$5="Y",'Incremental (Inflated)'!V14,'Incremental (Constant Dollar)'!V14),IF($B$5="Y",'Cumulative (Inflated)'!V14,'Cumulative (Constant Dollar)'!V14))</f>
        <v>275910.14526670799</v>
      </c>
      <c r="W20" s="1">
        <f>IF($B$4="Y",IF($B$5="Y",'Incremental (Inflated)'!W14,'Incremental (Constant Dollar)'!W14),IF($B$5="Y",'Cumulative (Inflated)'!W14,'Cumulative (Constant Dollar)'!W14))</f>
        <v>311534.51139835903</v>
      </c>
      <c r="X20" s="1">
        <f>IF($B$4="Y",IF($B$5="Y",'Incremental (Inflated)'!X14,'Incremental (Constant Dollar)'!X14),IF($B$5="Y",'Cumulative (Inflated)'!X14,'Cumulative (Constant Dollar)'!X14))</f>
        <v>275764.22688868298</v>
      </c>
      <c r="Y20" s="1">
        <f>IF($B$4="Y",IF($B$5="Y",'Incremental (Inflated)'!Y14,'Incremental (Constant Dollar)'!Y14),IF($B$5="Y",'Cumulative (Inflated)'!Y14,'Cumulative (Constant Dollar)'!Y14))</f>
        <v>310974.038054206</v>
      </c>
      <c r="Z20" s="1">
        <f>IF($B$4="Y",IF($B$5="Y",'Incremental (Inflated)'!Z14,'Incremental (Constant Dollar)'!Z14),IF($B$5="Y",'Cumulative (Inflated)'!Z14,'Cumulative (Constant Dollar)'!Z14))</f>
        <v>49798.056441559798</v>
      </c>
      <c r="AA20" s="1">
        <f>IF($B$4="Y",IF($B$5="Y",'Incremental (Inflated)'!AA14,'Incremental (Constant Dollar)'!AA14),IF($B$5="Y",'Cumulative (Inflated)'!AA14,'Cumulative (Constant Dollar)'!AA14))</f>
        <v>41063.133687666297</v>
      </c>
      <c r="AB20" s="1">
        <f>IF($B$4="Y",IF($B$5="Y",'Incremental (Inflated)'!AB14,'Incremental (Constant Dollar)'!AB14),IF($B$5="Y",'Cumulative (Inflated)'!AB14,'Cumulative (Constant Dollar)'!AB14))</f>
        <v>2653586.67636819</v>
      </c>
      <c r="AC20" s="6">
        <f>IF($B$4="Y",IF($B$5="Y",'Incremental (Inflated)'!AC14,'Incremental (Constant Dollar)'!AC14),IF($B$5="Y",'Cumulative (Inflated)'!AC14,'Cumulative (Constant Dollar)'!AC14))</f>
        <v>20812.706940001601</v>
      </c>
      <c r="AD20" s="1">
        <f>IF($B$4="Y",IF($B$5="Y",'Incremental (Inflated)'!AD14,'Incremental (Constant Dollar)'!AD14),IF($B$5="Y",'Cumulative (Inflated)'!AD14,'Cumulative (Constant Dollar)'!AD14))</f>
        <v>615199.77636064996</v>
      </c>
      <c r="AE20" s="1">
        <f>IF($B$4="Y",IF($B$5="Y",'Incremental (Inflated)'!AE14,'Incremental (Constant Dollar)'!AE14),IF($B$5="Y",'Cumulative (Inflated)'!AE14,'Cumulative (Constant Dollar)'!AE14))</f>
        <v>63509.969331269902</v>
      </c>
      <c r="AF20" s="1">
        <f>IF($B$4="Y",IF($B$5="Y",'Incremental (Inflated)'!AF14,'Incremental (Constant Dollar)'!AF14),IF($B$5="Y",'Cumulative (Inflated)'!AF14,'Cumulative (Constant Dollar)'!AF14))</f>
        <v>0</v>
      </c>
      <c r="AG20" s="1">
        <f>IF($B$4="Y",IF($B$5="Y",'Incremental (Inflated)'!AG14,'Incremental (Constant Dollar)'!AG14),IF($B$5="Y",'Cumulative (Inflated)'!AG14,'Cumulative (Constant Dollar)'!AG14))</f>
        <v>45199.922075009097</v>
      </c>
      <c r="AH20" s="1">
        <f>IF($B$4="Y",IF($B$5="Y",'Incremental (Inflated)'!AH14,'Incremental (Constant Dollar)'!AH14),IF($B$5="Y",'Cumulative (Inflated)'!AH14,'Cumulative (Constant Dollar)'!AH14))</f>
        <v>412595.87166506</v>
      </c>
      <c r="AI20" s="1">
        <f>IF($B$4="Y",IF($B$5="Y",'Incremental (Inflated)'!AI14,'Incremental (Constant Dollar)'!AI14),IF($B$5="Y",'Cumulative (Inflated)'!AI14,'Cumulative (Constant Dollar)'!AI14))</f>
        <v>31456.6822729247</v>
      </c>
      <c r="AJ20" s="1">
        <f>IF($B$4="Y",IF($B$5="Y",'Incremental (Inflated)'!AJ14,'Incremental (Constant Dollar)'!AJ14),IF($B$5="Y",'Cumulative (Inflated)'!AJ14,'Cumulative (Constant Dollar)'!AJ14))</f>
        <v>0</v>
      </c>
      <c r="AK20" s="1">
        <f>IF($B$4="Y",IF($B$5="Y",'Incremental (Inflated)'!AK14,'Incremental (Constant Dollar)'!AK14),IF($B$5="Y",'Cumulative (Inflated)'!AK14,'Cumulative (Constant Dollar)'!AK14))</f>
        <v>0</v>
      </c>
      <c r="AL20" s="1">
        <f>IF($B$4="Y",IF($B$5="Y",'Incremental (Inflated)'!AL14,'Incremental (Constant Dollar)'!AL14),IF($B$5="Y",'Cumulative (Inflated)'!AL14,'Cumulative (Constant Dollar)'!AL14))</f>
        <v>4091.8966215814498</v>
      </c>
      <c r="AM20" s="1">
        <f>IF($B$4="Y",IF($B$5="Y",'Incremental (Inflated)'!AM14,'Incremental (Constant Dollar)'!AM14),IF($B$5="Y",'Cumulative (Inflated)'!AM14,'Cumulative (Constant Dollar)'!AM14))</f>
        <v>0</v>
      </c>
      <c r="AN20" s="1">
        <f>IF($B$4="Y",IF($B$5="Y",'Incremental (Inflated)'!AN14,'Incremental (Constant Dollar)'!AN14),IF($B$5="Y",'Cumulative (Inflated)'!AN14,'Cumulative (Constant Dollar)'!AN14))</f>
        <v>0</v>
      </c>
      <c r="AO20" s="1">
        <f>IF($B$4="Y",IF($B$5="Y",'Incremental (Inflated)'!AO14,'Incremental (Constant Dollar)'!AO14),IF($B$5="Y",'Cumulative (Inflated)'!AO14,'Cumulative (Constant Dollar)'!AO14))</f>
        <v>431658.818140127</v>
      </c>
      <c r="AQ20" s="1">
        <f>SUM(AD20:AO20)</f>
        <v>1603712.9364666222</v>
      </c>
      <c r="AR20" s="1"/>
      <c r="AS20" s="14">
        <f t="shared" si="0"/>
        <v>0.70125176916430676</v>
      </c>
    </row>
    <row r="21" spans="1:45" x14ac:dyDescent="0.2">
      <c r="A21">
        <v>14</v>
      </c>
      <c r="B21" s="1">
        <f>IF($B$4="Y",IF($B$5="Y",'Incremental (Inflated)'!B15,'Incremental (Constant Dollar)'!B15),IF($B$5="Y",'Cumulative (Inflated)'!B15,'Cumulative (Constant Dollar)'!B15))</f>
        <v>0</v>
      </c>
      <c r="C21" s="1">
        <f>IF($B$4="Y",IF($B$5="Y",'Incremental (Inflated)'!C15,'Incremental (Constant Dollar)'!C15),IF($B$5="Y",'Cumulative (Inflated)'!C15,'Cumulative (Constant Dollar)'!C15))</f>
        <v>141569.97572569401</v>
      </c>
      <c r="D21" s="1">
        <f>IF($B$4="Y",IF($B$5="Y",'Incremental (Inflated)'!D15,'Incremental (Constant Dollar)'!D15),IF($B$5="Y",'Cumulative (Inflated)'!D15,'Cumulative (Constant Dollar)'!D15))</f>
        <v>672506.99649739603</v>
      </c>
      <c r="E21" s="1">
        <f>IF($B$4="Y",IF($B$5="Y",'Incremental (Inflated)'!E15,'Incremental (Constant Dollar)'!E15),IF($B$5="Y",'Cumulative (Inflated)'!E15,'Cumulative (Constant Dollar)'!E15))</f>
        <v>346799.50616368197</v>
      </c>
      <c r="F21" s="1">
        <f>IF($B$4="Y",IF($B$5="Y",'Incremental (Inflated)'!F15,'Incremental (Constant Dollar)'!F15),IF($B$5="Y",'Cumulative (Inflated)'!F15,'Cumulative (Constant Dollar)'!F15))</f>
        <v>979044.13712949003</v>
      </c>
      <c r="G21" s="1">
        <f>IF($B$4="Y",IF($B$5="Y",'Incremental (Inflated)'!G15,'Incremental (Constant Dollar)'!G15),IF($B$5="Y",'Cumulative (Inflated)'!G15,'Cumulative (Constant Dollar)'!G15))</f>
        <v>639469.50615267304</v>
      </c>
      <c r="H21" s="1">
        <f>IF($B$4="Y",IF($B$5="Y",'Incremental (Inflated)'!H15,'Incremental (Constant Dollar)'!H15),IF($B$5="Y",'Cumulative (Inflated)'!H15,'Cumulative (Constant Dollar)'!H15))</f>
        <v>1058882.87470554</v>
      </c>
      <c r="I21" s="1">
        <f>IF($B$4="Y",IF($B$5="Y",'Incremental (Inflated)'!I15,'Incremental (Constant Dollar)'!I15),IF($B$5="Y",'Cumulative (Inflated)'!I15,'Cumulative (Constant Dollar)'!I15))</f>
        <v>996609.20857977297</v>
      </c>
      <c r="J21" s="1">
        <f>IF($B$4="Y",IF($B$5="Y",'Incremental (Inflated)'!J15,'Incremental (Constant Dollar)'!J15),IF($B$5="Y",'Cumulative (Inflated)'!J15,'Cumulative (Constant Dollar)'!J15))</f>
        <v>1337201.40564896</v>
      </c>
      <c r="K21" s="1">
        <f>IF($B$4="Y",IF($B$5="Y",'Incremental (Inflated)'!K15,'Incremental (Constant Dollar)'!K15),IF($B$5="Y",'Cumulative (Inflated)'!K15,'Cumulative (Constant Dollar)'!K15))</f>
        <v>1177723.56404866</v>
      </c>
      <c r="L21" s="1">
        <f>IF($B$4="Y",IF($B$5="Y",'Incremental (Inflated)'!L15,'Incremental (Constant Dollar)'!L15),IF($B$5="Y",'Cumulative (Inflated)'!L15,'Cumulative (Constant Dollar)'!L15))</f>
        <v>2160382.44179626</v>
      </c>
      <c r="M21" s="1">
        <f>IF($B$4="Y",IF($B$5="Y",'Incremental (Inflated)'!M15,'Incremental (Constant Dollar)'!M15),IF($B$5="Y",'Cumulative (Inflated)'!M15,'Cumulative (Constant Dollar)'!M15))</f>
        <v>1091073.7655798399</v>
      </c>
      <c r="N21" s="1">
        <f>IF($B$4="Y",IF($B$5="Y",'Incremental (Inflated)'!N15,'Incremental (Constant Dollar)'!N15),IF($B$5="Y",'Cumulative (Inflated)'!N15,'Cumulative (Constant Dollar)'!N15))</f>
        <v>1590035.91855335</v>
      </c>
      <c r="O21" s="1">
        <f>IF($B$4="Y",IF($B$5="Y",'Incremental (Inflated)'!O15,'Incremental (Constant Dollar)'!O15),IF($B$5="Y",'Cumulative (Inflated)'!O15,'Cumulative (Constant Dollar)'!O15))</f>
        <v>1052600.9932855801</v>
      </c>
      <c r="P21" s="1">
        <f>IF($B$4="Y",IF($B$5="Y",'Incremental (Inflated)'!P15,'Incremental (Constant Dollar)'!P15),IF($B$5="Y",'Cumulative (Inflated)'!P15,'Cumulative (Constant Dollar)'!P15))</f>
        <v>860275.00492114096</v>
      </c>
      <c r="Q21" s="1">
        <f>IF($B$4="Y",IF($B$5="Y",'Incremental (Inflated)'!Q15,'Incremental (Constant Dollar)'!Q15),IF($B$5="Y",'Cumulative (Inflated)'!Q15,'Cumulative (Constant Dollar)'!Q15))</f>
        <v>869747.686881072</v>
      </c>
      <c r="R21" s="1">
        <f>IF($B$4="Y",IF($B$5="Y",'Incremental (Inflated)'!R15,'Incremental (Constant Dollar)'!R15),IF($B$5="Y",'Cumulative (Inflated)'!R15,'Cumulative (Constant Dollar)'!R15))</f>
        <v>330134.13630541798</v>
      </c>
      <c r="S21" s="1">
        <f>IF($B$4="Y",IF($B$5="Y",'Incremental (Inflated)'!S15,'Incremental (Constant Dollar)'!S15),IF($B$5="Y",'Cumulative (Inflated)'!S15,'Cumulative (Constant Dollar)'!S15))</f>
        <v>1377203.3467028199</v>
      </c>
      <c r="T21" s="1">
        <f>IF($B$4="Y",IF($B$5="Y",'Incremental (Inflated)'!T15,'Incremental (Constant Dollar)'!T15),IF($B$5="Y",'Cumulative (Inflated)'!T15,'Cumulative (Constant Dollar)'!T15))</f>
        <v>196609.171146835</v>
      </c>
      <c r="U21" s="1">
        <f>IF($B$4="Y",IF($B$5="Y",'Incremental (Inflated)'!U15,'Incremental (Constant Dollar)'!U15),IF($B$5="Y",'Cumulative (Inflated)'!U15,'Cumulative (Constant Dollar)'!U15))</f>
        <v>373674.08200716402</v>
      </c>
      <c r="V21" s="1">
        <f>IF($B$4="Y",IF($B$5="Y",'Incremental (Inflated)'!V15,'Incremental (Constant Dollar)'!V15),IF($B$5="Y",'Cumulative (Inflated)'!V15,'Cumulative (Constant Dollar)'!V15))</f>
        <v>253831.748972673</v>
      </c>
      <c r="W21" s="1">
        <f>IF($B$4="Y",IF($B$5="Y",'Incremental (Inflated)'!W15,'Incremental (Constant Dollar)'!W15),IF($B$5="Y",'Cumulative (Inflated)'!W15,'Cumulative (Constant Dollar)'!W15))</f>
        <v>33969.243733098301</v>
      </c>
      <c r="X21" s="1">
        <f>IF($B$4="Y",IF($B$5="Y",'Incremental (Inflated)'!X15,'Incremental (Constant Dollar)'!X15),IF($B$5="Y",'Cumulative (Inflated)'!X15,'Cumulative (Constant Dollar)'!X15))</f>
        <v>1590647.7621190001</v>
      </c>
      <c r="Y21" s="1">
        <f>IF($B$4="Y",IF($B$5="Y",'Incremental (Inflated)'!Y15,'Incremental (Constant Dollar)'!Y15),IF($B$5="Y",'Cumulative (Inflated)'!Y15,'Cumulative (Constant Dollar)'!Y15))</f>
        <v>127110.64538212599</v>
      </c>
      <c r="Z21" s="1">
        <f>IF($B$4="Y",IF($B$5="Y",'Incremental (Inflated)'!Z15,'Incremental (Constant Dollar)'!Z15),IF($B$5="Y",'Cumulative (Inflated)'!Z15,'Cumulative (Constant Dollar)'!Z15))</f>
        <v>36334.946758287799</v>
      </c>
      <c r="AA21" s="1">
        <f>IF($B$4="Y",IF($B$5="Y",'Incremental (Inflated)'!AA15,'Incremental (Constant Dollar)'!AA15),IF($B$5="Y",'Cumulative (Inflated)'!AA15,'Cumulative (Constant Dollar)'!AA15))</f>
        <v>0</v>
      </c>
      <c r="AB21" s="6">
        <f>IF($B$4="Y",IF($B$5="Y",'Incremental (Inflated)'!AB15,'Incremental (Constant Dollar)'!AB15),IF($B$5="Y",'Cumulative (Inflated)'!AB15,'Cumulative (Constant Dollar)'!AB15))</f>
        <v>474612.65947049501</v>
      </c>
      <c r="AC21" s="1">
        <f>IF($B$4="Y",IF($B$5="Y",'Incremental (Inflated)'!AC15,'Incremental (Constant Dollar)'!AC15),IF($B$5="Y",'Cumulative (Inflated)'!AC15,'Cumulative (Constant Dollar)'!AC15))</f>
        <v>114690.890924169</v>
      </c>
      <c r="AD21" s="1">
        <f>IF($B$4="Y",IF($B$5="Y",'Incremental (Inflated)'!AD15,'Incremental (Constant Dollar)'!AD15),IF($B$5="Y",'Cumulative (Inflated)'!AD15,'Cumulative (Constant Dollar)'!AD15))</f>
        <v>0</v>
      </c>
      <c r="AE21" s="1">
        <f>IF($B$4="Y",IF($B$5="Y",'Incremental (Inflated)'!AE15,'Incremental (Constant Dollar)'!AE15),IF($B$5="Y",'Cumulative (Inflated)'!AE15,'Cumulative (Constant Dollar)'!AE15))</f>
        <v>0</v>
      </c>
      <c r="AF21" s="1">
        <f>IF($B$4="Y",IF($B$5="Y",'Incremental (Inflated)'!AF15,'Incremental (Constant Dollar)'!AF15),IF($B$5="Y",'Cumulative (Inflated)'!AF15,'Cumulative (Constant Dollar)'!AF15))</f>
        <v>1219661.6168492599</v>
      </c>
      <c r="AG21" s="1">
        <f>IF($B$4="Y",IF($B$5="Y",'Incremental (Inflated)'!AG15,'Incremental (Constant Dollar)'!AG15),IF($B$5="Y",'Cumulative (Inflated)'!AG15,'Cumulative (Constant Dollar)'!AG15))</f>
        <v>131088.00855356199</v>
      </c>
      <c r="AH21" s="1">
        <f>IF($B$4="Y",IF($B$5="Y",'Incremental (Inflated)'!AH15,'Incremental (Constant Dollar)'!AH15),IF($B$5="Y",'Cumulative (Inflated)'!AH15,'Cumulative (Constant Dollar)'!AH15))</f>
        <v>0</v>
      </c>
      <c r="AI21" s="1">
        <f>IF($B$4="Y",IF($B$5="Y",'Incremental (Inflated)'!AI15,'Incremental (Constant Dollar)'!AI15),IF($B$5="Y",'Cumulative (Inflated)'!AI15,'Cumulative (Constant Dollar)'!AI15))</f>
        <v>0</v>
      </c>
      <c r="AJ21" s="1">
        <f>IF($B$4="Y",IF($B$5="Y",'Incremental (Inflated)'!AJ15,'Incremental (Constant Dollar)'!AJ15),IF($B$5="Y",'Cumulative (Inflated)'!AJ15,'Cumulative (Constant Dollar)'!AJ15))</f>
        <v>0</v>
      </c>
      <c r="AK21" s="1">
        <f>IF($B$4="Y",IF($B$5="Y",'Incremental (Inflated)'!AK15,'Incremental (Constant Dollar)'!AK15),IF($B$5="Y",'Cumulative (Inflated)'!AK15,'Cumulative (Constant Dollar)'!AK15))</f>
        <v>0</v>
      </c>
      <c r="AL21" s="1">
        <f>IF($B$4="Y",IF($B$5="Y",'Incremental (Inflated)'!AL15,'Incremental (Constant Dollar)'!AL15),IF($B$5="Y",'Cumulative (Inflated)'!AL15,'Cumulative (Constant Dollar)'!AL15))</f>
        <v>0</v>
      </c>
      <c r="AM21" s="1">
        <f>IF($B$4="Y",IF($B$5="Y",'Incremental (Inflated)'!AM15,'Incremental (Constant Dollar)'!AM15),IF($B$5="Y",'Cumulative (Inflated)'!AM15,'Cumulative (Constant Dollar)'!AM15))</f>
        <v>243599.817687217</v>
      </c>
      <c r="AN21" s="1">
        <f>IF($B$4="Y",IF($B$5="Y",'Incremental (Inflated)'!AN15,'Incremental (Constant Dollar)'!AN15),IF($B$5="Y",'Cumulative (Inflated)'!AN15,'Cumulative (Constant Dollar)'!AN15))</f>
        <v>24554.720595005201</v>
      </c>
      <c r="AO21" s="1">
        <f>IF($B$4="Y",IF($B$5="Y",'Incremental (Inflated)'!AO15,'Incremental (Constant Dollar)'!AO15),IF($B$5="Y",'Cumulative (Inflated)'!AO15,'Cumulative (Constant Dollar)'!AO15))</f>
        <v>0</v>
      </c>
      <c r="AQ21" s="1">
        <f>SUM(AC21:AO21)</f>
        <v>1733595.054609213</v>
      </c>
      <c r="AR21" s="1"/>
      <c r="AS21" s="14">
        <f t="shared" si="0"/>
        <v>0.80233596516459948</v>
      </c>
    </row>
    <row r="22" spans="1:45" x14ac:dyDescent="0.2">
      <c r="A22">
        <v>15</v>
      </c>
      <c r="B22" s="1">
        <f>IF($B$4="Y",IF($B$5="Y",'Incremental (Inflated)'!B16,'Incremental (Constant Dollar)'!B16),IF($B$5="Y",'Cumulative (Inflated)'!B16,'Cumulative (Constant Dollar)'!B16))</f>
        <v>0</v>
      </c>
      <c r="C22" s="1">
        <f>IF($B$4="Y",IF($B$5="Y",'Incremental (Inflated)'!C16,'Incremental (Constant Dollar)'!C16),IF($B$5="Y",'Cumulative (Inflated)'!C16,'Cumulative (Constant Dollar)'!C16))</f>
        <v>38583.225664448801</v>
      </c>
      <c r="D22" s="1">
        <f>IF($B$4="Y",IF($B$5="Y",'Incremental (Inflated)'!D16,'Incremental (Constant Dollar)'!D16),IF($B$5="Y",'Cumulative (Inflated)'!D16,'Cumulative (Constant Dollar)'!D16))</f>
        <v>227841.80398649801</v>
      </c>
      <c r="E22" s="1">
        <f>IF($B$4="Y",IF($B$5="Y",'Incremental (Inflated)'!E16,'Incremental (Constant Dollar)'!E16),IF($B$5="Y",'Cumulative (Inflated)'!E16,'Cumulative (Constant Dollar)'!E16))</f>
        <v>455340.616521327</v>
      </c>
      <c r="F22" s="1">
        <f>IF($B$4="Y",IF($B$5="Y",'Incremental (Inflated)'!F16,'Incremental (Constant Dollar)'!F16),IF($B$5="Y",'Cumulative (Inflated)'!F16,'Cumulative (Constant Dollar)'!F16))</f>
        <v>390964.87882270501</v>
      </c>
      <c r="G22" s="1">
        <f>IF($B$4="Y",IF($B$5="Y",'Incremental (Inflated)'!G16,'Incremental (Constant Dollar)'!G16),IF($B$5="Y",'Cumulative (Inflated)'!G16,'Cumulative (Constant Dollar)'!G16))</f>
        <v>457524.08440816699</v>
      </c>
      <c r="H22" s="1">
        <f>IF($B$4="Y",IF($B$5="Y",'Incremental (Inflated)'!H16,'Incremental (Constant Dollar)'!H16),IF($B$5="Y",'Cumulative (Inflated)'!H16,'Cumulative (Constant Dollar)'!H16))</f>
        <v>752007.23949355097</v>
      </c>
      <c r="I22" s="1">
        <f>IF($B$4="Y",IF($B$5="Y",'Incremental (Inflated)'!I16,'Incremental (Constant Dollar)'!I16),IF($B$5="Y",'Cumulative (Inflated)'!I16,'Cumulative (Constant Dollar)'!I16))</f>
        <v>1588646.5475723201</v>
      </c>
      <c r="J22" s="1">
        <f>IF($B$4="Y",IF($B$5="Y",'Incremental (Inflated)'!J16,'Incremental (Constant Dollar)'!J16),IF($B$5="Y",'Cumulative (Inflated)'!J16,'Cumulative (Constant Dollar)'!J16))</f>
        <v>2087656.5654744201</v>
      </c>
      <c r="K22" s="1">
        <f>IF($B$4="Y",IF($B$5="Y",'Incremental (Inflated)'!K16,'Incremental (Constant Dollar)'!K16),IF($B$5="Y",'Cumulative (Inflated)'!K16,'Cumulative (Constant Dollar)'!K16))</f>
        <v>799158.42787129595</v>
      </c>
      <c r="L22" s="1">
        <f>IF($B$4="Y",IF($B$5="Y",'Incremental (Inflated)'!L16,'Incremental (Constant Dollar)'!L16),IF($B$5="Y",'Cumulative (Inflated)'!L16,'Cumulative (Constant Dollar)'!L16))</f>
        <v>1724756.9907110799</v>
      </c>
      <c r="M22" s="1">
        <f>IF($B$4="Y",IF($B$5="Y",'Incremental (Inflated)'!M16,'Incremental (Constant Dollar)'!M16),IF($B$5="Y",'Cumulative (Inflated)'!M16,'Cumulative (Constant Dollar)'!M16))</f>
        <v>630582.41419170599</v>
      </c>
      <c r="N22" s="1">
        <f>IF($B$4="Y",IF($B$5="Y",'Incremental (Inflated)'!N16,'Incremental (Constant Dollar)'!N16),IF($B$5="Y",'Cumulative (Inflated)'!N16,'Cumulative (Constant Dollar)'!N16))</f>
        <v>650329.44662683003</v>
      </c>
      <c r="O22" s="1">
        <f>IF($B$4="Y",IF($B$5="Y",'Incremental (Inflated)'!O16,'Incremental (Constant Dollar)'!O16),IF($B$5="Y",'Cumulative (Inflated)'!O16,'Cumulative (Constant Dollar)'!O16))</f>
        <v>2185463.5748554599</v>
      </c>
      <c r="P22" s="1">
        <f>IF($B$4="Y",IF($B$5="Y",'Incremental (Inflated)'!P16,'Incremental (Constant Dollar)'!P16),IF($B$5="Y",'Cumulative (Inflated)'!P16,'Cumulative (Constant Dollar)'!P16))</f>
        <v>593035.25656358304</v>
      </c>
      <c r="Q22" s="1">
        <f>IF($B$4="Y",IF($B$5="Y",'Incremental (Inflated)'!Q16,'Incremental (Constant Dollar)'!Q16),IF($B$5="Y",'Cumulative (Inflated)'!Q16,'Cumulative (Constant Dollar)'!Q16))</f>
        <v>936367.096796231</v>
      </c>
      <c r="R22" s="1">
        <f>IF($B$4="Y",IF($B$5="Y",'Incremental (Inflated)'!R16,'Incremental (Constant Dollar)'!R16),IF($B$5="Y",'Cumulative (Inflated)'!R16,'Cumulative (Constant Dollar)'!R16))</f>
        <v>1020701.2015221301</v>
      </c>
      <c r="S22" s="1">
        <f>IF($B$4="Y",IF($B$5="Y",'Incremental (Inflated)'!S16,'Incremental (Constant Dollar)'!S16),IF($B$5="Y",'Cumulative (Inflated)'!S16,'Cumulative (Constant Dollar)'!S16))</f>
        <v>674329.81767598004</v>
      </c>
      <c r="T22" s="1">
        <f>IF($B$4="Y",IF($B$5="Y",'Incremental (Inflated)'!T16,'Incremental (Constant Dollar)'!T16),IF($B$5="Y",'Cumulative (Inflated)'!T16,'Cumulative (Constant Dollar)'!T16))</f>
        <v>946675.91831226996</v>
      </c>
      <c r="U22" s="1">
        <f>IF($B$4="Y",IF($B$5="Y",'Incremental (Inflated)'!U16,'Incremental (Constant Dollar)'!U16),IF($B$5="Y",'Cumulative (Inflated)'!U16,'Cumulative (Constant Dollar)'!U16))</f>
        <v>324837.01477062103</v>
      </c>
      <c r="V22" s="1">
        <f>IF($B$4="Y",IF($B$5="Y",'Incremental (Inflated)'!V16,'Incremental (Constant Dollar)'!V16),IF($B$5="Y",'Cumulative (Inflated)'!V16,'Cumulative (Constant Dollar)'!V16))</f>
        <v>519855.26625659701</v>
      </c>
      <c r="W22" s="1">
        <f>IF($B$4="Y",IF($B$5="Y",'Incremental (Inflated)'!W16,'Incremental (Constant Dollar)'!W16),IF($B$5="Y",'Cumulative (Inflated)'!W16,'Cumulative (Constant Dollar)'!W16))</f>
        <v>2355761.6384513699</v>
      </c>
      <c r="X22" s="1">
        <f>IF($B$4="Y",IF($B$5="Y",'Incremental (Inflated)'!X16,'Incremental (Constant Dollar)'!X16),IF($B$5="Y",'Cumulative (Inflated)'!X16,'Cumulative (Constant Dollar)'!X16))</f>
        <v>193986.57896475599</v>
      </c>
      <c r="Y22" s="1">
        <f>IF($B$4="Y",IF($B$5="Y",'Incremental (Inflated)'!Y16,'Incremental (Constant Dollar)'!Y16),IF($B$5="Y",'Cumulative (Inflated)'!Y16,'Cumulative (Constant Dollar)'!Y16))</f>
        <v>111220.00680793</v>
      </c>
      <c r="Z22" s="1">
        <f>IF($B$4="Y",IF($B$5="Y",'Incremental (Inflated)'!Z16,'Incremental (Constant Dollar)'!Z16),IF($B$5="Y",'Cumulative (Inflated)'!Z16,'Cumulative (Constant Dollar)'!Z16))</f>
        <v>36233.048484926898</v>
      </c>
      <c r="AA22" s="6">
        <f>IF($B$4="Y",IF($B$5="Y",'Incremental (Inflated)'!AA16,'Incremental (Constant Dollar)'!AA16),IF($B$5="Y",'Cumulative (Inflated)'!AA16,'Cumulative (Constant Dollar)'!AA16))</f>
        <v>0</v>
      </c>
      <c r="AB22" s="1">
        <f>IF($B$4="Y",IF($B$5="Y",'Incremental (Inflated)'!AB16,'Incremental (Constant Dollar)'!AB16),IF($B$5="Y",'Cumulative (Inflated)'!AB16,'Cumulative (Constant Dollar)'!AB16))</f>
        <v>0</v>
      </c>
      <c r="AC22" s="1">
        <f>IF($B$4="Y",IF($B$5="Y",'Incremental (Inflated)'!AC16,'Incremental (Constant Dollar)'!AC16),IF($B$5="Y",'Cumulative (Inflated)'!AC16,'Cumulative (Constant Dollar)'!AC16))</f>
        <v>583789.92605866306</v>
      </c>
      <c r="AD22" s="1">
        <f>IF($B$4="Y",IF($B$5="Y",'Incremental (Inflated)'!AD16,'Incremental (Constant Dollar)'!AD16),IF($B$5="Y",'Cumulative (Inflated)'!AD16,'Cumulative (Constant Dollar)'!AD16))</f>
        <v>0</v>
      </c>
      <c r="AE22" s="1">
        <f>IF($B$4="Y",IF($B$5="Y",'Incremental (Inflated)'!AE16,'Incremental (Constant Dollar)'!AE16),IF($B$5="Y",'Cumulative (Inflated)'!AE16,'Cumulative (Constant Dollar)'!AE16))</f>
        <v>65260.365206470196</v>
      </c>
      <c r="AF22" s="1">
        <f>IF($B$4="Y",IF($B$5="Y",'Incremental (Inflated)'!AF16,'Incremental (Constant Dollar)'!AF16),IF($B$5="Y",'Cumulative (Inflated)'!AF16,'Cumulative (Constant Dollar)'!AF16))</f>
        <v>322298.69119615201</v>
      </c>
      <c r="AG22" s="1">
        <f>IF($B$4="Y",IF($B$5="Y",'Incremental (Inflated)'!AG16,'Incremental (Constant Dollar)'!AG16),IF($B$5="Y",'Cumulative (Inflated)'!AG16,'Cumulative (Constant Dollar)'!AG16))</f>
        <v>0</v>
      </c>
      <c r="AH22" s="1">
        <f>IF($B$4="Y",IF($B$5="Y",'Incremental (Inflated)'!AH16,'Incremental (Constant Dollar)'!AH16),IF($B$5="Y",'Cumulative (Inflated)'!AH16,'Cumulative (Constant Dollar)'!AH16))</f>
        <v>326189.76431152201</v>
      </c>
      <c r="AI22" s="1">
        <f>IF($B$4="Y",IF($B$5="Y",'Incremental (Inflated)'!AI16,'Incremental (Constant Dollar)'!AI16),IF($B$5="Y",'Cumulative (Inflated)'!AI16,'Cumulative (Constant Dollar)'!AI16))</f>
        <v>13080.658242454199</v>
      </c>
      <c r="AJ22" s="1">
        <f>IF($B$4="Y",IF($B$5="Y",'Incremental (Inflated)'!AJ16,'Incremental (Constant Dollar)'!AJ16),IF($B$5="Y",'Cumulative (Inflated)'!AJ16,'Cumulative (Constant Dollar)'!AJ16))</f>
        <v>0</v>
      </c>
      <c r="AK22" s="1">
        <f>IF($B$4="Y",IF($B$5="Y",'Incremental (Inflated)'!AK16,'Incremental (Constant Dollar)'!AK16),IF($B$5="Y",'Cumulative (Inflated)'!AK16,'Cumulative (Constant Dollar)'!AK16))</f>
        <v>977686.50355301006</v>
      </c>
      <c r="AL22" s="1">
        <f>IF($B$4="Y",IF($B$5="Y",'Incremental (Inflated)'!AL16,'Incremental (Constant Dollar)'!AL16),IF($B$5="Y",'Cumulative (Inflated)'!AL16,'Cumulative (Constant Dollar)'!AL16))</f>
        <v>0</v>
      </c>
      <c r="AM22" s="1">
        <f>IF($B$4="Y",IF($B$5="Y",'Incremental (Inflated)'!AM16,'Incremental (Constant Dollar)'!AM16),IF($B$5="Y",'Cumulative (Inflated)'!AM16,'Cumulative (Constant Dollar)'!AM16))</f>
        <v>106177.864561978</v>
      </c>
      <c r="AN22" s="1">
        <f>IF($B$4="Y",IF($B$5="Y",'Incremental (Inflated)'!AN16,'Incremental (Constant Dollar)'!AN16),IF($B$5="Y",'Cumulative (Inflated)'!AN16,'Cumulative (Constant Dollar)'!AN16))</f>
        <v>0</v>
      </c>
      <c r="AO22" s="1">
        <f>IF($B$4="Y",IF($B$5="Y",'Incremental (Inflated)'!AO16,'Incremental (Constant Dollar)'!AO16),IF($B$5="Y",'Cumulative (Inflated)'!AO16,'Cumulative (Constant Dollar)'!AO16))</f>
        <v>0</v>
      </c>
      <c r="AQ22" s="1">
        <f>SUM(AB22:AO22)</f>
        <v>2394483.7731302492</v>
      </c>
      <c r="AR22" s="1"/>
      <c r="AS22" s="14">
        <f t="shared" si="0"/>
        <v>0.74604211855997504</v>
      </c>
    </row>
    <row r="23" spans="1:45" x14ac:dyDescent="0.2">
      <c r="A23">
        <v>16</v>
      </c>
      <c r="B23" s="1">
        <f>IF($B$4="Y",IF($B$5="Y",'Incremental (Inflated)'!B17,'Incremental (Constant Dollar)'!B17),IF($B$5="Y",'Cumulative (Inflated)'!B17,'Cumulative (Constant Dollar)'!B17))</f>
        <v>0</v>
      </c>
      <c r="C23" s="1">
        <f>IF($B$4="Y",IF($B$5="Y",'Incremental (Inflated)'!C17,'Incremental (Constant Dollar)'!C17),IF($B$5="Y",'Cumulative (Inflated)'!C17,'Cumulative (Constant Dollar)'!C17))</f>
        <v>57264.462074237003</v>
      </c>
      <c r="D23" s="1">
        <f>IF($B$4="Y",IF($B$5="Y",'Incremental (Inflated)'!D17,'Incremental (Constant Dollar)'!D17),IF($B$5="Y",'Cumulative (Inflated)'!D17,'Cumulative (Constant Dollar)'!D17))</f>
        <v>303185.54211400897</v>
      </c>
      <c r="E23" s="1">
        <f>IF($B$4="Y",IF($B$5="Y",'Incremental (Inflated)'!E17,'Incremental (Constant Dollar)'!E17),IF($B$5="Y",'Cumulative (Inflated)'!E17,'Cumulative (Constant Dollar)'!E17))</f>
        <v>701976.99630518002</v>
      </c>
      <c r="F23" s="1">
        <f>IF($B$4="Y",IF($B$5="Y",'Incremental (Inflated)'!F17,'Incremental (Constant Dollar)'!F17),IF($B$5="Y",'Cumulative (Inflated)'!F17,'Cumulative (Constant Dollar)'!F17))</f>
        <v>1263815.4497338401</v>
      </c>
      <c r="G23" s="1">
        <f>IF($B$4="Y",IF($B$5="Y",'Incremental (Inflated)'!G17,'Incremental (Constant Dollar)'!G17),IF($B$5="Y",'Cumulative (Inflated)'!G17,'Cumulative (Constant Dollar)'!G17))</f>
        <v>499044.53624068003</v>
      </c>
      <c r="H23" s="1">
        <f>IF($B$4="Y",IF($B$5="Y",'Incremental (Inflated)'!H17,'Incremental (Constant Dollar)'!H17),IF($B$5="Y",'Cumulative (Inflated)'!H17,'Cumulative (Constant Dollar)'!H17))</f>
        <v>989594.06097613601</v>
      </c>
      <c r="I23" s="1">
        <f>IF($B$4="Y",IF($B$5="Y",'Incremental (Inflated)'!I17,'Incremental (Constant Dollar)'!I17),IF($B$5="Y",'Cumulative (Inflated)'!I17,'Cumulative (Constant Dollar)'!I17))</f>
        <v>1530151.2602774799</v>
      </c>
      <c r="J23" s="1">
        <f>IF($B$4="Y",IF($B$5="Y",'Incremental (Inflated)'!J17,'Incremental (Constant Dollar)'!J17),IF($B$5="Y",'Cumulative (Inflated)'!J17,'Cumulative (Constant Dollar)'!J17))</f>
        <v>2158932.1500539798</v>
      </c>
      <c r="K23" s="1">
        <f>IF($B$4="Y",IF($B$5="Y",'Incremental (Inflated)'!K17,'Incremental (Constant Dollar)'!K17),IF($B$5="Y",'Cumulative (Inflated)'!K17,'Cumulative (Constant Dollar)'!K17))</f>
        <v>1389235.15371835</v>
      </c>
      <c r="L23" s="1">
        <f>IF($B$4="Y",IF($B$5="Y",'Incremental (Inflated)'!L17,'Incremental (Constant Dollar)'!L17),IF($B$5="Y",'Cumulative (Inflated)'!L17,'Cumulative (Constant Dollar)'!L17))</f>
        <v>1105122.3466191001</v>
      </c>
      <c r="M23" s="1">
        <f>IF($B$4="Y",IF($B$5="Y",'Incremental (Inflated)'!M17,'Incremental (Constant Dollar)'!M17),IF($B$5="Y",'Cumulative (Inflated)'!M17,'Cumulative (Constant Dollar)'!M17))</f>
        <v>1194080.52129232</v>
      </c>
      <c r="N23" s="1">
        <f>IF($B$4="Y",IF($B$5="Y",'Incremental (Inflated)'!N17,'Incremental (Constant Dollar)'!N17),IF($B$5="Y",'Cumulative (Inflated)'!N17,'Cumulative (Constant Dollar)'!N17))</f>
        <v>1593610.1894887099</v>
      </c>
      <c r="O23" s="1">
        <f>IF($B$4="Y",IF($B$5="Y",'Incremental (Inflated)'!O17,'Incremental (Constant Dollar)'!O17),IF($B$5="Y",'Cumulative (Inflated)'!O17,'Cumulative (Constant Dollar)'!O17))</f>
        <v>340725.88993055501</v>
      </c>
      <c r="P23" s="1">
        <f>IF($B$4="Y",IF($B$5="Y",'Incremental (Inflated)'!P17,'Incremental (Constant Dollar)'!P17),IF($B$5="Y",'Cumulative (Inflated)'!P17,'Cumulative (Constant Dollar)'!P17))</f>
        <v>1259325.7885002601</v>
      </c>
      <c r="Q23" s="1">
        <f>IF($B$4="Y",IF($B$5="Y",'Incremental (Inflated)'!Q17,'Incremental (Constant Dollar)'!Q17),IF($B$5="Y",'Cumulative (Inflated)'!Q17,'Cumulative (Constant Dollar)'!Q17))</f>
        <v>1002118.47722862</v>
      </c>
      <c r="R23" s="1">
        <f>IF($B$4="Y",IF($B$5="Y",'Incremental (Inflated)'!R17,'Incremental (Constant Dollar)'!R17),IF($B$5="Y",'Cumulative (Inflated)'!R17,'Cumulative (Constant Dollar)'!R17))</f>
        <v>101695.391551685</v>
      </c>
      <c r="S23" s="1">
        <f>IF($B$4="Y",IF($B$5="Y",'Incremental (Inflated)'!S17,'Incremental (Constant Dollar)'!S17),IF($B$5="Y",'Cumulative (Inflated)'!S17,'Cumulative (Constant Dollar)'!S17))</f>
        <v>254506.75060199</v>
      </c>
      <c r="T23" s="1">
        <f>IF($B$4="Y",IF($B$5="Y",'Incremental (Inflated)'!T17,'Incremental (Constant Dollar)'!T17),IF($B$5="Y",'Cumulative (Inflated)'!T17,'Cumulative (Constant Dollar)'!T17))</f>
        <v>990610.96840027196</v>
      </c>
      <c r="U23" s="1">
        <f>IF($B$4="Y",IF($B$5="Y",'Incremental (Inflated)'!U17,'Incremental (Constant Dollar)'!U17),IF($B$5="Y",'Cumulative (Inflated)'!U17,'Cumulative (Constant Dollar)'!U17))</f>
        <v>1306842.2314146999</v>
      </c>
      <c r="V23" s="1">
        <f>IF($B$4="Y",IF($B$5="Y",'Incremental (Inflated)'!V17,'Incremental (Constant Dollar)'!V17),IF($B$5="Y",'Cumulative (Inflated)'!V17,'Cumulative (Constant Dollar)'!V17))</f>
        <v>3781982.8384094802</v>
      </c>
      <c r="W23" s="1">
        <f>IF($B$4="Y",IF($B$5="Y",'Incremental (Inflated)'!W17,'Incremental (Constant Dollar)'!W17),IF($B$5="Y",'Cumulative (Inflated)'!W17,'Cumulative (Constant Dollar)'!W17))</f>
        <v>962868.94805740798</v>
      </c>
      <c r="X23" s="1">
        <f>IF($B$4="Y",IF($B$5="Y",'Incremental (Inflated)'!X17,'Incremental (Constant Dollar)'!X17),IF($B$5="Y",'Cumulative (Inflated)'!X17,'Cumulative (Constant Dollar)'!X17))</f>
        <v>35897.501071496103</v>
      </c>
      <c r="Y23" s="1">
        <f>IF($B$4="Y",IF($B$5="Y",'Incremental (Inflated)'!Y17,'Incremental (Constant Dollar)'!Y17),IF($B$5="Y",'Cumulative (Inflated)'!Y17,'Cumulative (Constant Dollar)'!Y17))</f>
        <v>21662.538773945402</v>
      </c>
      <c r="Z23" s="6">
        <f>IF($B$4="Y",IF($B$5="Y",'Incremental (Inflated)'!Z17,'Incremental (Constant Dollar)'!Z17),IF($B$5="Y",'Cumulative (Inflated)'!Z17,'Cumulative (Constant Dollar)'!Z17))</f>
        <v>23246.6553818258</v>
      </c>
      <c r="AA23" s="1">
        <f>IF($B$4="Y",IF($B$5="Y",'Incremental (Inflated)'!AA17,'Incremental (Constant Dollar)'!AA17),IF($B$5="Y",'Cumulative (Inflated)'!AA17,'Cumulative (Constant Dollar)'!AA17))</f>
        <v>0</v>
      </c>
      <c r="AB23" s="1">
        <f>IF($B$4="Y",IF($B$5="Y",'Incremental (Inflated)'!AB17,'Incremental (Constant Dollar)'!AB17),IF($B$5="Y",'Cumulative (Inflated)'!AB17,'Cumulative (Constant Dollar)'!AB17))</f>
        <v>0</v>
      </c>
      <c r="AC23" s="1">
        <f>IF($B$4="Y",IF($B$5="Y",'Incremental (Inflated)'!AC17,'Incremental (Constant Dollar)'!AC17),IF($B$5="Y",'Cumulative (Inflated)'!AC17,'Cumulative (Constant Dollar)'!AC17))</f>
        <v>0</v>
      </c>
      <c r="AD23" s="1">
        <f>IF($B$4="Y",IF($B$5="Y",'Incremental (Inflated)'!AD17,'Incremental (Constant Dollar)'!AD17),IF($B$5="Y",'Cumulative (Inflated)'!AD17,'Cumulative (Constant Dollar)'!AD17))</f>
        <v>0</v>
      </c>
      <c r="AE23" s="1">
        <f>IF($B$4="Y",IF($B$5="Y",'Incremental (Inflated)'!AE17,'Incremental (Constant Dollar)'!AE17),IF($B$5="Y",'Cumulative (Inflated)'!AE17,'Cumulative (Constant Dollar)'!AE17))</f>
        <v>0</v>
      </c>
      <c r="AF23" s="1">
        <f>IF($B$4="Y",IF($B$5="Y",'Incremental (Inflated)'!AF17,'Incremental (Constant Dollar)'!AF17),IF($B$5="Y",'Cumulative (Inflated)'!AF17,'Cumulative (Constant Dollar)'!AF17))</f>
        <v>0</v>
      </c>
      <c r="AG23" s="1">
        <f>IF($B$4="Y",IF($B$5="Y",'Incremental (Inflated)'!AG17,'Incremental (Constant Dollar)'!AG17),IF($B$5="Y",'Cumulative (Inflated)'!AG17,'Cumulative (Constant Dollar)'!AG17))</f>
        <v>0</v>
      </c>
      <c r="AH23" s="1">
        <f>IF($B$4="Y",IF($B$5="Y",'Incremental (Inflated)'!AH17,'Incremental (Constant Dollar)'!AH17),IF($B$5="Y",'Cumulative (Inflated)'!AH17,'Cumulative (Constant Dollar)'!AH17))</f>
        <v>38952.1326964197</v>
      </c>
      <c r="AI23" s="1">
        <f>IF($B$4="Y",IF($B$5="Y",'Incremental (Inflated)'!AI17,'Incremental (Constant Dollar)'!AI17),IF($B$5="Y",'Cumulative (Inflated)'!AI17,'Cumulative (Constant Dollar)'!AI17))</f>
        <v>0</v>
      </c>
      <c r="AJ23" s="1">
        <f>IF($B$4="Y",IF($B$5="Y",'Incremental (Inflated)'!AJ17,'Incremental (Constant Dollar)'!AJ17),IF($B$5="Y",'Cumulative (Inflated)'!AJ17,'Cumulative (Constant Dollar)'!AJ17))</f>
        <v>829890.87165534799</v>
      </c>
      <c r="AK23" s="1">
        <f>IF($B$4="Y",IF($B$5="Y",'Incremental (Inflated)'!AK17,'Incremental (Constant Dollar)'!AK17),IF($B$5="Y",'Cumulative (Inflated)'!AK17,'Cumulative (Constant Dollar)'!AK17))</f>
        <v>0</v>
      </c>
      <c r="AL23" s="1">
        <f>IF($B$4="Y",IF($B$5="Y",'Incremental (Inflated)'!AL17,'Incremental (Constant Dollar)'!AL17),IF($B$5="Y",'Cumulative (Inflated)'!AL17,'Cumulative (Constant Dollar)'!AL17))</f>
        <v>84892.338825690997</v>
      </c>
      <c r="AM23" s="1">
        <f>IF($B$4="Y",IF($B$5="Y",'Incremental (Inflated)'!AM17,'Incremental (Constant Dollar)'!AM17),IF($B$5="Y",'Cumulative (Inflated)'!AM17,'Cumulative (Constant Dollar)'!AM17))</f>
        <v>0</v>
      </c>
      <c r="AN23" s="1">
        <f>IF($B$4="Y",IF($B$5="Y",'Incremental (Inflated)'!AN17,'Incremental (Constant Dollar)'!AN17),IF($B$5="Y",'Cumulative (Inflated)'!AN17,'Cumulative (Constant Dollar)'!AN17))</f>
        <v>0</v>
      </c>
      <c r="AO23" s="1">
        <f>IF($B$4="Y",IF($B$5="Y",'Incremental (Inflated)'!AO17,'Incremental (Constant Dollar)'!AO17),IF($B$5="Y",'Cumulative (Inflated)'!AO17,'Cumulative (Constant Dollar)'!AO17))</f>
        <v>827582.14902435394</v>
      </c>
      <c r="AQ23" s="1">
        <f>SUM(AA23:AO23)</f>
        <v>1781317.4922018126</v>
      </c>
      <c r="AR23" s="1"/>
      <c r="AS23" s="14">
        <f t="shared" si="0"/>
        <v>0.7319556252784537</v>
      </c>
    </row>
    <row r="24" spans="1:45" x14ac:dyDescent="0.2">
      <c r="A24">
        <v>17</v>
      </c>
      <c r="B24" s="1">
        <f>IF($B$4="Y",IF($B$5="Y",'Incremental (Inflated)'!B18,'Incremental (Constant Dollar)'!B18),IF($B$5="Y",'Cumulative (Inflated)'!B18,'Cumulative (Constant Dollar)'!B18))</f>
        <v>49075.063589368401</v>
      </c>
      <c r="C24" s="1">
        <f>IF($B$4="Y",IF($B$5="Y",'Incremental (Inflated)'!C18,'Incremental (Constant Dollar)'!C18),IF($B$5="Y",'Cumulative (Inflated)'!C18,'Cumulative (Constant Dollar)'!C18))</f>
        <v>157461.452307781</v>
      </c>
      <c r="D24" s="1">
        <f>IF($B$4="Y",IF($B$5="Y",'Incremental (Inflated)'!D18,'Incremental (Constant Dollar)'!D18),IF($B$5="Y",'Cumulative (Inflated)'!D18,'Cumulative (Constant Dollar)'!D18))</f>
        <v>206820.62628318201</v>
      </c>
      <c r="E24" s="1">
        <f>IF($B$4="Y",IF($B$5="Y",'Incremental (Inflated)'!E18,'Incremental (Constant Dollar)'!E18),IF($B$5="Y",'Cumulative (Inflated)'!E18,'Cumulative (Constant Dollar)'!E18))</f>
        <v>927353.51395956997</v>
      </c>
      <c r="F24" s="1">
        <f>IF($B$4="Y",IF($B$5="Y",'Incremental (Inflated)'!F18,'Incremental (Constant Dollar)'!F18),IF($B$5="Y",'Cumulative (Inflated)'!F18,'Cumulative (Constant Dollar)'!F18))</f>
        <v>932128.578209923</v>
      </c>
      <c r="G24" s="1">
        <f>IF($B$4="Y",IF($B$5="Y",'Incremental (Inflated)'!G18,'Incremental (Constant Dollar)'!G18),IF($B$5="Y",'Cumulative (Inflated)'!G18,'Cumulative (Constant Dollar)'!G18))</f>
        <v>1359849.4708930899</v>
      </c>
      <c r="H24" s="1">
        <f>IF($B$4="Y",IF($B$5="Y",'Incremental (Inflated)'!H18,'Incremental (Constant Dollar)'!H18),IF($B$5="Y",'Cumulative (Inflated)'!H18,'Cumulative (Constant Dollar)'!H18))</f>
        <v>1947044.7960076199</v>
      </c>
      <c r="I24" s="1">
        <f>IF($B$4="Y",IF($B$5="Y",'Incremental (Inflated)'!I18,'Incremental (Constant Dollar)'!I18),IF($B$5="Y",'Cumulative (Inflated)'!I18,'Cumulative (Constant Dollar)'!I18))</f>
        <v>1647029.52534261</v>
      </c>
      <c r="J24" s="1">
        <f>IF($B$4="Y",IF($B$5="Y",'Incremental (Inflated)'!J18,'Incremental (Constant Dollar)'!J18),IF($B$5="Y",'Cumulative (Inflated)'!J18,'Cumulative (Constant Dollar)'!J18))</f>
        <v>1464703.873841</v>
      </c>
      <c r="K24" s="1">
        <f>IF($B$4="Y",IF($B$5="Y",'Incremental (Inflated)'!K18,'Incremental (Constant Dollar)'!K18),IF($B$5="Y",'Cumulative (Inflated)'!K18,'Cumulative (Constant Dollar)'!K18))</f>
        <v>773194.62977630796</v>
      </c>
      <c r="L24" s="1">
        <f>IF($B$4="Y",IF($B$5="Y",'Incremental (Inflated)'!L18,'Incremental (Constant Dollar)'!L18),IF($B$5="Y",'Cumulative (Inflated)'!L18,'Cumulative (Constant Dollar)'!L18))</f>
        <v>914498.98126962595</v>
      </c>
      <c r="M24" s="1">
        <f>IF($B$4="Y",IF($B$5="Y",'Incremental (Inflated)'!M18,'Incremental (Constant Dollar)'!M18),IF($B$5="Y",'Cumulative (Inflated)'!M18,'Cumulative (Constant Dollar)'!M18))</f>
        <v>1034787.86527243</v>
      </c>
      <c r="N24" s="1">
        <f>IF($B$4="Y",IF($B$5="Y",'Incremental (Inflated)'!N18,'Incremental (Constant Dollar)'!N18),IF($B$5="Y",'Cumulative (Inflated)'!N18,'Cumulative (Constant Dollar)'!N18))</f>
        <v>1095528.64005235</v>
      </c>
      <c r="O24" s="1">
        <f>IF($B$4="Y",IF($B$5="Y",'Incremental (Inflated)'!O18,'Incremental (Constant Dollar)'!O18),IF($B$5="Y",'Cumulative (Inflated)'!O18,'Cumulative (Constant Dollar)'!O18))</f>
        <v>1616501.61659358</v>
      </c>
      <c r="P24" s="1">
        <f>IF($B$4="Y",IF($B$5="Y",'Incremental (Inflated)'!P18,'Incremental (Constant Dollar)'!P18),IF($B$5="Y",'Cumulative (Inflated)'!P18,'Cumulative (Constant Dollar)'!P18))</f>
        <v>761687.84432644804</v>
      </c>
      <c r="Q24" s="1">
        <f>IF($B$4="Y",IF($B$5="Y",'Incremental (Inflated)'!Q18,'Incremental (Constant Dollar)'!Q18),IF($B$5="Y",'Cumulative (Inflated)'!Q18,'Cumulative (Constant Dollar)'!Q18))</f>
        <v>1827574.0506067299</v>
      </c>
      <c r="R24" s="1">
        <f>IF($B$4="Y",IF($B$5="Y",'Incremental (Inflated)'!R18,'Incremental (Constant Dollar)'!R18),IF($B$5="Y",'Cumulative (Inflated)'!R18,'Cumulative (Constant Dollar)'!R18))</f>
        <v>723850.18646861298</v>
      </c>
      <c r="S24" s="1">
        <f>IF($B$4="Y",IF($B$5="Y",'Incremental (Inflated)'!S18,'Incremental (Constant Dollar)'!S18),IF($B$5="Y",'Cumulative (Inflated)'!S18,'Cumulative (Constant Dollar)'!S18))</f>
        <v>1304650.47218371</v>
      </c>
      <c r="T24" s="1">
        <f>IF($B$4="Y",IF($B$5="Y",'Incremental (Inflated)'!T18,'Incremental (Constant Dollar)'!T18),IF($B$5="Y",'Cumulative (Inflated)'!T18,'Cumulative (Constant Dollar)'!T18))</f>
        <v>844125.90515230398</v>
      </c>
      <c r="U24" s="1">
        <f>IF($B$4="Y",IF($B$5="Y",'Incremental (Inflated)'!U18,'Incremental (Constant Dollar)'!U18),IF($B$5="Y",'Cumulative (Inflated)'!U18,'Cumulative (Constant Dollar)'!U18))</f>
        <v>1676610.8897803701</v>
      </c>
      <c r="V24" s="1">
        <f>IF($B$4="Y",IF($B$5="Y",'Incremental (Inflated)'!V18,'Incremental (Constant Dollar)'!V18),IF($B$5="Y",'Cumulative (Inflated)'!V18,'Cumulative (Constant Dollar)'!V18))</f>
        <v>1924975.4472209299</v>
      </c>
      <c r="W24" s="1">
        <f>IF($B$4="Y",IF($B$5="Y",'Incremental (Inflated)'!W18,'Incremental (Constant Dollar)'!W18),IF($B$5="Y",'Cumulative (Inflated)'!W18,'Cumulative (Constant Dollar)'!W18))</f>
        <v>1033033.13001635</v>
      </c>
      <c r="X24" s="1">
        <f>IF($B$4="Y",IF($B$5="Y",'Incremental (Inflated)'!X18,'Incremental (Constant Dollar)'!X18),IF($B$5="Y",'Cumulative (Inflated)'!X18,'Cumulative (Constant Dollar)'!X18))</f>
        <v>22059.914142964899</v>
      </c>
      <c r="Y24" s="6">
        <f>IF($B$4="Y",IF($B$5="Y",'Incremental (Inflated)'!Y18,'Incremental (Constant Dollar)'!Y18),IF($B$5="Y",'Cumulative (Inflated)'!Y18,'Cumulative (Constant Dollar)'!Y18))</f>
        <v>745750.46698599705</v>
      </c>
      <c r="Z24" s="1">
        <f>IF($B$4="Y",IF($B$5="Y",'Incremental (Inflated)'!Z18,'Incremental (Constant Dollar)'!Z18),IF($B$5="Y",'Cumulative (Inflated)'!Z18,'Cumulative (Constant Dollar)'!Z18))</f>
        <v>5930.1086612048803</v>
      </c>
      <c r="AA24" s="1">
        <f>IF($B$4="Y",IF($B$5="Y",'Incremental (Inflated)'!AA18,'Incremental (Constant Dollar)'!AA18),IF($B$5="Y",'Cumulative (Inflated)'!AA18,'Cumulative (Constant Dollar)'!AA18))</f>
        <v>354510.171207092</v>
      </c>
      <c r="AB24" s="1">
        <f>IF($B$4="Y",IF($B$5="Y",'Incremental (Inflated)'!AB18,'Incremental (Constant Dollar)'!AB18),IF($B$5="Y",'Cumulative (Inflated)'!AB18,'Cumulative (Constant Dollar)'!AB18))</f>
        <v>202816.393689288</v>
      </c>
      <c r="AC24" s="1">
        <f>IF($B$4="Y",IF($B$5="Y",'Incremental (Inflated)'!AC18,'Incremental (Constant Dollar)'!AC18),IF($B$5="Y",'Cumulative (Inflated)'!AC18,'Cumulative (Constant Dollar)'!AC18))</f>
        <v>706862.13051983505</v>
      </c>
      <c r="AD24" s="1">
        <f>IF($B$4="Y",IF($B$5="Y",'Incremental (Inflated)'!AD18,'Incremental (Constant Dollar)'!AD18),IF($B$5="Y",'Cumulative (Inflated)'!AD18,'Cumulative (Constant Dollar)'!AD18))</f>
        <v>0</v>
      </c>
      <c r="AE24" s="1">
        <f>IF($B$4="Y",IF($B$5="Y",'Incremental (Inflated)'!AE18,'Incremental (Constant Dollar)'!AE18),IF($B$5="Y",'Cumulative (Inflated)'!AE18,'Cumulative (Constant Dollar)'!AE18))</f>
        <v>35640.241690183997</v>
      </c>
      <c r="AF24" s="1">
        <f>IF($B$4="Y",IF($B$5="Y",'Incremental (Inflated)'!AF18,'Incremental (Constant Dollar)'!AF18),IF($B$5="Y",'Cumulative (Inflated)'!AF18,'Cumulative (Constant Dollar)'!AF18))</f>
        <v>94680.223458974899</v>
      </c>
      <c r="AG24" s="1">
        <f>IF($B$4="Y",IF($B$5="Y",'Incremental (Inflated)'!AG18,'Incremental (Constant Dollar)'!AG18),IF($B$5="Y",'Cumulative (Inflated)'!AG18,'Cumulative (Constant Dollar)'!AG18))</f>
        <v>650945.88899099</v>
      </c>
      <c r="AH24" s="1">
        <f>IF($B$4="Y",IF($B$5="Y",'Incremental (Inflated)'!AH18,'Incremental (Constant Dollar)'!AH18),IF($B$5="Y",'Cumulative (Inflated)'!AH18,'Cumulative (Constant Dollar)'!AH18))</f>
        <v>0</v>
      </c>
      <c r="AI24" s="1">
        <f>IF($B$4="Y",IF($B$5="Y",'Incremental (Inflated)'!AI18,'Incremental (Constant Dollar)'!AI18),IF($B$5="Y",'Cumulative (Inflated)'!AI18,'Cumulative (Constant Dollar)'!AI18))</f>
        <v>111108.790704613</v>
      </c>
      <c r="AJ24" s="1">
        <f>IF($B$4="Y",IF($B$5="Y",'Incremental (Inflated)'!AJ18,'Incremental (Constant Dollar)'!AJ18),IF($B$5="Y",'Cumulative (Inflated)'!AJ18,'Cumulative (Constant Dollar)'!AJ18))</f>
        <v>0</v>
      </c>
      <c r="AK24" s="1">
        <f>IF($B$4="Y",IF($B$5="Y",'Incremental (Inflated)'!AK18,'Incremental (Constant Dollar)'!AK18),IF($B$5="Y",'Cumulative (Inflated)'!AK18,'Cumulative (Constant Dollar)'!AK18))</f>
        <v>0</v>
      </c>
      <c r="AL24" s="1">
        <f>IF($B$4="Y",IF($B$5="Y",'Incremental (Inflated)'!AL18,'Incremental (Constant Dollar)'!AL18),IF($B$5="Y",'Cumulative (Inflated)'!AL18,'Cumulative (Constant Dollar)'!AL18))</f>
        <v>0</v>
      </c>
      <c r="AM24" s="1">
        <f>IF($B$4="Y",IF($B$5="Y",'Incremental (Inflated)'!AM18,'Incremental (Constant Dollar)'!AM18),IF($B$5="Y",'Cumulative (Inflated)'!AM18,'Cumulative (Constant Dollar)'!AM18))</f>
        <v>818162.96964043204</v>
      </c>
      <c r="AN24" s="1">
        <f>IF($B$4="Y",IF($B$5="Y",'Incremental (Inflated)'!AN18,'Incremental (Constant Dollar)'!AN18),IF($B$5="Y",'Cumulative (Inflated)'!AN18,'Cumulative (Constant Dollar)'!AN18))</f>
        <v>0</v>
      </c>
      <c r="AO24" s="1">
        <f>IF($B$4="Y",IF($B$5="Y",'Incremental (Inflated)'!AO18,'Incremental (Constant Dollar)'!AO18),IF($B$5="Y",'Cumulative (Inflated)'!AO18,'Cumulative (Constant Dollar)'!AO18))</f>
        <v>53774.6704284425</v>
      </c>
      <c r="AQ24" s="1">
        <f>SUM(Z24:AO24)</f>
        <v>3034431.5889910562</v>
      </c>
      <c r="AR24" s="1"/>
      <c r="AS24" s="14">
        <f t="shared" si="0"/>
        <v>0.75877552068717746</v>
      </c>
    </row>
    <row r="25" spans="1:45" x14ac:dyDescent="0.2">
      <c r="A25">
        <v>18</v>
      </c>
      <c r="B25" s="1">
        <f>IF($B$4="Y",IF($B$5="Y",'Incremental (Inflated)'!B19,'Incremental (Constant Dollar)'!B19),IF($B$5="Y",'Cumulative (Inflated)'!B19,'Cumulative (Constant Dollar)'!B19))</f>
        <v>0</v>
      </c>
      <c r="C25" s="1">
        <f>IF($B$4="Y",IF($B$5="Y",'Incremental (Inflated)'!C19,'Incremental (Constant Dollar)'!C19),IF($B$5="Y",'Cumulative (Inflated)'!C19,'Cumulative (Constant Dollar)'!C19))</f>
        <v>115642.857310921</v>
      </c>
      <c r="D25" s="1">
        <f>IF($B$4="Y",IF($B$5="Y",'Incremental (Inflated)'!D19,'Incremental (Constant Dollar)'!D19),IF($B$5="Y",'Cumulative (Inflated)'!D19,'Cumulative (Constant Dollar)'!D19))</f>
        <v>312221.98083842802</v>
      </c>
      <c r="E25" s="1">
        <f>IF($B$4="Y",IF($B$5="Y",'Incremental (Inflated)'!E19,'Incremental (Constant Dollar)'!E19),IF($B$5="Y",'Cumulative (Inflated)'!E19,'Cumulative (Constant Dollar)'!E19))</f>
        <v>580565.42088104098</v>
      </c>
      <c r="F25" s="1">
        <f>IF($B$4="Y",IF($B$5="Y",'Incremental (Inflated)'!F19,'Incremental (Constant Dollar)'!F19),IF($B$5="Y",'Cumulative (Inflated)'!F19,'Cumulative (Constant Dollar)'!F19))</f>
        <v>877688.84423994401</v>
      </c>
      <c r="G25" s="1">
        <f>IF($B$4="Y",IF($B$5="Y",'Incremental (Inflated)'!G19,'Incremental (Constant Dollar)'!G19),IF($B$5="Y",'Cumulative (Inflated)'!G19,'Cumulative (Constant Dollar)'!G19))</f>
        <v>1182994.48496512</v>
      </c>
      <c r="H25" s="1">
        <f>IF($B$4="Y",IF($B$5="Y",'Incremental (Inflated)'!H19,'Incremental (Constant Dollar)'!H19),IF($B$5="Y",'Cumulative (Inflated)'!H19,'Cumulative (Constant Dollar)'!H19))</f>
        <v>1029750.33902292</v>
      </c>
      <c r="I25" s="1">
        <f>IF($B$4="Y",IF($B$5="Y",'Incremental (Inflated)'!I19,'Incremental (Constant Dollar)'!I19),IF($B$5="Y",'Cumulative (Inflated)'!I19,'Cumulative (Constant Dollar)'!I19))</f>
        <v>759328.114385152</v>
      </c>
      <c r="J25" s="1">
        <f>IF($B$4="Y",IF($B$5="Y",'Incremental (Inflated)'!J19,'Incremental (Constant Dollar)'!J19),IF($B$5="Y",'Cumulative (Inflated)'!J19,'Cumulative (Constant Dollar)'!J19))</f>
        <v>1182652.7659670501</v>
      </c>
      <c r="K25" s="1">
        <f>IF($B$4="Y",IF($B$5="Y",'Incremental (Inflated)'!K19,'Incremental (Constant Dollar)'!K19),IF($B$5="Y",'Cumulative (Inflated)'!K19,'Cumulative (Constant Dollar)'!K19))</f>
        <v>1687420.6800726899</v>
      </c>
      <c r="L25" s="1">
        <f>IF($B$4="Y",IF($B$5="Y",'Incremental (Inflated)'!L19,'Incremental (Constant Dollar)'!L19),IF($B$5="Y",'Cumulative (Inflated)'!L19,'Cumulative (Constant Dollar)'!L19))</f>
        <v>1448543.90876157</v>
      </c>
      <c r="M25" s="1">
        <f>IF($B$4="Y",IF($B$5="Y",'Incremental (Inflated)'!M19,'Incremental (Constant Dollar)'!M19),IF($B$5="Y",'Cumulative (Inflated)'!M19,'Cumulative (Constant Dollar)'!M19))</f>
        <v>849105.04098122404</v>
      </c>
      <c r="N25" s="1">
        <f>IF($B$4="Y",IF($B$5="Y",'Incremental (Inflated)'!N19,'Incremental (Constant Dollar)'!N19),IF($B$5="Y",'Cumulative (Inflated)'!N19,'Cumulative (Constant Dollar)'!N19))</f>
        <v>1192783.2608922999</v>
      </c>
      <c r="O25" s="1">
        <f>IF($B$4="Y",IF($B$5="Y",'Incremental (Inflated)'!O19,'Incremental (Constant Dollar)'!O19),IF($B$5="Y",'Cumulative (Inflated)'!O19,'Cumulative (Constant Dollar)'!O19))</f>
        <v>1766041.94792877</v>
      </c>
      <c r="P25" s="1">
        <f>IF($B$4="Y",IF($B$5="Y",'Incremental (Inflated)'!P19,'Incremental (Constant Dollar)'!P19),IF($B$5="Y",'Cumulative (Inflated)'!P19,'Cumulative (Constant Dollar)'!P19))</f>
        <v>1646974.32267086</v>
      </c>
      <c r="Q25" s="1">
        <f>IF($B$4="Y",IF($B$5="Y",'Incremental (Inflated)'!Q19,'Incremental (Constant Dollar)'!Q19),IF($B$5="Y",'Cumulative (Inflated)'!Q19,'Cumulative (Constant Dollar)'!Q19))</f>
        <v>201746.240229799</v>
      </c>
      <c r="R25" s="1">
        <f>IF($B$4="Y",IF($B$5="Y",'Incremental (Inflated)'!R19,'Incremental (Constant Dollar)'!R19),IF($B$5="Y",'Cumulative (Inflated)'!R19,'Cumulative (Constant Dollar)'!R19))</f>
        <v>538283.792974593</v>
      </c>
      <c r="S25" s="1">
        <f>IF($B$4="Y",IF($B$5="Y",'Incremental (Inflated)'!S19,'Incremental (Constant Dollar)'!S19),IF($B$5="Y",'Cumulative (Inflated)'!S19,'Cumulative (Constant Dollar)'!S19))</f>
        <v>302660.82032449002</v>
      </c>
      <c r="T25" s="1">
        <f>IF($B$4="Y",IF($B$5="Y",'Incremental (Inflated)'!T19,'Incremental (Constant Dollar)'!T19),IF($B$5="Y",'Cumulative (Inflated)'!T19,'Cumulative (Constant Dollar)'!T19))</f>
        <v>934145.14381201996</v>
      </c>
      <c r="U25" s="1">
        <f>IF($B$4="Y",IF($B$5="Y",'Incremental (Inflated)'!U19,'Incremental (Constant Dollar)'!U19),IF($B$5="Y",'Cumulative (Inflated)'!U19,'Cumulative (Constant Dollar)'!U19))</f>
        <v>78723.147473346296</v>
      </c>
      <c r="V25" s="1">
        <f>IF($B$4="Y",IF($B$5="Y",'Incremental (Inflated)'!V19,'Incremental (Constant Dollar)'!V19),IF($B$5="Y",'Cumulative (Inflated)'!V19,'Cumulative (Constant Dollar)'!V19))</f>
        <v>876440.20497351105</v>
      </c>
      <c r="W25" s="1">
        <f>IF($B$4="Y",IF($B$5="Y",'Incremental (Inflated)'!W19,'Incremental (Constant Dollar)'!W19),IF($B$5="Y",'Cumulative (Inflated)'!W19,'Cumulative (Constant Dollar)'!W19))</f>
        <v>229584.543155058</v>
      </c>
      <c r="X25" s="6">
        <f>IF($B$4="Y",IF($B$5="Y",'Incremental (Inflated)'!X19,'Incremental (Constant Dollar)'!X19),IF($B$5="Y",'Cumulative (Inflated)'!X19,'Cumulative (Constant Dollar)'!X19))</f>
        <v>367768.86729301699</v>
      </c>
      <c r="Y25" s="1">
        <f>IF($B$4="Y",IF($B$5="Y",'Incremental (Inflated)'!Y19,'Incremental (Constant Dollar)'!Y19),IF($B$5="Y",'Cumulative (Inflated)'!Y19,'Cumulative (Constant Dollar)'!Y19))</f>
        <v>666421.635551246</v>
      </c>
      <c r="Z25" s="1">
        <f>IF($B$4="Y",IF($B$5="Y",'Incremental (Inflated)'!Z19,'Incremental (Constant Dollar)'!Z19),IF($B$5="Y",'Cumulative (Inflated)'!Z19,'Cumulative (Constant Dollar)'!Z19))</f>
        <v>51758.6731106886</v>
      </c>
      <c r="AA25" s="1">
        <f>IF($B$4="Y",IF($B$5="Y",'Incremental (Inflated)'!AA19,'Incremental (Constant Dollar)'!AA19),IF($B$5="Y",'Cumulative (Inflated)'!AA19,'Cumulative (Constant Dollar)'!AA19))</f>
        <v>29349.0905509119</v>
      </c>
      <c r="AB25" s="1">
        <f>IF($B$4="Y",IF($B$5="Y",'Incremental (Inflated)'!AB19,'Incremental (Constant Dollar)'!AB19),IF($B$5="Y",'Cumulative (Inflated)'!AB19,'Cumulative (Constant Dollar)'!AB19))</f>
        <v>42176.068594321398</v>
      </c>
      <c r="AC25" s="1">
        <f>IF($B$4="Y",IF($B$5="Y",'Incremental (Inflated)'!AC19,'Incremental (Constant Dollar)'!AC19),IF($B$5="Y",'Cumulative (Inflated)'!AC19,'Cumulative (Constant Dollar)'!AC19))</f>
        <v>913129.57942570199</v>
      </c>
      <c r="AD25" s="1">
        <f>IF($B$4="Y",IF($B$5="Y",'Incremental (Inflated)'!AD19,'Incremental (Constant Dollar)'!AD19),IF($B$5="Y",'Cumulative (Inflated)'!AD19,'Cumulative (Constant Dollar)'!AD19))</f>
        <v>36178.078151822701</v>
      </c>
      <c r="AE25" s="1">
        <f>IF($B$4="Y",IF($B$5="Y",'Incremental (Inflated)'!AE19,'Incremental (Constant Dollar)'!AE19),IF($B$5="Y",'Cumulative (Inflated)'!AE19,'Cumulative (Constant Dollar)'!AE19))</f>
        <v>1289068.2275747701</v>
      </c>
      <c r="AF25" s="1">
        <f>IF($B$4="Y",IF($B$5="Y",'Incremental (Inflated)'!AF19,'Incremental (Constant Dollar)'!AF19),IF($B$5="Y",'Cumulative (Inflated)'!AF19,'Cumulative (Constant Dollar)'!AF19))</f>
        <v>97189.351815357499</v>
      </c>
      <c r="AG25" s="1">
        <f>IF($B$4="Y",IF($B$5="Y",'Incremental (Inflated)'!AG19,'Incremental (Constant Dollar)'!AG19),IF($B$5="Y",'Cumulative (Inflated)'!AG19,'Cumulative (Constant Dollar)'!AG19))</f>
        <v>109131.35767296499</v>
      </c>
      <c r="AH25" s="1">
        <f>IF($B$4="Y",IF($B$5="Y",'Incremental (Inflated)'!AH19,'Incremental (Constant Dollar)'!AH19),IF($B$5="Y",'Cumulative (Inflated)'!AH19,'Cumulative (Constant Dollar)'!AH19))</f>
        <v>162263.92432299501</v>
      </c>
      <c r="AI25" s="1">
        <f>IF($B$4="Y",IF($B$5="Y",'Incremental (Inflated)'!AI19,'Incremental (Constant Dollar)'!AI19),IF($B$5="Y",'Cumulative (Inflated)'!AI19,'Cumulative (Constant Dollar)'!AI19))</f>
        <v>0</v>
      </c>
      <c r="AJ25" s="1">
        <f>IF($B$4="Y",IF($B$5="Y",'Incremental (Inflated)'!AJ19,'Incremental (Constant Dollar)'!AJ19),IF($B$5="Y",'Cumulative (Inflated)'!AJ19,'Cumulative (Constant Dollar)'!AJ19))</f>
        <v>0</v>
      </c>
      <c r="AK25" s="1">
        <f>IF($B$4="Y",IF($B$5="Y",'Incremental (Inflated)'!AK19,'Incremental (Constant Dollar)'!AK19),IF($B$5="Y",'Cumulative (Inflated)'!AK19,'Cumulative (Constant Dollar)'!AK19))</f>
        <v>729611.03334845195</v>
      </c>
      <c r="AL25" s="1">
        <f>IF($B$4="Y",IF($B$5="Y",'Incremental (Inflated)'!AL19,'Incremental (Constant Dollar)'!AL19),IF($B$5="Y",'Cumulative (Inflated)'!AL19,'Cumulative (Constant Dollar)'!AL19))</f>
        <v>0</v>
      </c>
      <c r="AM25" s="1">
        <f>IF($B$4="Y",IF($B$5="Y",'Incremental (Inflated)'!AM19,'Incremental (Constant Dollar)'!AM19),IF($B$5="Y",'Cumulative (Inflated)'!AM19,'Cumulative (Constant Dollar)'!AM19))</f>
        <v>0</v>
      </c>
      <c r="AN25" s="1">
        <f>IF($B$4="Y",IF($B$5="Y",'Incremental (Inflated)'!AN19,'Incremental (Constant Dollar)'!AN19),IF($B$5="Y",'Cumulative (Inflated)'!AN19,'Cumulative (Constant Dollar)'!AN19))</f>
        <v>269640.35322717897</v>
      </c>
      <c r="AO25" s="1">
        <f>IF($B$4="Y",IF($B$5="Y",'Incremental (Inflated)'!AO19,'Incremental (Constant Dollar)'!AO19),IF($B$5="Y",'Cumulative (Inflated)'!AO19,'Cumulative (Constant Dollar)'!AO19))</f>
        <v>519167.04400802398</v>
      </c>
      <c r="AQ25" s="1">
        <f>SUM(Y25:AO25)</f>
        <v>4915084.4173544347</v>
      </c>
      <c r="AR25" s="1"/>
      <c r="AS25" s="14">
        <f t="shared" si="0"/>
        <v>0.72313935750317915</v>
      </c>
    </row>
    <row r="26" spans="1:45" x14ac:dyDescent="0.2">
      <c r="A26">
        <v>19</v>
      </c>
      <c r="B26" s="1">
        <f>IF($B$4="Y",IF($B$5="Y",'Incremental (Inflated)'!B20,'Incremental (Constant Dollar)'!B20),IF($B$5="Y",'Cumulative (Inflated)'!B20,'Cumulative (Constant Dollar)'!B20))</f>
        <v>0</v>
      </c>
      <c r="C26" s="1">
        <f>IF($B$4="Y",IF($B$5="Y",'Incremental (Inflated)'!C20,'Incremental (Constant Dollar)'!C20),IF($B$5="Y",'Cumulative (Inflated)'!C20,'Cumulative (Constant Dollar)'!C20))</f>
        <v>123623.214167147</v>
      </c>
      <c r="D26" s="1">
        <f>IF($B$4="Y",IF($B$5="Y",'Incremental (Inflated)'!D20,'Incremental (Constant Dollar)'!D20),IF($B$5="Y",'Cumulative (Inflated)'!D20,'Cumulative (Constant Dollar)'!D20))</f>
        <v>656222.23228443495</v>
      </c>
      <c r="E26" s="1">
        <f>IF($B$4="Y",IF($B$5="Y",'Incremental (Inflated)'!E20,'Incremental (Constant Dollar)'!E20),IF($B$5="Y",'Cumulative (Inflated)'!E20,'Cumulative (Constant Dollar)'!E20))</f>
        <v>766282.64625698503</v>
      </c>
      <c r="F26" s="1">
        <f>IF($B$4="Y",IF($B$5="Y",'Incremental (Inflated)'!F20,'Incremental (Constant Dollar)'!F20),IF($B$5="Y",'Cumulative (Inflated)'!F20,'Cumulative (Constant Dollar)'!F20))</f>
        <v>1636177.0737478</v>
      </c>
      <c r="G26" s="1">
        <f>IF($B$4="Y",IF($B$5="Y",'Incremental (Inflated)'!G20,'Incremental (Constant Dollar)'!G20),IF($B$5="Y",'Cumulative (Inflated)'!G20,'Cumulative (Constant Dollar)'!G20))</f>
        <v>2218680.8798587602</v>
      </c>
      <c r="H26" s="1">
        <f>IF($B$4="Y",IF($B$5="Y",'Incremental (Inflated)'!H20,'Incremental (Constant Dollar)'!H20),IF($B$5="Y",'Cumulative (Inflated)'!H20,'Cumulative (Constant Dollar)'!H20))</f>
        <v>1734975.2122037599</v>
      </c>
      <c r="I26" s="1">
        <f>IF($B$4="Y",IF($B$5="Y",'Incremental (Inflated)'!I20,'Incremental (Constant Dollar)'!I20),IF($B$5="Y",'Cumulative (Inflated)'!I20,'Cumulative (Constant Dollar)'!I20))</f>
        <v>1581285.16279575</v>
      </c>
      <c r="J26" s="1">
        <f>IF($B$4="Y",IF($B$5="Y",'Incremental (Inflated)'!J20,'Incremental (Constant Dollar)'!J20),IF($B$5="Y",'Cumulative (Inflated)'!J20,'Cumulative (Constant Dollar)'!J20))</f>
        <v>1965565.42886186</v>
      </c>
      <c r="K26" s="1">
        <f>IF($B$4="Y",IF($B$5="Y",'Incremental (Inflated)'!K20,'Incremental (Constant Dollar)'!K20),IF($B$5="Y",'Cumulative (Inflated)'!K20,'Cumulative (Constant Dollar)'!K20))</f>
        <v>1579142.0367975</v>
      </c>
      <c r="L26" s="1">
        <f>IF($B$4="Y",IF($B$5="Y",'Incremental (Inflated)'!L20,'Incremental (Constant Dollar)'!L20),IF($B$5="Y",'Cumulative (Inflated)'!L20,'Cumulative (Constant Dollar)'!L20))</f>
        <v>2379070.2096480401</v>
      </c>
      <c r="M26" s="1">
        <f>IF($B$4="Y",IF($B$5="Y",'Incremental (Inflated)'!M20,'Incremental (Constant Dollar)'!M20),IF($B$5="Y",'Cumulative (Inflated)'!M20,'Cumulative (Constant Dollar)'!M20))</f>
        <v>1487642.5637622101</v>
      </c>
      <c r="N26" s="1">
        <f>IF($B$4="Y",IF($B$5="Y",'Incremental (Inflated)'!N20,'Incremental (Constant Dollar)'!N20),IF($B$5="Y",'Cumulative (Inflated)'!N20,'Cumulative (Constant Dollar)'!N20))</f>
        <v>934804.19282700703</v>
      </c>
      <c r="O26" s="1">
        <f>IF($B$4="Y",IF($B$5="Y",'Incremental (Inflated)'!O20,'Incremental (Constant Dollar)'!O20),IF($B$5="Y",'Cumulative (Inflated)'!O20,'Cumulative (Constant Dollar)'!O20))</f>
        <v>1290595.38348554</v>
      </c>
      <c r="P26" s="1">
        <f>IF($B$4="Y",IF($B$5="Y",'Incremental (Inflated)'!P20,'Incremental (Constant Dollar)'!P20),IF($B$5="Y",'Cumulative (Inflated)'!P20,'Cumulative (Constant Dollar)'!P20))</f>
        <v>1399634.53022693</v>
      </c>
      <c r="Q26" s="1">
        <f>IF($B$4="Y",IF($B$5="Y",'Incremental (Inflated)'!Q20,'Incremental (Constant Dollar)'!Q20),IF($B$5="Y",'Cumulative (Inflated)'!Q20,'Cumulative (Constant Dollar)'!Q20))</f>
        <v>692524.052952211</v>
      </c>
      <c r="R26" s="1">
        <f>IF($B$4="Y",IF($B$5="Y",'Incremental (Inflated)'!R20,'Incremental (Constant Dollar)'!R20),IF($B$5="Y",'Cumulative (Inflated)'!R20,'Cumulative (Constant Dollar)'!R20))</f>
        <v>1198865.1166798</v>
      </c>
      <c r="S26" s="1">
        <f>IF($B$4="Y",IF($B$5="Y",'Incremental (Inflated)'!S20,'Incremental (Constant Dollar)'!S20),IF($B$5="Y",'Cumulative (Inflated)'!S20,'Cumulative (Constant Dollar)'!S20))</f>
        <v>585982.69747966004</v>
      </c>
      <c r="T26" s="1">
        <f>IF($B$4="Y",IF($B$5="Y",'Incremental (Inflated)'!T20,'Incremental (Constant Dollar)'!T20),IF($B$5="Y",'Cumulative (Inflated)'!T20,'Cumulative (Constant Dollar)'!T20))</f>
        <v>407891.26801857102</v>
      </c>
      <c r="U26" s="1">
        <f>IF($B$4="Y",IF($B$5="Y",'Incremental (Inflated)'!U20,'Incremental (Constant Dollar)'!U20),IF($B$5="Y",'Cumulative (Inflated)'!U20,'Cumulative (Constant Dollar)'!U20))</f>
        <v>718878.31033004995</v>
      </c>
      <c r="V26" s="1">
        <f>IF($B$4="Y",IF($B$5="Y",'Incremental (Inflated)'!V20,'Incremental (Constant Dollar)'!V20),IF($B$5="Y",'Cumulative (Inflated)'!V20,'Cumulative (Constant Dollar)'!V20))</f>
        <v>346429.84638509899</v>
      </c>
      <c r="W26" s="6">
        <f>IF($B$4="Y",IF($B$5="Y",'Incremental (Inflated)'!W20,'Incremental (Constant Dollar)'!W20),IF($B$5="Y",'Cumulative (Inflated)'!W20,'Cumulative (Constant Dollar)'!W20))</f>
        <v>73169.753654253</v>
      </c>
      <c r="X26" s="1">
        <f>IF($B$4="Y",IF($B$5="Y",'Incremental (Inflated)'!X20,'Incremental (Constant Dollar)'!X20),IF($B$5="Y",'Cumulative (Inflated)'!X20,'Cumulative (Constant Dollar)'!X20))</f>
        <v>922369.77957062901</v>
      </c>
      <c r="Y26" s="1">
        <f>IF($B$4="Y",IF($B$5="Y",'Incremental (Inflated)'!Y20,'Incremental (Constant Dollar)'!Y20),IF($B$5="Y",'Cumulative (Inflated)'!Y20,'Cumulative (Constant Dollar)'!Y20))</f>
        <v>335752.81257033697</v>
      </c>
      <c r="Z26" s="1">
        <f>IF($B$4="Y",IF($B$5="Y",'Incremental (Inflated)'!Z20,'Incremental (Constant Dollar)'!Z20),IF($B$5="Y",'Cumulative (Inflated)'!Z20,'Cumulative (Constant Dollar)'!Z20))</f>
        <v>117983.89019986401</v>
      </c>
      <c r="AA26" s="1">
        <f>IF($B$4="Y",IF($B$5="Y",'Incremental (Inflated)'!AA20,'Incremental (Constant Dollar)'!AA20),IF($B$5="Y",'Cumulative (Inflated)'!AA20,'Cumulative (Constant Dollar)'!AA20))</f>
        <v>980610.77700662299</v>
      </c>
      <c r="AB26" s="1">
        <f>IF($B$4="Y",IF($B$5="Y",'Incremental (Inflated)'!AB20,'Incremental (Constant Dollar)'!AB20),IF($B$5="Y",'Cumulative (Inflated)'!AB20,'Cumulative (Constant Dollar)'!AB20))</f>
        <v>25296.827256641202</v>
      </c>
      <c r="AC26" s="1">
        <f>IF($B$4="Y",IF($B$5="Y",'Incremental (Inflated)'!AC20,'Incremental (Constant Dollar)'!AC20),IF($B$5="Y",'Cumulative (Inflated)'!AC20,'Cumulative (Constant Dollar)'!AC20))</f>
        <v>453684.37115713197</v>
      </c>
      <c r="AD26" s="1">
        <f>IF($B$4="Y",IF($B$5="Y",'Incremental (Inflated)'!AD20,'Incremental (Constant Dollar)'!AD20),IF($B$5="Y",'Cumulative (Inflated)'!AD20,'Cumulative (Constant Dollar)'!AD20))</f>
        <v>68724.188606631898</v>
      </c>
      <c r="AE26" s="1">
        <f>IF($B$4="Y",IF($B$5="Y",'Incremental (Inflated)'!AE20,'Incremental (Constant Dollar)'!AE20),IF($B$5="Y",'Cumulative (Inflated)'!AE20,'Cumulative (Constant Dollar)'!AE20))</f>
        <v>0</v>
      </c>
      <c r="AF26" s="1">
        <f>IF($B$4="Y",IF($B$5="Y",'Incremental (Inflated)'!AF20,'Incremental (Constant Dollar)'!AF20),IF($B$5="Y",'Cumulative (Inflated)'!AF20,'Cumulative (Constant Dollar)'!AF20))</f>
        <v>732034.24700927304</v>
      </c>
      <c r="AG26" s="1">
        <f>IF($B$4="Y",IF($B$5="Y",'Incremental (Inflated)'!AG20,'Incremental (Constant Dollar)'!AG20),IF($B$5="Y",'Cumulative (Inflated)'!AG20,'Cumulative (Constant Dollar)'!AG20))</f>
        <v>43923.847328297903</v>
      </c>
      <c r="AH26" s="1">
        <f>IF($B$4="Y",IF($B$5="Y",'Incremental (Inflated)'!AH20,'Incremental (Constant Dollar)'!AH20),IF($B$5="Y",'Cumulative (Inflated)'!AH20,'Cumulative (Constant Dollar)'!AH20))</f>
        <v>23090.418545131099</v>
      </c>
      <c r="AI26" s="1">
        <f>IF($B$4="Y",IF($B$5="Y",'Incremental (Inflated)'!AI20,'Incremental (Constant Dollar)'!AI20),IF($B$5="Y",'Cumulative (Inflated)'!AI20,'Cumulative (Constant Dollar)'!AI20))</f>
        <v>46377.020936205103</v>
      </c>
      <c r="AJ26" s="1">
        <f>IF($B$4="Y",IF($B$5="Y",'Incremental (Inflated)'!AJ20,'Incremental (Constant Dollar)'!AJ20),IF($B$5="Y",'Cumulative (Inflated)'!AJ20,'Cumulative (Constant Dollar)'!AJ20))</f>
        <v>0</v>
      </c>
      <c r="AK26" s="1">
        <f>IF($B$4="Y",IF($B$5="Y",'Incremental (Inflated)'!AK20,'Incremental (Constant Dollar)'!AK20),IF($B$5="Y",'Cumulative (Inflated)'!AK20,'Cumulative (Constant Dollar)'!AK20))</f>
        <v>0</v>
      </c>
      <c r="AL26" s="1">
        <f>IF($B$4="Y",IF($B$5="Y",'Incremental (Inflated)'!AL20,'Incremental (Constant Dollar)'!AL20),IF($B$5="Y",'Cumulative (Inflated)'!AL20,'Cumulative (Constant Dollar)'!AL20))</f>
        <v>0</v>
      </c>
      <c r="AM26" s="1">
        <f>IF($B$4="Y",IF($B$5="Y",'Incremental (Inflated)'!AM20,'Incremental (Constant Dollar)'!AM20),IF($B$5="Y",'Cumulative (Inflated)'!AM20,'Cumulative (Constant Dollar)'!AM20))</f>
        <v>0</v>
      </c>
      <c r="AN26" s="1">
        <f>IF($B$4="Y",IF($B$5="Y",'Incremental (Inflated)'!AN20,'Incremental (Constant Dollar)'!AN20),IF($B$5="Y",'Cumulative (Inflated)'!AN20,'Cumulative (Constant Dollar)'!AN20))</f>
        <v>0</v>
      </c>
      <c r="AO26" s="1">
        <f>IF($B$4="Y",IF($B$5="Y",'Incremental (Inflated)'!AO20,'Incremental (Constant Dollar)'!AO20),IF($B$5="Y",'Cumulative (Inflated)'!AO20,'Cumulative (Constant Dollar)'!AO20))</f>
        <v>1012316.74625752</v>
      </c>
      <c r="AQ26" s="1">
        <f>SUM(X26:AO26)</f>
        <v>4762164.9264442855</v>
      </c>
      <c r="AR26" s="1"/>
      <c r="AS26" s="14">
        <f t="shared" si="0"/>
        <v>0.81843602212546707</v>
      </c>
    </row>
    <row r="27" spans="1:45" x14ac:dyDescent="0.2">
      <c r="A27">
        <v>20</v>
      </c>
      <c r="B27" s="1">
        <f>IF($B$4="Y",IF($B$5="Y",'Incremental (Inflated)'!B21,'Incremental (Constant Dollar)'!B21),IF($B$5="Y",'Cumulative (Inflated)'!B21,'Cumulative (Constant Dollar)'!B21))</f>
        <v>0</v>
      </c>
      <c r="C27" s="1">
        <f>IF($B$4="Y",IF($B$5="Y",'Incremental (Inflated)'!C21,'Incremental (Constant Dollar)'!C21),IF($B$5="Y",'Cumulative (Inflated)'!C21,'Cumulative (Constant Dollar)'!C21))</f>
        <v>293220.44548730901</v>
      </c>
      <c r="D27" s="1">
        <f>IF($B$4="Y",IF($B$5="Y",'Incremental (Inflated)'!D21,'Incremental (Constant Dollar)'!D21),IF($B$5="Y",'Cumulative (Inflated)'!D21,'Cumulative (Constant Dollar)'!D21))</f>
        <v>1015225.02782701</v>
      </c>
      <c r="E27" s="1">
        <f>IF($B$4="Y",IF($B$5="Y",'Incremental (Inflated)'!E21,'Incremental (Constant Dollar)'!E21),IF($B$5="Y",'Cumulative (Inflated)'!E21,'Cumulative (Constant Dollar)'!E21))</f>
        <v>719820.60889349796</v>
      </c>
      <c r="F27" s="1">
        <f>IF($B$4="Y",IF($B$5="Y",'Incremental (Inflated)'!F21,'Incremental (Constant Dollar)'!F21),IF($B$5="Y",'Cumulative (Inflated)'!F21,'Cumulative (Constant Dollar)'!F21))</f>
        <v>1666085.18097525</v>
      </c>
      <c r="G27" s="1">
        <f>IF($B$4="Y",IF($B$5="Y",'Incremental (Inflated)'!G21,'Incremental (Constant Dollar)'!G21),IF($B$5="Y",'Cumulative (Inflated)'!G21,'Cumulative (Constant Dollar)'!G21))</f>
        <v>943932.14281162701</v>
      </c>
      <c r="H27" s="1">
        <f>IF($B$4="Y",IF($B$5="Y",'Incremental (Inflated)'!H21,'Incremental (Constant Dollar)'!H21),IF($B$5="Y",'Cumulative (Inflated)'!H21,'Cumulative (Constant Dollar)'!H21))</f>
        <v>1103952.72664678</v>
      </c>
      <c r="I27" s="1">
        <f>IF($B$4="Y",IF($B$5="Y",'Incremental (Inflated)'!I21,'Incremental (Constant Dollar)'!I21),IF($B$5="Y",'Cumulative (Inflated)'!I21,'Cumulative (Constant Dollar)'!I21))</f>
        <v>1919048.31078584</v>
      </c>
      <c r="J27" s="1">
        <f>IF($B$4="Y",IF($B$5="Y",'Incremental (Inflated)'!J21,'Incremental (Constant Dollar)'!J21),IF($B$5="Y",'Cumulative (Inflated)'!J21,'Cumulative (Constant Dollar)'!J21))</f>
        <v>1079693.4055959301</v>
      </c>
      <c r="K27" s="1">
        <f>IF($B$4="Y",IF($B$5="Y",'Incremental (Inflated)'!K21,'Incremental (Constant Dollar)'!K21),IF($B$5="Y",'Cumulative (Inflated)'!K21,'Cumulative (Constant Dollar)'!K21))</f>
        <v>700879.80969822302</v>
      </c>
      <c r="L27" s="1">
        <f>IF($B$4="Y",IF($B$5="Y",'Incremental (Inflated)'!L21,'Incremental (Constant Dollar)'!L21),IF($B$5="Y",'Cumulative (Inflated)'!L21,'Cumulative (Constant Dollar)'!L21))</f>
        <v>1171487.19137506</v>
      </c>
      <c r="M27" s="1">
        <f>IF($B$4="Y",IF($B$5="Y",'Incremental (Inflated)'!M21,'Incremental (Constant Dollar)'!M21),IF($B$5="Y",'Cumulative (Inflated)'!M21,'Cumulative (Constant Dollar)'!M21))</f>
        <v>2145007.4221891598</v>
      </c>
      <c r="N27" s="1">
        <f>IF($B$4="Y",IF($B$5="Y",'Incremental (Inflated)'!N21,'Incremental (Constant Dollar)'!N21),IF($B$5="Y",'Cumulative (Inflated)'!N21,'Cumulative (Constant Dollar)'!N21))</f>
        <v>483754.00478717801</v>
      </c>
      <c r="O27" s="1">
        <f>IF($B$4="Y",IF($B$5="Y",'Incremental (Inflated)'!O21,'Incremental (Constant Dollar)'!O21),IF($B$5="Y",'Cumulative (Inflated)'!O21,'Cumulative (Constant Dollar)'!O21))</f>
        <v>2072672.8331037399</v>
      </c>
      <c r="P27" s="1">
        <f>IF($B$4="Y",IF($B$5="Y",'Incremental (Inflated)'!P21,'Incremental (Constant Dollar)'!P21),IF($B$5="Y",'Cumulative (Inflated)'!P21,'Cumulative (Constant Dollar)'!P21))</f>
        <v>466074.16240143997</v>
      </c>
      <c r="Q27" s="1">
        <f>IF($B$4="Y",IF($B$5="Y",'Incremental (Inflated)'!Q21,'Incremental (Constant Dollar)'!Q21),IF($B$5="Y",'Cumulative (Inflated)'!Q21,'Cumulative (Constant Dollar)'!Q21))</f>
        <v>904958.08240378101</v>
      </c>
      <c r="R27" s="1">
        <f>IF($B$4="Y",IF($B$5="Y",'Incremental (Inflated)'!R21,'Incremental (Constant Dollar)'!R21),IF($B$5="Y",'Cumulative (Inflated)'!R21,'Cumulative (Constant Dollar)'!R21))</f>
        <v>425402.89745659201</v>
      </c>
      <c r="S27" s="1">
        <f>IF($B$4="Y",IF($B$5="Y",'Incremental (Inflated)'!S21,'Incremental (Constant Dollar)'!S21),IF($B$5="Y",'Cumulative (Inflated)'!S21,'Cumulative (Constant Dollar)'!S21))</f>
        <v>340277.33437396999</v>
      </c>
      <c r="T27" s="1">
        <f>IF($B$4="Y",IF($B$5="Y",'Incremental (Inflated)'!T21,'Incremental (Constant Dollar)'!T21),IF($B$5="Y",'Cumulative (Inflated)'!T21,'Cumulative (Constant Dollar)'!T21))</f>
        <v>843963.18377630506</v>
      </c>
      <c r="U27" s="1">
        <f>IF($B$4="Y",IF($B$5="Y",'Incremental (Inflated)'!U21,'Incremental (Constant Dollar)'!U21),IF($B$5="Y",'Cumulative (Inflated)'!U21,'Cumulative (Constant Dollar)'!U21))</f>
        <v>434227.13875860802</v>
      </c>
      <c r="V27" s="6">
        <f>IF($B$4="Y",IF($B$5="Y",'Incremental (Inflated)'!V21,'Incremental (Constant Dollar)'!V21),IF($B$5="Y",'Cumulative (Inflated)'!V21,'Cumulative (Constant Dollar)'!V21))</f>
        <v>1942392.5787678501</v>
      </c>
      <c r="W27" s="1">
        <f>IF($B$4="Y",IF($B$5="Y",'Incremental (Inflated)'!W21,'Incremental (Constant Dollar)'!W21),IF($B$5="Y",'Cumulative (Inflated)'!W21,'Cumulative (Constant Dollar)'!W21))</f>
        <v>499560.22070454602</v>
      </c>
      <c r="X27" s="1">
        <f>IF($B$4="Y",IF($B$5="Y",'Incremental (Inflated)'!X21,'Incremental (Constant Dollar)'!X21),IF($B$5="Y",'Cumulative (Inflated)'!X21,'Cumulative (Constant Dollar)'!X21))</f>
        <v>134543.97409130799</v>
      </c>
      <c r="Y27" s="1">
        <f>IF($B$4="Y",IF($B$5="Y",'Incremental (Inflated)'!Y21,'Incremental (Constant Dollar)'!Y21),IF($B$5="Y",'Cumulative (Inflated)'!Y21,'Cumulative (Constant Dollar)'!Y21))</f>
        <v>103748.838044071</v>
      </c>
      <c r="Z27" s="1">
        <f>IF($B$4="Y",IF($B$5="Y",'Incremental (Inflated)'!Z21,'Incremental (Constant Dollar)'!Z21),IF($B$5="Y",'Cumulative (Inflated)'!Z21,'Cumulative (Constant Dollar)'!Z21))</f>
        <v>0</v>
      </c>
      <c r="AA27" s="1">
        <f>IF($B$4="Y",IF($B$5="Y",'Incremental (Inflated)'!AA21,'Incremental (Constant Dollar)'!AA21),IF($B$5="Y",'Cumulative (Inflated)'!AA21,'Cumulative (Constant Dollar)'!AA21))</f>
        <v>0</v>
      </c>
      <c r="AB27" s="1">
        <f>IF($B$4="Y",IF($B$5="Y",'Incremental (Inflated)'!AB21,'Incremental (Constant Dollar)'!AB21),IF($B$5="Y",'Cumulative (Inflated)'!AB21,'Cumulative (Constant Dollar)'!AB21))</f>
        <v>0</v>
      </c>
      <c r="AC27" s="1">
        <f>IF($B$4="Y",IF($B$5="Y",'Incremental (Inflated)'!AC21,'Incremental (Constant Dollar)'!AC21),IF($B$5="Y",'Cumulative (Inflated)'!AC21,'Cumulative (Constant Dollar)'!AC21))</f>
        <v>0</v>
      </c>
      <c r="AD27" s="1">
        <f>IF($B$4="Y",IF($B$5="Y",'Incremental (Inflated)'!AD21,'Incremental (Constant Dollar)'!AD21),IF($B$5="Y",'Cumulative (Inflated)'!AD21,'Cumulative (Constant Dollar)'!AD21))</f>
        <v>247067.23220958601</v>
      </c>
      <c r="AE27" s="1">
        <f>IF($B$4="Y",IF($B$5="Y",'Incremental (Inflated)'!AE21,'Incremental (Constant Dollar)'!AE21),IF($B$5="Y",'Cumulative (Inflated)'!AE21,'Cumulative (Constant Dollar)'!AE21))</f>
        <v>0</v>
      </c>
      <c r="AF27" s="1">
        <f>IF($B$4="Y",IF($B$5="Y",'Incremental (Inflated)'!AF21,'Incremental (Constant Dollar)'!AF21),IF($B$5="Y",'Cumulative (Inflated)'!AF21,'Cumulative (Constant Dollar)'!AF21))</f>
        <v>0</v>
      </c>
      <c r="AG27" s="1">
        <f>IF($B$4="Y",IF($B$5="Y",'Incremental (Inflated)'!AG21,'Incremental (Constant Dollar)'!AG21),IF($B$5="Y",'Cumulative (Inflated)'!AG21,'Cumulative (Constant Dollar)'!AG21))</f>
        <v>27179.992970196701</v>
      </c>
      <c r="AH27" s="1">
        <f>IF($B$4="Y",IF($B$5="Y",'Incremental (Inflated)'!AH21,'Incremental (Constant Dollar)'!AH21),IF($B$5="Y",'Cumulative (Inflated)'!AH21,'Cumulative (Constant Dollar)'!AH21))</f>
        <v>0</v>
      </c>
      <c r="AI27" s="1">
        <f>IF($B$4="Y",IF($B$5="Y",'Incremental (Inflated)'!AI21,'Incremental (Constant Dollar)'!AI21),IF($B$5="Y",'Cumulative (Inflated)'!AI21,'Cumulative (Constant Dollar)'!AI21))</f>
        <v>1731645.4743548599</v>
      </c>
      <c r="AJ27" s="1">
        <f>IF($B$4="Y",IF($B$5="Y",'Incremental (Inflated)'!AJ21,'Incremental (Constant Dollar)'!AJ21),IF($B$5="Y",'Cumulative (Inflated)'!AJ21,'Cumulative (Constant Dollar)'!AJ21))</f>
        <v>0</v>
      </c>
      <c r="AK27" s="1">
        <f>IF($B$4="Y",IF($B$5="Y",'Incremental (Inflated)'!AK21,'Incremental (Constant Dollar)'!AK21),IF($B$5="Y",'Cumulative (Inflated)'!AK21,'Cumulative (Constant Dollar)'!AK21))</f>
        <v>0</v>
      </c>
      <c r="AL27" s="1">
        <f>IF($B$4="Y",IF($B$5="Y",'Incremental (Inflated)'!AL21,'Incremental (Constant Dollar)'!AL21),IF($B$5="Y",'Cumulative (Inflated)'!AL21,'Cumulative (Constant Dollar)'!AL21))</f>
        <v>198074.41842380399</v>
      </c>
      <c r="AM27" s="1">
        <f>IF($B$4="Y",IF($B$5="Y",'Incremental (Inflated)'!AM21,'Incremental (Constant Dollar)'!AM21),IF($B$5="Y",'Cumulative (Inflated)'!AM21,'Cumulative (Constant Dollar)'!AM21))</f>
        <v>0</v>
      </c>
      <c r="AN27" s="1">
        <f>IF($B$4="Y",IF($B$5="Y",'Incremental (Inflated)'!AN21,'Incremental (Constant Dollar)'!AN21),IF($B$5="Y",'Cumulative (Inflated)'!AN21,'Cumulative (Constant Dollar)'!AN21))</f>
        <v>0</v>
      </c>
      <c r="AO27" s="1">
        <f>IF($B$4="Y",IF($B$5="Y",'Incremental (Inflated)'!AO21,'Incremental (Constant Dollar)'!AO21),IF($B$5="Y",'Cumulative (Inflated)'!AO21,'Cumulative (Constant Dollar)'!AO21))</f>
        <v>0</v>
      </c>
      <c r="AQ27" s="1">
        <f>SUM(W27:AO27)</f>
        <v>2941820.1507983715</v>
      </c>
      <c r="AR27" s="1"/>
      <c r="AS27" s="14">
        <f t="shared" si="0"/>
        <v>0.79316360963525734</v>
      </c>
    </row>
    <row r="28" spans="1:45" x14ac:dyDescent="0.2">
      <c r="A28">
        <v>21</v>
      </c>
      <c r="B28" s="1">
        <f>IF($B$4="Y",IF($B$5="Y",'Incremental (Inflated)'!B22,'Incremental (Constant Dollar)'!B22),IF($B$5="Y",'Cumulative (Inflated)'!B22,'Cumulative (Constant Dollar)'!B22))</f>
        <v>1145.5662432286599</v>
      </c>
      <c r="C28" s="1">
        <f>IF($B$4="Y",IF($B$5="Y",'Incremental (Inflated)'!C22,'Incremental (Constant Dollar)'!C22),IF($B$5="Y",'Cumulative (Inflated)'!C22,'Cumulative (Constant Dollar)'!C22))</f>
        <v>190962.95952411799</v>
      </c>
      <c r="D28" s="1">
        <f>IF($B$4="Y",IF($B$5="Y",'Incremental (Inflated)'!D22,'Incremental (Constant Dollar)'!D22),IF($B$5="Y",'Cumulative (Inflated)'!D22,'Cumulative (Constant Dollar)'!D22))</f>
        <v>1385483.5827848001</v>
      </c>
      <c r="E28" s="1">
        <f>IF($B$4="Y",IF($B$5="Y",'Incremental (Inflated)'!E22,'Incremental (Constant Dollar)'!E22),IF($B$5="Y",'Cumulative (Inflated)'!E22,'Cumulative (Constant Dollar)'!E22))</f>
        <v>1395862.72158565</v>
      </c>
      <c r="F28" s="1">
        <f>IF($B$4="Y",IF($B$5="Y",'Incremental (Inflated)'!F22,'Incremental (Constant Dollar)'!F22),IF($B$5="Y",'Cumulative (Inflated)'!F22,'Cumulative (Constant Dollar)'!F22))</f>
        <v>1495852.07757819</v>
      </c>
      <c r="G28" s="1">
        <f>IF($B$4="Y",IF($B$5="Y",'Incremental (Inflated)'!G22,'Incremental (Constant Dollar)'!G22),IF($B$5="Y",'Cumulative (Inflated)'!G22,'Cumulative (Constant Dollar)'!G22))</f>
        <v>1256820.5059978999</v>
      </c>
      <c r="H28" s="1">
        <f>IF($B$4="Y",IF($B$5="Y",'Incremental (Inflated)'!H22,'Incremental (Constant Dollar)'!H22),IF($B$5="Y",'Cumulative (Inflated)'!H22,'Cumulative (Constant Dollar)'!H22))</f>
        <v>1935282.91119306</v>
      </c>
      <c r="I28" s="1">
        <f>IF($B$4="Y",IF($B$5="Y",'Incremental (Inflated)'!I22,'Incremental (Constant Dollar)'!I22),IF($B$5="Y",'Cumulative (Inflated)'!I22,'Cumulative (Constant Dollar)'!I22))</f>
        <v>2828159.3923110198</v>
      </c>
      <c r="J28" s="1">
        <f>IF($B$4="Y",IF($B$5="Y",'Incremental (Inflated)'!J22,'Incremental (Constant Dollar)'!J22),IF($B$5="Y",'Cumulative (Inflated)'!J22,'Cumulative (Constant Dollar)'!J22))</f>
        <v>2949195.81550137</v>
      </c>
      <c r="K28" s="1">
        <f>IF($B$4="Y",IF($B$5="Y",'Incremental (Inflated)'!K22,'Incremental (Constant Dollar)'!K22),IF($B$5="Y",'Cumulative (Inflated)'!K22,'Cumulative (Constant Dollar)'!K22))</f>
        <v>619888.39458644495</v>
      </c>
      <c r="L28" s="1">
        <f>IF($B$4="Y",IF($B$5="Y",'Incremental (Inflated)'!L22,'Incremental (Constant Dollar)'!L22),IF($B$5="Y",'Cumulative (Inflated)'!L22,'Cumulative (Constant Dollar)'!L22))</f>
        <v>847455.01015440002</v>
      </c>
      <c r="M28" s="1">
        <f>IF($B$4="Y",IF($B$5="Y",'Incremental (Inflated)'!M22,'Incremental (Constant Dollar)'!M22),IF($B$5="Y",'Cumulative (Inflated)'!M22,'Cumulative (Constant Dollar)'!M22))</f>
        <v>438690.857931807</v>
      </c>
      <c r="N28" s="1">
        <f>IF($B$4="Y",IF($B$5="Y",'Incremental (Inflated)'!N22,'Incremental (Constant Dollar)'!N22),IF($B$5="Y",'Cumulative (Inflated)'!N22,'Cumulative (Constant Dollar)'!N22))</f>
        <v>998022.62432872702</v>
      </c>
      <c r="O28" s="1">
        <f>IF($B$4="Y",IF($B$5="Y",'Incremental (Inflated)'!O22,'Incremental (Constant Dollar)'!O22),IF($B$5="Y",'Cumulative (Inflated)'!O22,'Cumulative (Constant Dollar)'!O22))</f>
        <v>2615120.4392177402</v>
      </c>
      <c r="P28" s="1">
        <f>IF($B$4="Y",IF($B$5="Y",'Incremental (Inflated)'!P22,'Incremental (Constant Dollar)'!P22),IF($B$5="Y",'Cumulative (Inflated)'!P22,'Cumulative (Constant Dollar)'!P22))</f>
        <v>808330.181557214</v>
      </c>
      <c r="Q28" s="1">
        <f>IF($B$4="Y",IF($B$5="Y",'Incremental (Inflated)'!Q22,'Incremental (Constant Dollar)'!Q22),IF($B$5="Y",'Cumulative (Inflated)'!Q22,'Cumulative (Constant Dollar)'!Q22))</f>
        <v>1531352.1319571901</v>
      </c>
      <c r="R28" s="1">
        <f>IF($B$4="Y",IF($B$5="Y",'Incremental (Inflated)'!R22,'Incremental (Constant Dollar)'!R22),IF($B$5="Y",'Cumulative (Inflated)'!R22,'Cumulative (Constant Dollar)'!R22))</f>
        <v>1159858.4201420599</v>
      </c>
      <c r="S28" s="1">
        <f>IF($B$4="Y",IF($B$5="Y",'Incremental (Inflated)'!S22,'Incremental (Constant Dollar)'!S22),IF($B$5="Y",'Cumulative (Inflated)'!S22,'Cumulative (Constant Dollar)'!S22))</f>
        <v>433781.70040782198</v>
      </c>
      <c r="T28" s="1">
        <f>IF($B$4="Y",IF($B$5="Y",'Incremental (Inflated)'!T22,'Incremental (Constant Dollar)'!T22),IF($B$5="Y",'Cumulative (Inflated)'!T22,'Cumulative (Constant Dollar)'!T22))</f>
        <v>1255736.57539126</v>
      </c>
      <c r="U28" s="6">
        <f>IF($B$4="Y",IF($B$5="Y",'Incremental (Inflated)'!U22,'Incremental (Constant Dollar)'!U22),IF($B$5="Y",'Cumulative (Inflated)'!U22,'Cumulative (Constant Dollar)'!U22))</f>
        <v>97472.8309979716</v>
      </c>
      <c r="V28" s="1">
        <f>IF($B$4="Y",IF($B$5="Y",'Incremental (Inflated)'!V22,'Incremental (Constant Dollar)'!V22),IF($B$5="Y",'Cumulative (Inflated)'!V22,'Cumulative (Constant Dollar)'!V22))</f>
        <v>380536.42345809599</v>
      </c>
      <c r="W28" s="1">
        <f>IF($B$4="Y",IF($B$5="Y",'Incremental (Inflated)'!W22,'Incremental (Constant Dollar)'!W22),IF($B$5="Y",'Cumulative (Inflated)'!W22,'Cumulative (Constant Dollar)'!W22))</f>
        <v>342213.906648901</v>
      </c>
      <c r="X28" s="1">
        <f>IF($B$4="Y",IF($B$5="Y",'Incremental (Inflated)'!X22,'Incremental (Constant Dollar)'!X22),IF($B$5="Y",'Cumulative (Inflated)'!X22,'Cumulative (Constant Dollar)'!X22))</f>
        <v>1094343.93076467</v>
      </c>
      <c r="Y28" s="1">
        <f>IF($B$4="Y",IF($B$5="Y",'Incremental (Inflated)'!Y22,'Incremental (Constant Dollar)'!Y22),IF($B$5="Y",'Cumulative (Inflated)'!Y22,'Cumulative (Constant Dollar)'!Y22))</f>
        <v>95871.460880370403</v>
      </c>
      <c r="Z28" s="1">
        <f>IF($B$4="Y",IF($B$5="Y",'Incremental (Inflated)'!Z22,'Incremental (Constant Dollar)'!Z22),IF($B$5="Y",'Cumulative (Inflated)'!Z22,'Cumulative (Constant Dollar)'!Z22))</f>
        <v>316054.61846813298</v>
      </c>
      <c r="AA28" s="1">
        <f>IF($B$4="Y",IF($B$5="Y",'Incremental (Inflated)'!AA22,'Incremental (Constant Dollar)'!AA22),IF($B$5="Y",'Cumulative (Inflated)'!AA22,'Cumulative (Constant Dollar)'!AA22))</f>
        <v>206495.606107987</v>
      </c>
      <c r="AB28" s="1">
        <f>IF($B$4="Y",IF($B$5="Y",'Incremental (Inflated)'!AB22,'Incremental (Constant Dollar)'!AB22),IF($B$5="Y",'Cumulative (Inflated)'!AB22,'Cumulative (Constant Dollar)'!AB22))</f>
        <v>17617.7875453907</v>
      </c>
      <c r="AC28" s="1">
        <f>IF($B$4="Y",IF($B$5="Y",'Incremental (Inflated)'!AC22,'Incremental (Constant Dollar)'!AC22),IF($B$5="Y",'Cumulative (Inflated)'!AC22,'Cumulative (Constant Dollar)'!AC22))</f>
        <v>366448.17720447102</v>
      </c>
      <c r="AD28" s="1">
        <f>IF($B$4="Y",IF($B$5="Y",'Incremental (Inflated)'!AD22,'Incremental (Constant Dollar)'!AD22),IF($B$5="Y",'Cumulative (Inflated)'!AD22,'Cumulative (Constant Dollar)'!AD22))</f>
        <v>0</v>
      </c>
      <c r="AE28" s="1">
        <f>IF($B$4="Y",IF($B$5="Y",'Incremental (Inflated)'!AE22,'Incremental (Constant Dollar)'!AE22),IF($B$5="Y",'Cumulative (Inflated)'!AE22,'Cumulative (Constant Dollar)'!AE22))</f>
        <v>53919.858780618</v>
      </c>
      <c r="AF28" s="1">
        <f>IF($B$4="Y",IF($B$5="Y",'Incremental (Inflated)'!AF22,'Incremental (Constant Dollar)'!AF22),IF($B$5="Y",'Cumulative (Inflated)'!AF22,'Cumulative (Constant Dollar)'!AF22))</f>
        <v>0</v>
      </c>
      <c r="AG28" s="1">
        <f>IF($B$4="Y",IF($B$5="Y",'Incremental (Inflated)'!AG22,'Incremental (Constant Dollar)'!AG22),IF($B$5="Y",'Cumulative (Inflated)'!AG22,'Cumulative (Constant Dollar)'!AG22))</f>
        <v>0</v>
      </c>
      <c r="AH28" s="1">
        <f>IF($B$4="Y",IF($B$5="Y",'Incremental (Inflated)'!AH22,'Incremental (Constant Dollar)'!AH22),IF($B$5="Y",'Cumulative (Inflated)'!AH22,'Cumulative (Constant Dollar)'!AH22))</f>
        <v>0</v>
      </c>
      <c r="AI28" s="1">
        <f>IF($B$4="Y",IF($B$5="Y",'Incremental (Inflated)'!AI22,'Incremental (Constant Dollar)'!AI22),IF($B$5="Y",'Cumulative (Inflated)'!AI22,'Cumulative (Constant Dollar)'!AI22))</f>
        <v>0</v>
      </c>
      <c r="AJ28" s="1">
        <f>IF($B$4="Y",IF($B$5="Y",'Incremental (Inflated)'!AJ22,'Incremental (Constant Dollar)'!AJ22),IF($B$5="Y",'Cumulative (Inflated)'!AJ22,'Cumulative (Constant Dollar)'!AJ22))</f>
        <v>0</v>
      </c>
      <c r="AK28" s="1">
        <f>IF($B$4="Y",IF($B$5="Y",'Incremental (Inflated)'!AK22,'Incremental (Constant Dollar)'!AK22),IF($B$5="Y",'Cumulative (Inflated)'!AK22,'Cumulative (Constant Dollar)'!AK22))</f>
        <v>0</v>
      </c>
      <c r="AL28" s="1">
        <f>IF($B$4="Y",IF($B$5="Y",'Incremental (Inflated)'!AL22,'Incremental (Constant Dollar)'!AL22),IF($B$5="Y",'Cumulative (Inflated)'!AL22,'Cumulative (Constant Dollar)'!AL22))</f>
        <v>0</v>
      </c>
      <c r="AM28" s="1">
        <f>IF($B$4="Y",IF($B$5="Y",'Incremental (Inflated)'!AM22,'Incremental (Constant Dollar)'!AM22),IF($B$5="Y",'Cumulative (Inflated)'!AM22,'Cumulative (Constant Dollar)'!AM22))</f>
        <v>0</v>
      </c>
      <c r="AN28" s="1">
        <f>IF($B$4="Y",IF($B$5="Y",'Incremental (Inflated)'!AN22,'Incremental (Constant Dollar)'!AN22),IF($B$5="Y",'Cumulative (Inflated)'!AN22,'Cumulative (Constant Dollar)'!AN22))</f>
        <v>0</v>
      </c>
      <c r="AO28" s="1">
        <f>IF($B$4="Y",IF($B$5="Y",'Incremental (Inflated)'!AO22,'Incremental (Constant Dollar)'!AO22),IF($B$5="Y",'Cumulative (Inflated)'!AO22,'Cumulative (Constant Dollar)'!AO22))</f>
        <v>0</v>
      </c>
      <c r="AQ28" s="1">
        <f>SUM(V28:AO28)</f>
        <v>2873501.7698586369</v>
      </c>
      <c r="AR28" s="1"/>
      <c r="AS28" s="14">
        <f t="shared" si="0"/>
        <v>0.89403701367183741</v>
      </c>
    </row>
    <row r="29" spans="1:45" x14ac:dyDescent="0.2">
      <c r="A29">
        <v>22</v>
      </c>
      <c r="B29" s="1">
        <f>IF($B$4="Y",IF($B$5="Y",'Incremental (Inflated)'!B23,'Incremental (Constant Dollar)'!B23),IF($B$5="Y",'Cumulative (Inflated)'!B23,'Cumulative (Constant Dollar)'!B23))</f>
        <v>14376.549082683299</v>
      </c>
      <c r="C29" s="1">
        <f>IF($B$4="Y",IF($B$5="Y",'Incremental (Inflated)'!C23,'Incremental (Constant Dollar)'!C23),IF($B$5="Y",'Cumulative (Inflated)'!C23,'Cumulative (Constant Dollar)'!C23))</f>
        <v>198381.00552919801</v>
      </c>
      <c r="D29" s="1">
        <f>IF($B$4="Y",IF($B$5="Y",'Incremental (Inflated)'!D23,'Incremental (Constant Dollar)'!D23),IF($B$5="Y",'Cumulative (Inflated)'!D23,'Cumulative (Constant Dollar)'!D23))</f>
        <v>924278.05434203695</v>
      </c>
      <c r="E29" s="1">
        <f>IF($B$4="Y",IF($B$5="Y",'Incremental (Inflated)'!E23,'Incremental (Constant Dollar)'!E23),IF($B$5="Y",'Cumulative (Inflated)'!E23,'Cumulative (Constant Dollar)'!E23))</f>
        <v>979294.24544799502</v>
      </c>
      <c r="F29" s="1">
        <f>IF($B$4="Y",IF($B$5="Y",'Incremental (Inflated)'!F23,'Incremental (Constant Dollar)'!F23),IF($B$5="Y",'Cumulative (Inflated)'!F23,'Cumulative (Constant Dollar)'!F23))</f>
        <v>705084.52401845995</v>
      </c>
      <c r="G29" s="1">
        <f>IF($B$4="Y",IF($B$5="Y",'Incremental (Inflated)'!G23,'Incremental (Constant Dollar)'!G23),IF($B$5="Y",'Cumulative (Inflated)'!G23,'Cumulative (Constant Dollar)'!G23))</f>
        <v>1147991.6584795199</v>
      </c>
      <c r="H29" s="1">
        <f>IF($B$4="Y",IF($B$5="Y",'Incremental (Inflated)'!H23,'Incremental (Constant Dollar)'!H23),IF($B$5="Y",'Cumulative (Inflated)'!H23,'Cumulative (Constant Dollar)'!H23))</f>
        <v>1855039.77347185</v>
      </c>
      <c r="I29" s="1">
        <f>IF($B$4="Y",IF($B$5="Y",'Incremental (Inflated)'!I23,'Incremental (Constant Dollar)'!I23),IF($B$5="Y",'Cumulative (Inflated)'!I23,'Cumulative (Constant Dollar)'!I23))</f>
        <v>1468465.0664818101</v>
      </c>
      <c r="J29" s="1">
        <f>IF($B$4="Y",IF($B$5="Y",'Incremental (Inflated)'!J23,'Incremental (Constant Dollar)'!J23),IF($B$5="Y",'Cumulative (Inflated)'!J23,'Cumulative (Constant Dollar)'!J23))</f>
        <v>4018526.0987652801</v>
      </c>
      <c r="K29" s="1">
        <f>IF($B$4="Y",IF($B$5="Y",'Incremental (Inflated)'!K23,'Incremental (Constant Dollar)'!K23),IF($B$5="Y",'Cumulative (Inflated)'!K23,'Cumulative (Constant Dollar)'!K23))</f>
        <v>607033.78331174399</v>
      </c>
      <c r="L29" s="1">
        <f>IF($B$4="Y",IF($B$5="Y",'Incremental (Inflated)'!L23,'Incremental (Constant Dollar)'!L23),IF($B$5="Y",'Cumulative (Inflated)'!L23,'Cumulative (Constant Dollar)'!L23))</f>
        <v>1613451.6467891501</v>
      </c>
      <c r="M29" s="1">
        <f>IF($B$4="Y",IF($B$5="Y",'Incremental (Inflated)'!M23,'Incremental (Constant Dollar)'!M23),IF($B$5="Y",'Cumulative (Inflated)'!M23,'Cumulative (Constant Dollar)'!M23))</f>
        <v>759385.77218392096</v>
      </c>
      <c r="N29" s="1">
        <f>IF($B$4="Y",IF($B$5="Y",'Incremental (Inflated)'!N23,'Incremental (Constant Dollar)'!N23),IF($B$5="Y",'Cumulative (Inflated)'!N23,'Cumulative (Constant Dollar)'!N23))</f>
        <v>1612103.3895173599</v>
      </c>
      <c r="O29" s="1">
        <f>IF($B$4="Y",IF($B$5="Y",'Incremental (Inflated)'!O23,'Incremental (Constant Dollar)'!O23),IF($B$5="Y",'Cumulative (Inflated)'!O23,'Cumulative (Constant Dollar)'!O23))</f>
        <v>727195.74552473298</v>
      </c>
      <c r="P29" s="1">
        <f>IF($B$4="Y",IF($B$5="Y",'Incremental (Inflated)'!P23,'Incremental (Constant Dollar)'!P23),IF($B$5="Y",'Cumulative (Inflated)'!P23,'Cumulative (Constant Dollar)'!P23))</f>
        <v>769858.49911948096</v>
      </c>
      <c r="Q29" s="1">
        <f>IF($B$4="Y",IF($B$5="Y",'Incremental (Inflated)'!Q23,'Incremental (Constant Dollar)'!Q23),IF($B$5="Y",'Cumulative (Inflated)'!Q23,'Cumulative (Constant Dollar)'!Q23))</f>
        <v>767937.324709835</v>
      </c>
      <c r="R29" s="1">
        <f>IF($B$4="Y",IF($B$5="Y",'Incremental (Inflated)'!R23,'Incremental (Constant Dollar)'!R23),IF($B$5="Y",'Cumulative (Inflated)'!R23,'Cumulative (Constant Dollar)'!R23))</f>
        <v>579733.92848116497</v>
      </c>
      <c r="S29" s="1">
        <f>IF($B$4="Y",IF($B$5="Y",'Incremental (Inflated)'!S23,'Incremental (Constant Dollar)'!S23),IF($B$5="Y",'Cumulative (Inflated)'!S23,'Cumulative (Constant Dollar)'!S23))</f>
        <v>1741883.0252620601</v>
      </c>
      <c r="T29" s="6">
        <f>IF($B$4="Y",IF($B$5="Y",'Incremental (Inflated)'!T23,'Incremental (Constant Dollar)'!T23),IF($B$5="Y",'Cumulative (Inflated)'!T23,'Cumulative (Constant Dollar)'!T23))</f>
        <v>1595944.8440237299</v>
      </c>
      <c r="U29" s="1">
        <f>IF($B$4="Y",IF($B$5="Y",'Incremental (Inflated)'!U23,'Incremental (Constant Dollar)'!U23),IF($B$5="Y",'Cumulative (Inflated)'!U23,'Cumulative (Constant Dollar)'!U23))</f>
        <v>1670968.08060812</v>
      </c>
      <c r="V29" s="1">
        <f>IF($B$4="Y",IF($B$5="Y",'Incremental (Inflated)'!V23,'Incremental (Constant Dollar)'!V23),IF($B$5="Y",'Cumulative (Inflated)'!V23,'Cumulative (Constant Dollar)'!V23))</f>
        <v>345688.81703039497</v>
      </c>
      <c r="W29" s="1">
        <f>IF($B$4="Y",IF($B$5="Y",'Incremental (Inflated)'!W23,'Incremental (Constant Dollar)'!W23),IF($B$5="Y",'Cumulative (Inflated)'!W23,'Cumulative (Constant Dollar)'!W23))</f>
        <v>95565.015962268793</v>
      </c>
      <c r="X29" s="1">
        <f>IF($B$4="Y",IF($B$5="Y",'Incremental (Inflated)'!X23,'Incremental (Constant Dollar)'!X23),IF($B$5="Y",'Cumulative (Inflated)'!X23,'Cumulative (Constant Dollar)'!X23))</f>
        <v>803677.17000148597</v>
      </c>
      <c r="Y29" s="1">
        <f>IF($B$4="Y",IF($B$5="Y",'Incremental (Inflated)'!Y23,'Incremental (Constant Dollar)'!Y23),IF($B$5="Y",'Cumulative (Inflated)'!Y23,'Cumulative (Constant Dollar)'!Y23))</f>
        <v>304587.30472801899</v>
      </c>
      <c r="Z29" s="1">
        <f>IF($B$4="Y",IF($B$5="Y",'Incremental (Inflated)'!Z23,'Incremental (Constant Dollar)'!Z23),IF($B$5="Y",'Cumulative (Inflated)'!Z23,'Cumulative (Constant Dollar)'!Z23))</f>
        <v>49178.560427237302</v>
      </c>
      <c r="AA29" s="1">
        <f>IF($B$4="Y",IF($B$5="Y",'Incremental (Inflated)'!AA23,'Incremental (Constant Dollar)'!AA23),IF($B$5="Y",'Cumulative (Inflated)'!AA23,'Cumulative (Constant Dollar)'!AA23))</f>
        <v>14488.877640361199</v>
      </c>
      <c r="AB29" s="1">
        <f>IF($B$4="Y",IF($B$5="Y",'Incremental (Inflated)'!AB23,'Incremental (Constant Dollar)'!AB23),IF($B$5="Y",'Cumulative (Inflated)'!AB23,'Cumulative (Constant Dollar)'!AB23))</f>
        <v>23011.7782788648</v>
      </c>
      <c r="AC29" s="1">
        <f>IF($B$4="Y",IF($B$5="Y",'Incremental (Inflated)'!AC23,'Incremental (Constant Dollar)'!AC23),IF($B$5="Y",'Cumulative (Inflated)'!AC23,'Cumulative (Constant Dollar)'!AC23))</f>
        <v>1894987.74015141</v>
      </c>
      <c r="AD29" s="1">
        <f>IF($B$4="Y",IF($B$5="Y",'Incremental (Inflated)'!AD23,'Incremental (Constant Dollar)'!AD23),IF($B$5="Y",'Cumulative (Inflated)'!AD23,'Cumulative (Constant Dollar)'!AD23))</f>
        <v>17265.239925291498</v>
      </c>
      <c r="AE29" s="1">
        <f>IF($B$4="Y",IF($B$5="Y",'Incremental (Inflated)'!AE23,'Incremental (Constant Dollar)'!AE23),IF($B$5="Y",'Cumulative (Inflated)'!AE23,'Cumulative (Constant Dollar)'!AE23))</f>
        <v>576864.27184681199</v>
      </c>
      <c r="AF29" s="1">
        <f>IF($B$4="Y",IF($B$5="Y",'Incremental (Inflated)'!AF23,'Incremental (Constant Dollar)'!AF23),IF($B$5="Y",'Cumulative (Inflated)'!AF23,'Cumulative (Constant Dollar)'!AF23))</f>
        <v>0</v>
      </c>
      <c r="AG29" s="1">
        <f>IF($B$4="Y",IF($B$5="Y",'Incremental (Inflated)'!AG23,'Incremental (Constant Dollar)'!AG23),IF($B$5="Y",'Cumulative (Inflated)'!AG23,'Cumulative (Constant Dollar)'!AG23))</f>
        <v>512715.17023052799</v>
      </c>
      <c r="AH29" s="1">
        <f>IF($B$4="Y",IF($B$5="Y",'Incremental (Inflated)'!AH23,'Incremental (Constant Dollar)'!AH23),IF($B$5="Y",'Cumulative (Inflated)'!AH23,'Cumulative (Constant Dollar)'!AH23))</f>
        <v>549906.47029572399</v>
      </c>
      <c r="AI29" s="1">
        <f>IF($B$4="Y",IF($B$5="Y",'Incremental (Inflated)'!AI23,'Incremental (Constant Dollar)'!AI23),IF($B$5="Y",'Cumulative (Inflated)'!AI23,'Cumulative (Constant Dollar)'!AI23))</f>
        <v>0</v>
      </c>
      <c r="AJ29" s="1">
        <f>IF($B$4="Y",IF($B$5="Y",'Incremental (Inflated)'!AJ23,'Incremental (Constant Dollar)'!AJ23),IF($B$5="Y",'Cumulative (Inflated)'!AJ23,'Cumulative (Constant Dollar)'!AJ23))</f>
        <v>158851.13598738299</v>
      </c>
      <c r="AK29" s="1">
        <f>IF($B$4="Y",IF($B$5="Y",'Incremental (Inflated)'!AK23,'Incremental (Constant Dollar)'!AK23),IF($B$5="Y",'Cumulative (Inflated)'!AK23,'Cumulative (Constant Dollar)'!AK23))</f>
        <v>0</v>
      </c>
      <c r="AL29" s="1">
        <f>IF($B$4="Y",IF($B$5="Y",'Incremental (Inflated)'!AL23,'Incremental (Constant Dollar)'!AL23),IF($B$5="Y",'Cumulative (Inflated)'!AL23,'Cumulative (Constant Dollar)'!AL23))</f>
        <v>450724.34943985799</v>
      </c>
      <c r="AM29" s="1">
        <f>IF($B$4="Y",IF($B$5="Y",'Incremental (Inflated)'!AM23,'Incremental (Constant Dollar)'!AM23),IF($B$5="Y",'Cumulative (Inflated)'!AM23,'Cumulative (Constant Dollar)'!AM23))</f>
        <v>0</v>
      </c>
      <c r="AN29" s="1">
        <f>IF($B$4="Y",IF($B$5="Y",'Incremental (Inflated)'!AN23,'Incremental (Constant Dollar)'!AN23),IF($B$5="Y",'Cumulative (Inflated)'!AN23,'Cumulative (Constant Dollar)'!AN23))</f>
        <v>43064.906935439998</v>
      </c>
      <c r="AO29" s="1">
        <f>IF($B$4="Y",IF($B$5="Y",'Incremental (Inflated)'!AO23,'Incremental (Constant Dollar)'!AO23),IF($B$5="Y",'Cumulative (Inflated)'!AO23,'Cumulative (Constant Dollar)'!AO23))</f>
        <v>0</v>
      </c>
      <c r="AQ29" s="1">
        <f>SUM(U29:AO29)</f>
        <v>7511544.8894892</v>
      </c>
      <c r="AR29" s="1"/>
      <c r="AS29" s="14">
        <f t="shared" si="0"/>
        <v>0.80266661473868595</v>
      </c>
    </row>
    <row r="30" spans="1:45" x14ac:dyDescent="0.2">
      <c r="A30">
        <v>23</v>
      </c>
      <c r="B30" s="1">
        <f>IF($B$4="Y",IF($B$5="Y",'Incremental (Inflated)'!B24,'Incremental (Constant Dollar)'!B24),IF($B$5="Y",'Cumulative (Inflated)'!B24,'Cumulative (Constant Dollar)'!B24))</f>
        <v>0</v>
      </c>
      <c r="C30" s="1">
        <f>IF($B$4="Y",IF($B$5="Y",'Incremental (Inflated)'!C24,'Incremental (Constant Dollar)'!C24),IF($B$5="Y",'Cumulative (Inflated)'!C24,'Cumulative (Constant Dollar)'!C24))</f>
        <v>218616.43613958699</v>
      </c>
      <c r="D30" s="1">
        <f>IF($B$4="Y",IF($B$5="Y",'Incremental (Inflated)'!D24,'Incremental (Constant Dollar)'!D24),IF($B$5="Y",'Cumulative (Inflated)'!D24,'Cumulative (Constant Dollar)'!D24))</f>
        <v>783538.11581152095</v>
      </c>
      <c r="E30" s="1">
        <f>IF($B$4="Y",IF($B$5="Y",'Incremental (Inflated)'!E24,'Incremental (Constant Dollar)'!E24),IF($B$5="Y",'Cumulative (Inflated)'!E24,'Cumulative (Constant Dollar)'!E24))</f>
        <v>394381.735489855</v>
      </c>
      <c r="F30" s="1">
        <f>IF($B$4="Y",IF($B$5="Y",'Incremental (Inflated)'!F24,'Incremental (Constant Dollar)'!F24),IF($B$5="Y",'Cumulative (Inflated)'!F24,'Cumulative (Constant Dollar)'!F24))</f>
        <v>998496.29994394595</v>
      </c>
      <c r="G30" s="1">
        <f>IF($B$4="Y",IF($B$5="Y",'Incremental (Inflated)'!G24,'Incremental (Constant Dollar)'!G24),IF($B$5="Y",'Cumulative (Inflated)'!G24,'Cumulative (Constant Dollar)'!G24))</f>
        <v>1324944.5177847899</v>
      </c>
      <c r="H30" s="1">
        <f>IF($B$4="Y",IF($B$5="Y",'Incremental (Inflated)'!H24,'Incremental (Constant Dollar)'!H24),IF($B$5="Y",'Cumulative (Inflated)'!H24,'Cumulative (Constant Dollar)'!H24))</f>
        <v>1376815.1821105999</v>
      </c>
      <c r="I30" s="1">
        <f>IF($B$4="Y",IF($B$5="Y",'Incremental (Inflated)'!I24,'Incremental (Constant Dollar)'!I24),IF($B$5="Y",'Cumulative (Inflated)'!I24,'Cumulative (Constant Dollar)'!I24))</f>
        <v>2243773.26433622</v>
      </c>
      <c r="J30" s="1">
        <f>IF($B$4="Y",IF($B$5="Y",'Incremental (Inflated)'!J24,'Incremental (Constant Dollar)'!J24),IF($B$5="Y",'Cumulative (Inflated)'!J24,'Cumulative (Constant Dollar)'!J24))</f>
        <v>1091689.35930231</v>
      </c>
      <c r="K30" s="1">
        <f>IF($B$4="Y",IF($B$5="Y",'Incremental (Inflated)'!K24,'Incremental (Constant Dollar)'!K24),IF($B$5="Y",'Cumulative (Inflated)'!K24,'Cumulative (Constant Dollar)'!K24))</f>
        <v>1074653.9862158899</v>
      </c>
      <c r="L30" s="1">
        <f>IF($B$4="Y",IF($B$5="Y",'Incremental (Inflated)'!L24,'Incremental (Constant Dollar)'!L24),IF($B$5="Y",'Cumulative (Inflated)'!L24,'Cumulative (Constant Dollar)'!L24))</f>
        <v>2067035.1670617301</v>
      </c>
      <c r="M30" s="1">
        <f>IF($B$4="Y",IF($B$5="Y",'Incremental (Inflated)'!M24,'Incremental (Constant Dollar)'!M24),IF($B$5="Y",'Cumulative (Inflated)'!M24,'Cumulative (Constant Dollar)'!M24))</f>
        <v>476680.43315906997</v>
      </c>
      <c r="N30" s="1">
        <f>IF($B$4="Y",IF($B$5="Y",'Incremental (Inflated)'!N24,'Incremental (Constant Dollar)'!N24),IF($B$5="Y",'Cumulative (Inflated)'!N24,'Cumulative (Constant Dollar)'!N24))</f>
        <v>1160525.03365508</v>
      </c>
      <c r="O30" s="1">
        <f>IF($B$4="Y",IF($B$5="Y",'Incremental (Inflated)'!O24,'Incremental (Constant Dollar)'!O24),IF($B$5="Y",'Cumulative (Inflated)'!O24,'Cumulative (Constant Dollar)'!O24))</f>
        <v>508064.534919422</v>
      </c>
      <c r="P30" s="1">
        <f>IF($B$4="Y",IF($B$5="Y",'Incremental (Inflated)'!P24,'Incremental (Constant Dollar)'!P24),IF($B$5="Y",'Cumulative (Inflated)'!P24,'Cumulative (Constant Dollar)'!P24))</f>
        <v>763831.80231371603</v>
      </c>
      <c r="Q30" s="1">
        <f>IF($B$4="Y",IF($B$5="Y",'Incremental (Inflated)'!Q24,'Incremental (Constant Dollar)'!Q24),IF($B$5="Y",'Cumulative (Inflated)'!Q24,'Cumulative (Constant Dollar)'!Q24))</f>
        <v>141877.156675493</v>
      </c>
      <c r="R30" s="1">
        <f>IF($B$4="Y",IF($B$5="Y",'Incremental (Inflated)'!R24,'Incremental (Constant Dollar)'!R24),IF($B$5="Y",'Cumulative (Inflated)'!R24,'Cumulative (Constant Dollar)'!R24))</f>
        <v>719737.41191288701</v>
      </c>
      <c r="S30" s="6">
        <f>IF($B$4="Y",IF($B$5="Y",'Incremental (Inflated)'!S24,'Incremental (Constant Dollar)'!S24),IF($B$5="Y",'Cumulative (Inflated)'!S24,'Cumulative (Constant Dollar)'!S24))</f>
        <v>927583.93190794496</v>
      </c>
      <c r="T30" s="1">
        <f>IF($B$4="Y",IF($B$5="Y",'Incremental (Inflated)'!T24,'Incremental (Constant Dollar)'!T24),IF($B$5="Y",'Cumulative (Inflated)'!T24,'Cumulative (Constant Dollar)'!T24))</f>
        <v>1059858.95815037</v>
      </c>
      <c r="U30" s="1">
        <f>IF($B$4="Y",IF($B$5="Y",'Incremental (Inflated)'!U24,'Incremental (Constant Dollar)'!U24),IF($B$5="Y",'Cumulative (Inflated)'!U24,'Cumulative (Constant Dollar)'!U24))</f>
        <v>308764.56822686002</v>
      </c>
      <c r="V30" s="1">
        <f>IF($B$4="Y",IF($B$5="Y",'Incremental (Inflated)'!V24,'Incremental (Constant Dollar)'!V24),IF($B$5="Y",'Cumulative (Inflated)'!V24,'Cumulative (Constant Dollar)'!V24))</f>
        <v>506452.59843762201</v>
      </c>
      <c r="W30" s="1">
        <f>IF($B$4="Y",IF($B$5="Y",'Incremental (Inflated)'!W24,'Incremental (Constant Dollar)'!W24),IF($B$5="Y",'Cumulative (Inflated)'!W24,'Cumulative (Constant Dollar)'!W24))</f>
        <v>433810.64046059398</v>
      </c>
      <c r="X30" s="1">
        <f>IF($B$4="Y",IF($B$5="Y",'Incremental (Inflated)'!X24,'Incremental (Constant Dollar)'!X24),IF($B$5="Y",'Cumulative (Inflated)'!X24,'Cumulative (Constant Dollar)'!X24))</f>
        <v>547901.06703210506</v>
      </c>
      <c r="Y30" s="1">
        <f>IF($B$4="Y",IF($B$5="Y",'Incremental (Inflated)'!Y24,'Incremental (Constant Dollar)'!Y24),IF($B$5="Y",'Cumulative (Inflated)'!Y24,'Cumulative (Constant Dollar)'!Y24))</f>
        <v>1621959.4815883399</v>
      </c>
      <c r="Z30" s="1">
        <f>IF($B$4="Y",IF($B$5="Y",'Incremental (Inflated)'!Z24,'Incremental (Constant Dollar)'!Z24),IF($B$5="Y",'Cumulative (Inflated)'!Z24,'Cumulative (Constant Dollar)'!Z24))</f>
        <v>215411.62351448901</v>
      </c>
      <c r="AA30" s="1">
        <f>IF($B$4="Y",IF($B$5="Y",'Incremental (Inflated)'!AA24,'Incremental (Constant Dollar)'!AA24),IF($B$5="Y",'Cumulative (Inflated)'!AA24,'Cumulative (Constant Dollar)'!AA24))</f>
        <v>485043.12916293199</v>
      </c>
      <c r="AB30" s="1">
        <f>IF($B$4="Y",IF($B$5="Y",'Incremental (Inflated)'!AB24,'Incremental (Constant Dollar)'!AB24),IF($B$5="Y",'Cumulative (Inflated)'!AB24,'Cumulative (Constant Dollar)'!AB24))</f>
        <v>0</v>
      </c>
      <c r="AC30" s="1">
        <f>IF($B$4="Y",IF($B$5="Y",'Incremental (Inflated)'!AC24,'Incremental (Constant Dollar)'!AC24),IF($B$5="Y",'Cumulative (Inflated)'!AC24,'Cumulative (Constant Dollar)'!AC24))</f>
        <v>992306.48487468599</v>
      </c>
      <c r="AD30" s="1">
        <f>IF($B$4="Y",IF($B$5="Y",'Incremental (Inflated)'!AD24,'Incremental (Constant Dollar)'!AD24),IF($B$5="Y",'Cumulative (Inflated)'!AD24,'Cumulative (Constant Dollar)'!AD24))</f>
        <v>113024.282874945</v>
      </c>
      <c r="AE30" s="1">
        <f>IF($B$4="Y",IF($B$5="Y",'Incremental (Inflated)'!AE24,'Incremental (Constant Dollar)'!AE24),IF($B$5="Y",'Cumulative (Inflated)'!AE24,'Cumulative (Constant Dollar)'!AE24))</f>
        <v>38458.780902973202</v>
      </c>
      <c r="AF30" s="1">
        <f>IF($B$4="Y",IF($B$5="Y",'Incremental (Inflated)'!AF24,'Incremental (Constant Dollar)'!AF24),IF($B$5="Y",'Cumulative (Inflated)'!AF24,'Cumulative (Constant Dollar)'!AF24))</f>
        <v>51124.469595144401</v>
      </c>
      <c r="AG30" s="1">
        <f>IF($B$4="Y",IF($B$5="Y",'Incremental (Inflated)'!AG24,'Incremental (Constant Dollar)'!AG24),IF($B$5="Y",'Cumulative (Inflated)'!AG24,'Cumulative (Constant Dollar)'!AG24))</f>
        <v>0</v>
      </c>
      <c r="AH30" s="1">
        <f>IF($B$4="Y",IF($B$5="Y",'Incremental (Inflated)'!AH24,'Incremental (Constant Dollar)'!AH24),IF($B$5="Y",'Cumulative (Inflated)'!AH24,'Cumulative (Constant Dollar)'!AH24))</f>
        <v>0</v>
      </c>
      <c r="AI30" s="1">
        <f>IF($B$4="Y",IF($B$5="Y",'Incremental (Inflated)'!AI24,'Incremental (Constant Dollar)'!AI24),IF($B$5="Y",'Cumulative (Inflated)'!AI24,'Cumulative (Constant Dollar)'!AI24))</f>
        <v>0</v>
      </c>
      <c r="AJ30" s="1">
        <f>IF($B$4="Y",IF($B$5="Y",'Incremental (Inflated)'!AJ24,'Incremental (Constant Dollar)'!AJ24),IF($B$5="Y",'Cumulative (Inflated)'!AJ24,'Cumulative (Constant Dollar)'!AJ24))</f>
        <v>0</v>
      </c>
      <c r="AK30" s="1">
        <f>IF($B$4="Y",IF($B$5="Y",'Incremental (Inflated)'!AK24,'Incremental (Constant Dollar)'!AK24),IF($B$5="Y",'Cumulative (Inflated)'!AK24,'Cumulative (Constant Dollar)'!AK24))</f>
        <v>0</v>
      </c>
      <c r="AL30" s="1">
        <f>IF($B$4="Y",IF($B$5="Y",'Incremental (Inflated)'!AL24,'Incremental (Constant Dollar)'!AL24),IF($B$5="Y",'Cumulative (Inflated)'!AL24,'Cumulative (Constant Dollar)'!AL24))</f>
        <v>371159.22773238702</v>
      </c>
      <c r="AM30" s="1">
        <f>IF($B$4="Y",IF($B$5="Y",'Incremental (Inflated)'!AM24,'Incremental (Constant Dollar)'!AM24),IF($B$5="Y",'Cumulative (Inflated)'!AM24,'Cumulative (Constant Dollar)'!AM24))</f>
        <v>0</v>
      </c>
      <c r="AN30" s="1">
        <f>IF($B$4="Y",IF($B$5="Y",'Incremental (Inflated)'!AN24,'Incremental (Constant Dollar)'!AN24),IF($B$5="Y",'Cumulative (Inflated)'!AN24,'Cumulative (Constant Dollar)'!AN24))</f>
        <v>45066.623604379398</v>
      </c>
      <c r="AO30" s="1">
        <f>IF($B$4="Y",IF($B$5="Y",'Incremental (Inflated)'!AO24,'Incremental (Constant Dollar)'!AO24),IF($B$5="Y",'Cumulative (Inflated)'!AO24,'Cumulative (Constant Dollar)'!AO24))</f>
        <v>0</v>
      </c>
      <c r="AQ30" s="1">
        <f>SUM(T30:AO30)</f>
        <v>6790341.9361578273</v>
      </c>
      <c r="AR30" s="1"/>
      <c r="AS30" s="14">
        <f t="shared" si="0"/>
        <v>0.76491281861873528</v>
      </c>
    </row>
    <row r="31" spans="1:45" x14ac:dyDescent="0.2">
      <c r="A31">
        <v>24</v>
      </c>
      <c r="B31" s="1">
        <f>IF($B$4="Y",IF($B$5="Y",'Incremental (Inflated)'!B25,'Incremental (Constant Dollar)'!B25),IF($B$5="Y",'Cumulative (Inflated)'!B25,'Cumulative (Constant Dollar)'!B25))</f>
        <v>6254.7238715084404</v>
      </c>
      <c r="C31" s="1">
        <f>IF($B$4="Y",IF($B$5="Y",'Incremental (Inflated)'!C25,'Incremental (Constant Dollar)'!C25),IF($B$5="Y",'Cumulative (Inflated)'!C25,'Cumulative (Constant Dollar)'!C25))</f>
        <v>108629.13624594999</v>
      </c>
      <c r="D31" s="1">
        <f>IF($B$4="Y",IF($B$5="Y",'Incremental (Inflated)'!D25,'Incremental (Constant Dollar)'!D25),IF($B$5="Y",'Cumulative (Inflated)'!D25,'Cumulative (Constant Dollar)'!D25))</f>
        <v>910164.08689214801</v>
      </c>
      <c r="E31" s="1">
        <f>IF($B$4="Y",IF($B$5="Y",'Incremental (Inflated)'!E25,'Incremental (Constant Dollar)'!E25),IF($B$5="Y",'Cumulative (Inflated)'!E25,'Cumulative (Constant Dollar)'!E25))</f>
        <v>741437.263213431</v>
      </c>
      <c r="F31" s="1">
        <f>IF($B$4="Y",IF($B$5="Y",'Incremental (Inflated)'!F25,'Incremental (Constant Dollar)'!F25),IF($B$5="Y",'Cumulative (Inflated)'!F25,'Cumulative (Constant Dollar)'!F25))</f>
        <v>947684.35090755101</v>
      </c>
      <c r="G31" s="1">
        <f>IF($B$4="Y",IF($B$5="Y",'Incremental (Inflated)'!G25,'Incremental (Constant Dollar)'!G25),IF($B$5="Y",'Cumulative (Inflated)'!G25,'Cumulative (Constant Dollar)'!G25))</f>
        <v>1589793.5031952399</v>
      </c>
      <c r="H31" s="1">
        <f>IF($B$4="Y",IF($B$5="Y",'Incremental (Inflated)'!H25,'Incremental (Constant Dollar)'!H25),IF($B$5="Y",'Cumulative (Inflated)'!H25,'Cumulative (Constant Dollar)'!H25))</f>
        <v>2199910.4404623699</v>
      </c>
      <c r="I31" s="1">
        <f>IF($B$4="Y",IF($B$5="Y",'Incremental (Inflated)'!I25,'Incremental (Constant Dollar)'!I25),IF($B$5="Y",'Cumulative (Inflated)'!I25,'Cumulative (Constant Dollar)'!I25))</f>
        <v>1332032.6641956801</v>
      </c>
      <c r="J31" s="1">
        <f>IF($B$4="Y",IF($B$5="Y",'Incremental (Inflated)'!J25,'Incremental (Constant Dollar)'!J25),IF($B$5="Y",'Cumulative (Inflated)'!J25,'Cumulative (Constant Dollar)'!J25))</f>
        <v>1528472.59628204</v>
      </c>
      <c r="K31" s="1">
        <f>IF($B$4="Y",IF($B$5="Y",'Incremental (Inflated)'!K25,'Incremental (Constant Dollar)'!K25),IF($B$5="Y",'Cumulative (Inflated)'!K25,'Cumulative (Constant Dollar)'!K25))</f>
        <v>1273601.9075797701</v>
      </c>
      <c r="L31" s="1">
        <f>IF($B$4="Y",IF($B$5="Y",'Incremental (Inflated)'!L25,'Incremental (Constant Dollar)'!L25),IF($B$5="Y",'Cumulative (Inflated)'!L25,'Cumulative (Constant Dollar)'!L25))</f>
        <v>2397094.8730106298</v>
      </c>
      <c r="M31" s="1">
        <f>IF($B$4="Y",IF($B$5="Y",'Incremental (Inflated)'!M25,'Incremental (Constant Dollar)'!M25),IF($B$5="Y",'Cumulative (Inflated)'!M25,'Cumulative (Constant Dollar)'!M25))</f>
        <v>1183174.61091173</v>
      </c>
      <c r="N31" s="1">
        <f>IF($B$4="Y",IF($B$5="Y",'Incremental (Inflated)'!N25,'Incremental (Constant Dollar)'!N25),IF($B$5="Y",'Cumulative (Inflated)'!N25,'Cumulative (Constant Dollar)'!N25))</f>
        <v>811175.06964549003</v>
      </c>
      <c r="O31" s="1">
        <f>IF($B$4="Y",IF($B$5="Y",'Incremental (Inflated)'!O25,'Incremental (Constant Dollar)'!O25),IF($B$5="Y",'Cumulative (Inflated)'!O25,'Cumulative (Constant Dollar)'!O25))</f>
        <v>895285.30091305799</v>
      </c>
      <c r="P31" s="1">
        <f>IF($B$4="Y",IF($B$5="Y",'Incremental (Inflated)'!P25,'Incremental (Constant Dollar)'!P25),IF($B$5="Y",'Cumulative (Inflated)'!P25,'Cumulative (Constant Dollar)'!P25))</f>
        <v>3935716.7579405201</v>
      </c>
      <c r="Q31" s="1">
        <f>IF($B$4="Y",IF($B$5="Y",'Incremental (Inflated)'!Q25,'Incremental (Constant Dollar)'!Q25),IF($B$5="Y",'Cumulative (Inflated)'!Q25,'Cumulative (Constant Dollar)'!Q25))</f>
        <v>1300414.42734365</v>
      </c>
      <c r="R31" s="6">
        <f>IF($B$4="Y",IF($B$5="Y",'Incremental (Inflated)'!R25,'Incremental (Constant Dollar)'!R25),IF($B$5="Y",'Cumulative (Inflated)'!R25,'Cumulative (Constant Dollar)'!R25))</f>
        <v>737736.77162645699</v>
      </c>
      <c r="S31" s="1">
        <f>IF($B$4="Y",IF($B$5="Y",'Incremental (Inflated)'!S25,'Incremental (Constant Dollar)'!S25),IF($B$5="Y",'Cumulative (Inflated)'!S25,'Cumulative (Constant Dollar)'!S25))</f>
        <v>1127257.98816981</v>
      </c>
      <c r="T31" s="1">
        <f>IF($B$4="Y",IF($B$5="Y",'Incremental (Inflated)'!T25,'Incremental (Constant Dollar)'!T25),IF($B$5="Y",'Cumulative (Inflated)'!T25,'Cumulative (Constant Dollar)'!T25))</f>
        <v>128922.126356943</v>
      </c>
      <c r="U31" s="1">
        <f>IF($B$4="Y",IF($B$5="Y",'Incremental (Inflated)'!U25,'Incremental (Constant Dollar)'!U25),IF($B$5="Y",'Cumulative (Inflated)'!U25,'Cumulative (Constant Dollar)'!U25))</f>
        <v>572639.01439654804</v>
      </c>
      <c r="V31" s="1">
        <f>IF($B$4="Y",IF($B$5="Y",'Incremental (Inflated)'!V25,'Incremental (Constant Dollar)'!V25),IF($B$5="Y",'Cumulative (Inflated)'!V25,'Cumulative (Constant Dollar)'!V25))</f>
        <v>1401147.4319141</v>
      </c>
      <c r="W31" s="1">
        <f>IF($B$4="Y",IF($B$5="Y",'Incremental (Inflated)'!W25,'Incremental (Constant Dollar)'!W25),IF($B$5="Y",'Cumulative (Inflated)'!W25,'Cumulative (Constant Dollar)'!W25))</f>
        <v>165004.50522304399</v>
      </c>
      <c r="X31" s="1">
        <f>IF($B$4="Y",IF($B$5="Y",'Incremental (Inflated)'!X25,'Incremental (Constant Dollar)'!X25),IF($B$5="Y",'Cumulative (Inflated)'!X25,'Cumulative (Constant Dollar)'!X25))</f>
        <v>261905.23312996101</v>
      </c>
      <c r="Y31" s="1">
        <f>IF($B$4="Y",IF($B$5="Y",'Incremental (Inflated)'!Y25,'Incremental (Constant Dollar)'!Y25),IF($B$5="Y",'Cumulative (Inflated)'!Y25,'Cumulative (Constant Dollar)'!Y25))</f>
        <v>1203767.82353445</v>
      </c>
      <c r="Z31" s="1">
        <f>IF($B$4="Y",IF($B$5="Y",'Incremental (Inflated)'!Z25,'Incremental (Constant Dollar)'!Z25),IF($B$5="Y",'Cumulative (Inflated)'!Z25,'Cumulative (Constant Dollar)'!Z25))</f>
        <v>0</v>
      </c>
      <c r="AA31" s="1">
        <f>IF($B$4="Y",IF($B$5="Y",'Incremental (Inflated)'!AA25,'Incremental (Constant Dollar)'!AA25),IF($B$5="Y",'Cumulative (Inflated)'!AA25,'Cumulative (Constant Dollar)'!AA25))</f>
        <v>178241.60868050001</v>
      </c>
      <c r="AB31" s="1">
        <f>IF($B$4="Y",IF($B$5="Y",'Incremental (Inflated)'!AB25,'Incremental (Constant Dollar)'!AB25),IF($B$5="Y",'Cumulative (Inflated)'!AB25,'Cumulative (Constant Dollar)'!AB25))</f>
        <v>36915.986951138999</v>
      </c>
      <c r="AC31" s="1">
        <f>IF($B$4="Y",IF($B$5="Y",'Incremental (Inflated)'!AC25,'Incremental (Constant Dollar)'!AC25),IF($B$5="Y",'Cumulative (Inflated)'!AC25,'Cumulative (Constant Dollar)'!AC25))</f>
        <v>255705.78851954799</v>
      </c>
      <c r="AD31" s="1">
        <f>IF($B$4="Y",IF($B$5="Y",'Incremental (Inflated)'!AD25,'Incremental (Constant Dollar)'!AD25),IF($B$5="Y",'Cumulative (Inflated)'!AD25,'Cumulative (Constant Dollar)'!AD25))</f>
        <v>0</v>
      </c>
      <c r="AE31" s="1">
        <f>IF($B$4="Y",IF($B$5="Y",'Incremental (Inflated)'!AE25,'Incremental (Constant Dollar)'!AE25),IF($B$5="Y",'Cumulative (Inflated)'!AE25,'Cumulative (Constant Dollar)'!AE25))</f>
        <v>28103.6122652085</v>
      </c>
      <c r="AF31" s="1">
        <f>IF($B$4="Y",IF($B$5="Y",'Incremental (Inflated)'!AF25,'Incremental (Constant Dollar)'!AF25),IF($B$5="Y",'Cumulative (Inflated)'!AF25,'Cumulative (Constant Dollar)'!AF25))</f>
        <v>284039.49739860499</v>
      </c>
      <c r="AG31" s="1">
        <f>IF($B$4="Y",IF($B$5="Y",'Incremental (Inflated)'!AG25,'Incremental (Constant Dollar)'!AG25),IF($B$5="Y",'Cumulative (Inflated)'!AG25,'Cumulative (Constant Dollar)'!AG25))</f>
        <v>0</v>
      </c>
      <c r="AH31" s="1">
        <f>IF($B$4="Y",IF($B$5="Y",'Incremental (Inflated)'!AH25,'Incremental (Constant Dollar)'!AH25),IF($B$5="Y",'Cumulative (Inflated)'!AH25,'Cumulative (Constant Dollar)'!AH25))</f>
        <v>31478.016366929998</v>
      </c>
      <c r="AI31" s="1">
        <f>IF($B$4="Y",IF($B$5="Y",'Incremental (Inflated)'!AI25,'Incremental (Constant Dollar)'!AI25),IF($B$5="Y",'Cumulative (Inflated)'!AI25,'Cumulative (Constant Dollar)'!AI25))</f>
        <v>0</v>
      </c>
      <c r="AJ31" s="1">
        <f>IF($B$4="Y",IF($B$5="Y",'Incremental (Inflated)'!AJ25,'Incremental (Constant Dollar)'!AJ25),IF($B$5="Y",'Cumulative (Inflated)'!AJ25,'Cumulative (Constant Dollar)'!AJ25))</f>
        <v>0</v>
      </c>
      <c r="AK31" s="1">
        <f>IF($B$4="Y",IF($B$5="Y",'Incremental (Inflated)'!AK25,'Incremental (Constant Dollar)'!AK25),IF($B$5="Y",'Cumulative (Inflated)'!AK25,'Cumulative (Constant Dollar)'!AK25))</f>
        <v>0</v>
      </c>
      <c r="AL31" s="1">
        <f>IF($B$4="Y",IF($B$5="Y",'Incremental (Inflated)'!AL25,'Incremental (Constant Dollar)'!AL25),IF($B$5="Y",'Cumulative (Inflated)'!AL25,'Cumulative (Constant Dollar)'!AL25))</f>
        <v>0</v>
      </c>
      <c r="AM31" s="1">
        <f>IF($B$4="Y",IF($B$5="Y",'Incremental (Inflated)'!AM25,'Incremental (Constant Dollar)'!AM25),IF($B$5="Y",'Cumulative (Inflated)'!AM25,'Cumulative (Constant Dollar)'!AM25))</f>
        <v>0</v>
      </c>
      <c r="AN31" s="1">
        <f>IF($B$4="Y",IF($B$5="Y",'Incremental (Inflated)'!AN25,'Incremental (Constant Dollar)'!AN25),IF($B$5="Y",'Cumulative (Inflated)'!AN25,'Cumulative (Constant Dollar)'!AN25))</f>
        <v>0</v>
      </c>
      <c r="AO31" s="1">
        <f>IF($B$4="Y",IF($B$5="Y",'Incremental (Inflated)'!AO25,'Incremental (Constant Dollar)'!AO25),IF($B$5="Y",'Cumulative (Inflated)'!AO25,'Cumulative (Constant Dollar)'!AO25))</f>
        <v>0</v>
      </c>
      <c r="AQ31" s="1">
        <f>SUM(S31:AP31)</f>
        <v>5675128.6329067862</v>
      </c>
      <c r="AR31" s="1"/>
      <c r="AS31" s="14">
        <f t="shared" si="0"/>
        <v>0.86050807431721688</v>
      </c>
    </row>
    <row r="32" spans="1:45" x14ac:dyDescent="0.2">
      <c r="A32">
        <v>25</v>
      </c>
      <c r="B32" s="1">
        <f>IF($B$4="Y",IF($B$5="Y",'Incremental (Inflated)'!B26,'Incremental (Constant Dollar)'!B26),IF($B$5="Y",'Cumulative (Inflated)'!B26,'Cumulative (Constant Dollar)'!B26))</f>
        <v>4416.7878646866102</v>
      </c>
      <c r="C32" s="1">
        <f>IF($B$4="Y",IF($B$5="Y",'Incremental (Inflated)'!C26,'Incremental (Constant Dollar)'!C26),IF($B$5="Y",'Cumulative (Inflated)'!C26,'Cumulative (Constant Dollar)'!C26))</f>
        <v>46073.462349494897</v>
      </c>
      <c r="D32" s="1">
        <f>IF($B$4="Y",IF($B$5="Y",'Incremental (Inflated)'!D26,'Incremental (Constant Dollar)'!D26),IF($B$5="Y",'Cumulative (Inflated)'!D26,'Cumulative (Constant Dollar)'!D26))</f>
        <v>348595.62728384201</v>
      </c>
      <c r="E32" s="1">
        <f>IF($B$4="Y",IF($B$5="Y",'Incremental (Inflated)'!E26,'Incremental (Constant Dollar)'!E26),IF($B$5="Y",'Cumulative (Inflated)'!E26,'Cumulative (Constant Dollar)'!E26))</f>
        <v>876743.54649376299</v>
      </c>
      <c r="F32" s="1">
        <f>IF($B$4="Y",IF($B$5="Y",'Incremental (Inflated)'!F26,'Incremental (Constant Dollar)'!F26),IF($B$5="Y",'Cumulative (Inflated)'!F26,'Cumulative (Constant Dollar)'!F26))</f>
        <v>1117927.7091023701</v>
      </c>
      <c r="G32" s="1">
        <f>IF($B$4="Y",IF($B$5="Y",'Incremental (Inflated)'!G26,'Incremental (Constant Dollar)'!G26),IF($B$5="Y",'Cumulative (Inflated)'!G26,'Cumulative (Constant Dollar)'!G26))</f>
        <v>1182257.2873220199</v>
      </c>
      <c r="H32" s="1">
        <f>IF($B$4="Y",IF($B$5="Y",'Incremental (Inflated)'!H26,'Incremental (Constant Dollar)'!H26),IF($B$5="Y",'Cumulative (Inflated)'!H26,'Cumulative (Constant Dollar)'!H26))</f>
        <v>2077778.5869638701</v>
      </c>
      <c r="I32" s="1">
        <f>IF($B$4="Y",IF($B$5="Y",'Incremental (Inflated)'!I26,'Incremental (Constant Dollar)'!I26),IF($B$5="Y",'Cumulative (Inflated)'!I26,'Cumulative (Constant Dollar)'!I26))</f>
        <v>2444292.1151686902</v>
      </c>
      <c r="J32" s="1">
        <f>IF($B$4="Y",IF($B$5="Y",'Incremental (Inflated)'!J26,'Incremental (Constant Dollar)'!J26),IF($B$5="Y",'Cumulative (Inflated)'!J26,'Cumulative (Constant Dollar)'!J26))</f>
        <v>1243003.44951402</v>
      </c>
      <c r="K32" s="1">
        <f>IF($B$4="Y",IF($B$5="Y",'Incremental (Inflated)'!K26,'Incremental (Constant Dollar)'!K26),IF($B$5="Y",'Cumulative (Inflated)'!K26,'Cumulative (Constant Dollar)'!K26))</f>
        <v>1023700.92627009</v>
      </c>
      <c r="L32" s="1">
        <f>IF($B$4="Y",IF($B$5="Y",'Incremental (Inflated)'!L26,'Incremental (Constant Dollar)'!L26),IF($B$5="Y",'Cumulative (Inflated)'!L26,'Cumulative (Constant Dollar)'!L26))</f>
        <v>537551.43677591905</v>
      </c>
      <c r="M32" s="1">
        <f>IF($B$4="Y",IF($B$5="Y",'Incremental (Inflated)'!M26,'Incremental (Constant Dollar)'!M26),IF($B$5="Y",'Cumulative (Inflated)'!M26,'Cumulative (Constant Dollar)'!M26))</f>
        <v>695702.78333286103</v>
      </c>
      <c r="N32" s="1">
        <f>IF($B$4="Y",IF($B$5="Y",'Incremental (Inflated)'!N26,'Incremental (Constant Dollar)'!N26),IF($B$5="Y",'Cumulative (Inflated)'!N26,'Cumulative (Constant Dollar)'!N26))</f>
        <v>2499335.65624027</v>
      </c>
      <c r="O32" s="1">
        <f>IF($B$4="Y",IF($B$5="Y",'Incremental (Inflated)'!O26,'Incremental (Constant Dollar)'!O26),IF($B$5="Y",'Cumulative (Inflated)'!O26,'Cumulative (Constant Dollar)'!O26))</f>
        <v>1886833.1772145701</v>
      </c>
      <c r="P32" s="1">
        <f>IF($B$4="Y",IF($B$5="Y",'Incremental (Inflated)'!P26,'Incremental (Constant Dollar)'!P26),IF($B$5="Y",'Cumulative (Inflated)'!P26,'Cumulative (Constant Dollar)'!P26))</f>
        <v>3513460.0968664601</v>
      </c>
      <c r="Q32" s="6">
        <f>IF($B$4="Y",IF($B$5="Y",'Incremental (Inflated)'!Q26,'Incremental (Constant Dollar)'!Q26),IF($B$5="Y",'Cumulative (Inflated)'!Q26,'Cumulative (Constant Dollar)'!Q26))</f>
        <v>564869.54541816295</v>
      </c>
      <c r="R32" s="1">
        <f>IF($B$4="Y",IF($B$5="Y",'Incremental (Inflated)'!R26,'Incremental (Constant Dollar)'!R26),IF($B$5="Y",'Cumulative (Inflated)'!R26,'Cumulative (Constant Dollar)'!R26))</f>
        <v>456824.03465059999</v>
      </c>
      <c r="S32" s="1">
        <f>IF($B$4="Y",IF($B$5="Y",'Incremental (Inflated)'!S26,'Incremental (Constant Dollar)'!S26),IF($B$5="Y",'Cumulative (Inflated)'!S26,'Cumulative (Constant Dollar)'!S26))</f>
        <v>609793.454273051</v>
      </c>
      <c r="T32" s="1">
        <f>IF($B$4="Y",IF($B$5="Y",'Incremental (Inflated)'!T26,'Incremental (Constant Dollar)'!T26),IF($B$5="Y",'Cumulative (Inflated)'!T26,'Cumulative (Constant Dollar)'!T26))</f>
        <v>122952.44867902</v>
      </c>
      <c r="U32" s="1">
        <f>IF($B$4="Y",IF($B$5="Y",'Incremental (Inflated)'!U26,'Incremental (Constant Dollar)'!U26),IF($B$5="Y",'Cumulative (Inflated)'!U26,'Cumulative (Constant Dollar)'!U26))</f>
        <v>30988.547171736202</v>
      </c>
      <c r="V32" s="1">
        <f>IF($B$4="Y",IF($B$5="Y",'Incremental (Inflated)'!V26,'Incremental (Constant Dollar)'!V26),IF($B$5="Y",'Cumulative (Inflated)'!V26,'Cumulative (Constant Dollar)'!V26))</f>
        <v>7692.1636769443903</v>
      </c>
      <c r="W32" s="1">
        <f>IF($B$4="Y",IF($B$5="Y",'Incremental (Inflated)'!W26,'Incremental (Constant Dollar)'!W26),IF($B$5="Y",'Cumulative (Inflated)'!W26,'Cumulative (Constant Dollar)'!W26))</f>
        <v>746134.38031729695</v>
      </c>
      <c r="X32" s="1">
        <f>IF($B$4="Y",IF($B$5="Y",'Incremental (Inflated)'!X26,'Incremental (Constant Dollar)'!X26),IF($B$5="Y",'Cumulative (Inflated)'!X26,'Cumulative (Constant Dollar)'!X26))</f>
        <v>9585.7329814800505</v>
      </c>
      <c r="Y32" s="1">
        <f>IF($B$4="Y",IF($B$5="Y",'Incremental (Inflated)'!Y26,'Incremental (Constant Dollar)'!Y26),IF($B$5="Y",'Cumulative (Inflated)'!Y26,'Cumulative (Constant Dollar)'!Y26))</f>
        <v>789097.54154303903</v>
      </c>
      <c r="Z32" s="1">
        <f>IF($B$4="Y",IF($B$5="Y",'Incremental (Inflated)'!Z26,'Incremental (Constant Dollar)'!Z26),IF($B$5="Y",'Cumulative (Inflated)'!Z26,'Cumulative (Constant Dollar)'!Z26))</f>
        <v>362444.84131696803</v>
      </c>
      <c r="AA32" s="1">
        <f>IF($B$4="Y",IF($B$5="Y",'Incremental (Inflated)'!AA26,'Incremental (Constant Dollar)'!AA26),IF($B$5="Y",'Cumulative (Inflated)'!AA26,'Cumulative (Constant Dollar)'!AA26))</f>
        <v>40114.250286243601</v>
      </c>
      <c r="AB32" s="1">
        <f>IF($B$4="Y",IF($B$5="Y",'Incremental (Inflated)'!AB26,'Incremental (Constant Dollar)'!AB26),IF($B$5="Y",'Cumulative (Inflated)'!AB26,'Cumulative (Constant Dollar)'!AB26))</f>
        <v>72175.51258681</v>
      </c>
      <c r="AC32" s="1">
        <f>IF($B$4="Y",IF($B$5="Y",'Incremental (Inflated)'!AC26,'Incremental (Constant Dollar)'!AC26),IF($B$5="Y",'Cumulative (Inflated)'!AC26,'Cumulative (Constant Dollar)'!AC26))</f>
        <v>0</v>
      </c>
      <c r="AD32" s="1">
        <f>IF($B$4="Y",IF($B$5="Y",'Incremental (Inflated)'!AD26,'Incremental (Constant Dollar)'!AD26),IF($B$5="Y",'Cumulative (Inflated)'!AD26,'Cumulative (Constant Dollar)'!AD26))</f>
        <v>0</v>
      </c>
      <c r="AE32" s="1">
        <f>IF($B$4="Y",IF($B$5="Y",'Incremental (Inflated)'!AE26,'Incremental (Constant Dollar)'!AE26),IF($B$5="Y",'Cumulative (Inflated)'!AE26,'Cumulative (Constant Dollar)'!AE26))</f>
        <v>0</v>
      </c>
      <c r="AF32" s="1">
        <f>IF($B$4="Y",IF($B$5="Y",'Incremental (Inflated)'!AF26,'Incremental (Constant Dollar)'!AF26),IF($B$5="Y",'Cumulative (Inflated)'!AF26,'Cumulative (Constant Dollar)'!AF26))</f>
        <v>0</v>
      </c>
      <c r="AG32" s="1">
        <f>IF($B$4="Y",IF($B$5="Y",'Incremental (Inflated)'!AG26,'Incremental (Constant Dollar)'!AG26),IF($B$5="Y",'Cumulative (Inflated)'!AG26,'Cumulative (Constant Dollar)'!AG26))</f>
        <v>0</v>
      </c>
      <c r="AH32" s="1">
        <f>IF($B$4="Y",IF($B$5="Y",'Incremental (Inflated)'!AH26,'Incremental (Constant Dollar)'!AH26),IF($B$5="Y",'Cumulative (Inflated)'!AH26,'Cumulative (Constant Dollar)'!AH26))</f>
        <v>0</v>
      </c>
      <c r="AI32" s="1">
        <f>IF($B$4="Y",IF($B$5="Y",'Incremental (Inflated)'!AI26,'Incremental (Constant Dollar)'!AI26),IF($B$5="Y",'Cumulative (Inflated)'!AI26,'Cumulative (Constant Dollar)'!AI26))</f>
        <v>0</v>
      </c>
      <c r="AJ32" s="1">
        <f>IF($B$4="Y",IF($B$5="Y",'Incremental (Inflated)'!AJ26,'Incremental (Constant Dollar)'!AJ26),IF($B$5="Y",'Cumulative (Inflated)'!AJ26,'Cumulative (Constant Dollar)'!AJ26))</f>
        <v>0</v>
      </c>
      <c r="AK32" s="1">
        <f>IF($B$4="Y",IF($B$5="Y",'Incremental (Inflated)'!AK26,'Incremental (Constant Dollar)'!AK26),IF($B$5="Y",'Cumulative (Inflated)'!AK26,'Cumulative (Constant Dollar)'!AK26))</f>
        <v>0</v>
      </c>
      <c r="AL32" s="1">
        <f>IF($B$4="Y",IF($B$5="Y",'Incremental (Inflated)'!AL26,'Incremental (Constant Dollar)'!AL26),IF($B$5="Y",'Cumulative (Inflated)'!AL26,'Cumulative (Constant Dollar)'!AL26))</f>
        <v>0</v>
      </c>
      <c r="AM32" s="1">
        <f>IF($B$4="Y",IF($B$5="Y",'Incremental (Inflated)'!AM26,'Incremental (Constant Dollar)'!AM26),IF($B$5="Y",'Cumulative (Inflated)'!AM26,'Cumulative (Constant Dollar)'!AM26))</f>
        <v>0</v>
      </c>
      <c r="AN32" s="1">
        <f>IF($B$4="Y",IF($B$5="Y",'Incremental (Inflated)'!AN26,'Incremental (Constant Dollar)'!AN26),IF($B$5="Y",'Cumulative (Inflated)'!AN26,'Cumulative (Constant Dollar)'!AN26))</f>
        <v>0</v>
      </c>
      <c r="AO32" s="1">
        <f>IF($B$4="Y",IF($B$5="Y",'Incremental (Inflated)'!AO26,'Incremental (Constant Dollar)'!AO26),IF($B$5="Y",'Cumulative (Inflated)'!AO26,'Cumulative (Constant Dollar)'!AO26))</f>
        <v>0</v>
      </c>
      <c r="AQ32" s="1">
        <f>SUM(R32:AO32)</f>
        <v>3247802.9074831894</v>
      </c>
      <c r="AR32" s="1"/>
      <c r="AS32" s="14">
        <f t="shared" si="0"/>
        <v>0.91303241484125242</v>
      </c>
    </row>
    <row r="33" spans="1:45" x14ac:dyDescent="0.2">
      <c r="A33">
        <v>26</v>
      </c>
      <c r="B33" s="1">
        <f>IF($B$4="Y",IF($B$5="Y",'Incremental (Inflated)'!B27,'Incremental (Constant Dollar)'!B27),IF($B$5="Y",'Cumulative (Inflated)'!B27,'Cumulative (Constant Dollar)'!B27))</f>
        <v>21410.3656437592</v>
      </c>
      <c r="C33" s="1">
        <f>IF($B$4="Y",IF($B$5="Y",'Incremental (Inflated)'!C27,'Incremental (Constant Dollar)'!C27),IF($B$5="Y",'Cumulative (Inflated)'!C27,'Cumulative (Constant Dollar)'!C27))</f>
        <v>100691.06217066701</v>
      </c>
      <c r="D33" s="1">
        <f>IF($B$4="Y",IF($B$5="Y",'Incremental (Inflated)'!D27,'Incremental (Constant Dollar)'!D27),IF($B$5="Y",'Cumulative (Inflated)'!D27,'Cumulative (Constant Dollar)'!D27))</f>
        <v>565476.94350085303</v>
      </c>
      <c r="E33" s="1">
        <f>IF($B$4="Y",IF($B$5="Y",'Incremental (Inflated)'!E27,'Incremental (Constant Dollar)'!E27),IF($B$5="Y",'Cumulative (Inflated)'!E27,'Cumulative (Constant Dollar)'!E27))</f>
        <v>1802253.99506333</v>
      </c>
      <c r="F33" s="1">
        <f>IF($B$4="Y",IF($B$5="Y",'Incremental (Inflated)'!F27,'Incremental (Constant Dollar)'!F27),IF($B$5="Y",'Cumulative (Inflated)'!F27,'Cumulative (Constant Dollar)'!F27))</f>
        <v>1479936.98841414</v>
      </c>
      <c r="G33" s="1">
        <f>IF($B$4="Y",IF($B$5="Y",'Incremental (Inflated)'!G27,'Incremental (Constant Dollar)'!G27),IF($B$5="Y",'Cumulative (Inflated)'!G27,'Cumulative (Constant Dollar)'!G27))</f>
        <v>2546247.7055435302</v>
      </c>
      <c r="H33" s="1">
        <f>IF($B$4="Y",IF($B$5="Y",'Incremental (Inflated)'!H27,'Incremental (Constant Dollar)'!H27),IF($B$5="Y",'Cumulative (Inflated)'!H27,'Cumulative (Constant Dollar)'!H27))</f>
        <v>965846.257723546</v>
      </c>
      <c r="I33" s="1">
        <f>IF($B$4="Y",IF($B$5="Y",'Incremental (Inflated)'!I27,'Incremental (Constant Dollar)'!I27),IF($B$5="Y",'Cumulative (Inflated)'!I27,'Cumulative (Constant Dollar)'!I27))</f>
        <v>1173107.7403436301</v>
      </c>
      <c r="J33" s="1">
        <f>IF($B$4="Y",IF($B$5="Y",'Incremental (Inflated)'!J27,'Incremental (Constant Dollar)'!J27),IF($B$5="Y",'Cumulative (Inflated)'!J27,'Cumulative (Constant Dollar)'!J27))</f>
        <v>3640468.2915792302</v>
      </c>
      <c r="K33" s="1">
        <f>IF($B$4="Y",IF($B$5="Y",'Incremental (Inflated)'!K27,'Incremental (Constant Dollar)'!K27),IF($B$5="Y",'Cumulative (Inflated)'!K27,'Cumulative (Constant Dollar)'!K27))</f>
        <v>1262187.9048170501</v>
      </c>
      <c r="L33" s="1">
        <f>IF($B$4="Y",IF($B$5="Y",'Incremental (Inflated)'!L27,'Incremental (Constant Dollar)'!L27),IF($B$5="Y",'Cumulative (Inflated)'!L27,'Cumulative (Constant Dollar)'!L27))</f>
        <v>602613.56617187895</v>
      </c>
      <c r="M33" s="1">
        <f>IF($B$4="Y",IF($B$5="Y",'Incremental (Inflated)'!M27,'Incremental (Constant Dollar)'!M27),IF($B$5="Y",'Cumulative (Inflated)'!M27,'Cumulative (Constant Dollar)'!M27))</f>
        <v>1400254.8414989901</v>
      </c>
      <c r="N33" s="1">
        <f>IF($B$4="Y",IF($B$5="Y",'Incremental (Inflated)'!N27,'Incremental (Constant Dollar)'!N27),IF($B$5="Y",'Cumulative (Inflated)'!N27,'Cumulative (Constant Dollar)'!N27))</f>
        <v>945733.71493951802</v>
      </c>
      <c r="O33" s="1">
        <f>IF($B$4="Y",IF($B$5="Y",'Incremental (Inflated)'!O27,'Incremental (Constant Dollar)'!O27),IF($B$5="Y",'Cumulative (Inflated)'!O27,'Cumulative (Constant Dollar)'!O27))</f>
        <v>418190.08556717099</v>
      </c>
      <c r="P33" s="6">
        <f>IF($B$4="Y",IF($B$5="Y",'Incremental (Inflated)'!P27,'Incremental (Constant Dollar)'!P27),IF($B$5="Y",'Cumulative (Inflated)'!P27,'Cumulative (Constant Dollar)'!P27))</f>
        <v>1062175.2454053401</v>
      </c>
      <c r="Q33" s="1">
        <f>IF($B$4="Y",IF($B$5="Y",'Incremental (Inflated)'!Q27,'Incremental (Constant Dollar)'!Q27),IF($B$5="Y",'Cumulative (Inflated)'!Q27,'Cumulative (Constant Dollar)'!Q27))</f>
        <v>160532.62298246101</v>
      </c>
      <c r="R33" s="1">
        <f>IF($B$4="Y",IF($B$5="Y",'Incremental (Inflated)'!R27,'Incremental (Constant Dollar)'!R27),IF($B$5="Y",'Cumulative (Inflated)'!R27,'Cumulative (Constant Dollar)'!R27))</f>
        <v>367651.22996710701</v>
      </c>
      <c r="S33" s="1">
        <f>IF($B$4="Y",IF($B$5="Y",'Incremental (Inflated)'!S27,'Incremental (Constant Dollar)'!S27),IF($B$5="Y",'Cumulative (Inflated)'!S27,'Cumulative (Constant Dollar)'!S27))</f>
        <v>467940.506109512</v>
      </c>
      <c r="T33" s="1">
        <f>IF($B$4="Y",IF($B$5="Y",'Incremental (Inflated)'!T27,'Incremental (Constant Dollar)'!T27),IF($B$5="Y",'Cumulative (Inflated)'!T27,'Cumulative (Constant Dollar)'!T27))</f>
        <v>286820.18274640298</v>
      </c>
      <c r="U33" s="1">
        <f>IF($B$4="Y",IF($B$5="Y",'Incremental (Inflated)'!U27,'Incremental (Constant Dollar)'!U27),IF($B$5="Y",'Cumulative (Inflated)'!U27,'Cumulative (Constant Dollar)'!U27))</f>
        <v>583783.622389714</v>
      </c>
      <c r="V33" s="1">
        <f>IF($B$4="Y",IF($B$5="Y",'Incremental (Inflated)'!V27,'Incremental (Constant Dollar)'!V27),IF($B$5="Y",'Cumulative (Inflated)'!V27,'Cumulative (Constant Dollar)'!V27))</f>
        <v>0</v>
      </c>
      <c r="W33" s="1">
        <f>IF($B$4="Y",IF($B$5="Y",'Incremental (Inflated)'!W27,'Incremental (Constant Dollar)'!W27),IF($B$5="Y",'Cumulative (Inflated)'!W27,'Cumulative (Constant Dollar)'!W27))</f>
        <v>582255.46438390203</v>
      </c>
      <c r="X33" s="1">
        <f>IF($B$4="Y",IF($B$5="Y",'Incremental (Inflated)'!X27,'Incremental (Constant Dollar)'!X27),IF($B$5="Y",'Cumulative (Inflated)'!X27,'Cumulative (Constant Dollar)'!X27))</f>
        <v>262456.36467080301</v>
      </c>
      <c r="Y33" s="1">
        <f>IF($B$4="Y",IF($B$5="Y",'Incremental (Inflated)'!Y27,'Incremental (Constant Dollar)'!Y27),IF($B$5="Y",'Cumulative (Inflated)'!Y27,'Cumulative (Constant Dollar)'!Y27))</f>
        <v>1832717.9128451799</v>
      </c>
      <c r="Z33" s="1">
        <f>IF($B$4="Y",IF($B$5="Y",'Incremental (Inflated)'!Z27,'Incremental (Constant Dollar)'!Z27),IF($B$5="Y",'Cumulative (Inflated)'!Z27,'Cumulative (Constant Dollar)'!Z27))</f>
        <v>1155763.96312698</v>
      </c>
      <c r="AA33" s="1">
        <f>IF($B$4="Y",IF($B$5="Y",'Incremental (Inflated)'!AA27,'Incremental (Constant Dollar)'!AA27),IF($B$5="Y",'Cumulative (Inflated)'!AA27,'Cumulative (Constant Dollar)'!AA27))</f>
        <v>715944.66102133703</v>
      </c>
      <c r="AB33" s="1">
        <f>IF($B$4="Y",IF($B$5="Y",'Incremental (Inflated)'!AB27,'Incremental (Constant Dollar)'!AB27),IF($B$5="Y",'Cumulative (Inflated)'!AB27,'Cumulative (Constant Dollar)'!AB27))</f>
        <v>155005.97952929899</v>
      </c>
      <c r="AC33" s="1">
        <f>IF($B$4="Y",IF($B$5="Y",'Incremental (Inflated)'!AC27,'Incremental (Constant Dollar)'!AC27),IF($B$5="Y",'Cumulative (Inflated)'!AC27,'Cumulative (Constant Dollar)'!AC27))</f>
        <v>3977.2226610120501</v>
      </c>
      <c r="AD33" s="1">
        <f>IF($B$4="Y",IF($B$5="Y",'Incremental (Inflated)'!AD27,'Incremental (Constant Dollar)'!AD27),IF($B$5="Y",'Cumulative (Inflated)'!AD27,'Cumulative (Constant Dollar)'!AD27))</f>
        <v>46070.104867011898</v>
      </c>
      <c r="AE33" s="1">
        <f>IF($B$4="Y",IF($B$5="Y",'Incremental (Inflated)'!AE27,'Incremental (Constant Dollar)'!AE27),IF($B$5="Y",'Cumulative (Inflated)'!AE27,'Cumulative (Constant Dollar)'!AE27))</f>
        <v>5514.5014448264101</v>
      </c>
      <c r="AF33" s="1">
        <f>IF($B$4="Y",IF($B$5="Y",'Incremental (Inflated)'!AF27,'Incremental (Constant Dollar)'!AF27),IF($B$5="Y",'Cumulative (Inflated)'!AF27,'Cumulative (Constant Dollar)'!AF27))</f>
        <v>0</v>
      </c>
      <c r="AG33" s="1">
        <f>IF($B$4="Y",IF($B$5="Y",'Incremental (Inflated)'!AG27,'Incremental (Constant Dollar)'!AG27),IF($B$5="Y",'Cumulative (Inflated)'!AG27,'Cumulative (Constant Dollar)'!AG27))</f>
        <v>812344.44669786701</v>
      </c>
      <c r="AH33" s="1">
        <f>IF($B$4="Y",IF($B$5="Y",'Incremental (Inflated)'!AH27,'Incremental (Constant Dollar)'!AH27),IF($B$5="Y",'Cumulative (Inflated)'!AH27,'Cumulative (Constant Dollar)'!AH27))</f>
        <v>135549.973715486</v>
      </c>
      <c r="AI33" s="1">
        <f>IF($B$4="Y",IF($B$5="Y",'Incremental (Inflated)'!AI27,'Incremental (Constant Dollar)'!AI27),IF($B$5="Y",'Cumulative (Inflated)'!AI27,'Cumulative (Constant Dollar)'!AI27))</f>
        <v>0</v>
      </c>
      <c r="AJ33" s="1">
        <f>IF($B$4="Y",IF($B$5="Y",'Incremental (Inflated)'!AJ27,'Incremental (Constant Dollar)'!AJ27),IF($B$5="Y",'Cumulative (Inflated)'!AJ27,'Cumulative (Constant Dollar)'!AJ27))</f>
        <v>0</v>
      </c>
      <c r="AK33" s="1">
        <f>IF($B$4="Y",IF($B$5="Y",'Incremental (Inflated)'!AK27,'Incremental (Constant Dollar)'!AK27),IF($B$5="Y",'Cumulative (Inflated)'!AK27,'Cumulative (Constant Dollar)'!AK27))</f>
        <v>0</v>
      </c>
      <c r="AL33" s="1">
        <f>IF($B$4="Y",IF($B$5="Y",'Incremental (Inflated)'!AL27,'Incremental (Constant Dollar)'!AL27),IF($B$5="Y",'Cumulative (Inflated)'!AL27,'Cumulative (Constant Dollar)'!AL27))</f>
        <v>0</v>
      </c>
      <c r="AM33" s="1">
        <f>IF($B$4="Y",IF($B$5="Y",'Incremental (Inflated)'!AM27,'Incremental (Constant Dollar)'!AM27),IF($B$5="Y",'Cumulative (Inflated)'!AM27,'Cumulative (Constant Dollar)'!AM27))</f>
        <v>0</v>
      </c>
      <c r="AN33" s="1">
        <f>IF($B$4="Y",IF($B$5="Y",'Incremental (Inflated)'!AN27,'Incremental (Constant Dollar)'!AN27),IF($B$5="Y",'Cumulative (Inflated)'!AN27,'Cumulative (Constant Dollar)'!AN27))</f>
        <v>0</v>
      </c>
      <c r="AO33" s="1">
        <f>IF($B$4="Y",IF($B$5="Y",'Incremental (Inflated)'!AO27,'Incremental (Constant Dollar)'!AO27),IF($B$5="Y",'Cumulative (Inflated)'!AO27,'Cumulative (Constant Dollar)'!AO27))</f>
        <v>432688.96165859298</v>
      </c>
      <c r="AQ33" s="1">
        <f>SUM(Q33:AO33)</f>
        <v>8007017.7208174951</v>
      </c>
      <c r="AR33" s="1"/>
      <c r="AS33" s="14">
        <f t="shared" si="0"/>
        <v>0.76377698277425454</v>
      </c>
    </row>
    <row r="34" spans="1:45" x14ac:dyDescent="0.2">
      <c r="A34">
        <v>27</v>
      </c>
      <c r="B34" s="1">
        <f>IF($B$4="Y",IF($B$5="Y",'Incremental (Inflated)'!B28,'Incremental (Constant Dollar)'!B28),IF($B$5="Y",'Cumulative (Inflated)'!B28,'Cumulative (Constant Dollar)'!B28))</f>
        <v>0</v>
      </c>
      <c r="C34" s="1">
        <f>IF($B$4="Y",IF($B$5="Y",'Incremental (Inflated)'!C28,'Incremental (Constant Dollar)'!C28),IF($B$5="Y",'Cumulative (Inflated)'!C28,'Cumulative (Constant Dollar)'!C28))</f>
        <v>34339.396100112601</v>
      </c>
      <c r="D34" s="1">
        <f>IF($B$4="Y",IF($B$5="Y",'Incremental (Inflated)'!D28,'Incremental (Constant Dollar)'!D28),IF($B$5="Y",'Cumulative (Inflated)'!D28,'Cumulative (Constant Dollar)'!D28))</f>
        <v>308299.15424644202</v>
      </c>
      <c r="E34" s="1">
        <f>IF($B$4="Y",IF($B$5="Y",'Incremental (Inflated)'!E28,'Incremental (Constant Dollar)'!E28),IF($B$5="Y",'Cumulative (Inflated)'!E28,'Cumulative (Constant Dollar)'!E28))</f>
        <v>779992.58808036102</v>
      </c>
      <c r="F34" s="1">
        <f>IF($B$4="Y",IF($B$5="Y",'Incremental (Inflated)'!F28,'Incremental (Constant Dollar)'!F28),IF($B$5="Y",'Cumulative (Inflated)'!F28,'Cumulative (Constant Dollar)'!F28))</f>
        <v>960015.86346042401</v>
      </c>
      <c r="G34" s="1">
        <f>IF($B$4="Y",IF($B$5="Y",'Incremental (Inflated)'!G28,'Incremental (Constant Dollar)'!G28),IF($B$5="Y",'Cumulative (Inflated)'!G28,'Cumulative (Constant Dollar)'!G28))</f>
        <v>1075103.2567505401</v>
      </c>
      <c r="H34" s="1">
        <f>IF($B$4="Y",IF($B$5="Y",'Incremental (Inflated)'!H28,'Incremental (Constant Dollar)'!H28),IF($B$5="Y",'Cumulative (Inflated)'!H28,'Cumulative (Constant Dollar)'!H28))</f>
        <v>1255455.8100870999</v>
      </c>
      <c r="I34" s="1">
        <f>IF($B$4="Y",IF($B$5="Y",'Incremental (Inflated)'!I28,'Incremental (Constant Dollar)'!I28),IF($B$5="Y",'Cumulative (Inflated)'!I28,'Cumulative (Constant Dollar)'!I28))</f>
        <v>1329220.20086459</v>
      </c>
      <c r="J34" s="1">
        <f>IF($B$4="Y",IF($B$5="Y",'Incremental (Inflated)'!J28,'Incremental (Constant Dollar)'!J28),IF($B$5="Y",'Cumulative (Inflated)'!J28,'Cumulative (Constant Dollar)'!J28))</f>
        <v>1691832.9229359201</v>
      </c>
      <c r="K34" s="1">
        <f>IF($B$4="Y",IF($B$5="Y",'Incremental (Inflated)'!K28,'Incremental (Constant Dollar)'!K28),IF($B$5="Y",'Cumulative (Inflated)'!K28,'Cumulative (Constant Dollar)'!K28))</f>
        <v>1792803.40043347</v>
      </c>
      <c r="L34" s="1">
        <f>IF($B$4="Y",IF($B$5="Y",'Incremental (Inflated)'!L28,'Incremental (Constant Dollar)'!L28),IF($B$5="Y",'Cumulative (Inflated)'!L28,'Cumulative (Constant Dollar)'!L28))</f>
        <v>1039138.24575618</v>
      </c>
      <c r="M34" s="1">
        <f>IF($B$4="Y",IF($B$5="Y",'Incremental (Inflated)'!M28,'Incremental (Constant Dollar)'!M28),IF($B$5="Y",'Cumulative (Inflated)'!M28,'Cumulative (Constant Dollar)'!M28))</f>
        <v>315955.06154729199</v>
      </c>
      <c r="N34" s="1">
        <f>IF($B$4="Y",IF($B$5="Y",'Incremental (Inflated)'!N28,'Incremental (Constant Dollar)'!N28),IF($B$5="Y",'Cumulative (Inflated)'!N28,'Cumulative (Constant Dollar)'!N28))</f>
        <v>1366919.79407633</v>
      </c>
      <c r="O34" s="6">
        <f>IF($B$4="Y",IF($B$5="Y",'Incremental (Inflated)'!O28,'Incremental (Constant Dollar)'!O28),IF($B$5="Y",'Cumulative (Inflated)'!O28,'Cumulative (Constant Dollar)'!O28))</f>
        <v>1858666.7271358101</v>
      </c>
      <c r="P34" s="1">
        <f>IF($B$4="Y",IF($B$5="Y",'Incremental (Inflated)'!P28,'Incremental (Constant Dollar)'!P28),IF($B$5="Y",'Cumulative (Inflated)'!P28,'Cumulative (Constant Dollar)'!P28))</f>
        <v>869728.51846059505</v>
      </c>
      <c r="Q34" s="1">
        <f>IF($B$4="Y",IF($B$5="Y",'Incremental (Inflated)'!Q28,'Incremental (Constant Dollar)'!Q28),IF($B$5="Y",'Cumulative (Inflated)'!Q28,'Cumulative (Constant Dollar)'!Q28))</f>
        <v>1538534.19018765</v>
      </c>
      <c r="R34" s="1">
        <f>IF($B$4="Y",IF($B$5="Y",'Incremental (Inflated)'!R28,'Incremental (Constant Dollar)'!R28),IF($B$5="Y",'Cumulative (Inflated)'!R28,'Cumulative (Constant Dollar)'!R28))</f>
        <v>426061.29276888003</v>
      </c>
      <c r="S34" s="1">
        <f>IF($B$4="Y",IF($B$5="Y",'Incremental (Inflated)'!S28,'Incremental (Constant Dollar)'!S28),IF($B$5="Y",'Cumulative (Inflated)'!S28,'Cumulative (Constant Dollar)'!S28))</f>
        <v>3717016.65008712</v>
      </c>
      <c r="T34" s="1">
        <f>IF($B$4="Y",IF($B$5="Y",'Incremental (Inflated)'!T28,'Incremental (Constant Dollar)'!T28),IF($B$5="Y",'Cumulative (Inflated)'!T28,'Cumulative (Constant Dollar)'!T28))</f>
        <v>1817474.15023219</v>
      </c>
      <c r="U34" s="1">
        <f>IF($B$4="Y",IF($B$5="Y",'Incremental (Inflated)'!U28,'Incremental (Constant Dollar)'!U28),IF($B$5="Y",'Cumulative (Inflated)'!U28,'Cumulative (Constant Dollar)'!U28))</f>
        <v>110570.26553144099</v>
      </c>
      <c r="V34" s="1">
        <f>IF($B$4="Y",IF($B$5="Y",'Incremental (Inflated)'!V28,'Incremental (Constant Dollar)'!V28),IF($B$5="Y",'Cumulative (Inflated)'!V28,'Cumulative (Constant Dollar)'!V28))</f>
        <v>761381.94303127204</v>
      </c>
      <c r="W34" s="1">
        <f>IF($B$4="Y",IF($B$5="Y",'Incremental (Inflated)'!W28,'Incremental (Constant Dollar)'!W28),IF($B$5="Y",'Cumulative (Inflated)'!W28,'Cumulative (Constant Dollar)'!W28))</f>
        <v>565093.56465821096</v>
      </c>
      <c r="X34" s="1">
        <f>IF($B$4="Y",IF($B$5="Y",'Incremental (Inflated)'!X28,'Incremental (Constant Dollar)'!X28),IF($B$5="Y",'Cumulative (Inflated)'!X28,'Cumulative (Constant Dollar)'!X28))</f>
        <v>627655.28575891803</v>
      </c>
      <c r="Y34" s="1">
        <f>IF($B$4="Y",IF($B$5="Y",'Incremental (Inflated)'!Y28,'Incremental (Constant Dollar)'!Y28),IF($B$5="Y",'Cumulative (Inflated)'!Y28,'Cumulative (Constant Dollar)'!Y28))</f>
        <v>541291.95984585502</v>
      </c>
      <c r="Z34" s="1">
        <f>IF($B$4="Y",IF($B$5="Y",'Incremental (Inflated)'!Z28,'Incremental (Constant Dollar)'!Z28),IF($B$5="Y",'Cumulative (Inflated)'!Z28,'Cumulative (Constant Dollar)'!Z28))</f>
        <v>90184.499518719094</v>
      </c>
      <c r="AA34" s="1">
        <f>IF($B$4="Y",IF($B$5="Y",'Incremental (Inflated)'!AA28,'Incremental (Constant Dollar)'!AA28),IF($B$5="Y",'Cumulative (Inflated)'!AA28,'Cumulative (Constant Dollar)'!AA28))</f>
        <v>75543.267680528501</v>
      </c>
      <c r="AB34" s="1">
        <f>IF($B$4="Y",IF($B$5="Y",'Incremental (Inflated)'!AB28,'Incremental (Constant Dollar)'!AB28),IF($B$5="Y",'Cumulative (Inflated)'!AB28,'Cumulative (Constant Dollar)'!AB28))</f>
        <v>437764.01220204402</v>
      </c>
      <c r="AC34" s="1">
        <f>IF($B$4="Y",IF($B$5="Y",'Incremental (Inflated)'!AC28,'Incremental (Constant Dollar)'!AC28),IF($B$5="Y",'Cumulative (Inflated)'!AC28,'Cumulative (Constant Dollar)'!AC28))</f>
        <v>1095378.85347344</v>
      </c>
      <c r="AD34" s="1">
        <f>IF($B$4="Y",IF($B$5="Y",'Incremental (Inflated)'!AD28,'Incremental (Constant Dollar)'!AD28),IF($B$5="Y",'Cumulative (Inflated)'!AD28,'Cumulative (Constant Dollar)'!AD28))</f>
        <v>1403939.8824714201</v>
      </c>
      <c r="AE34" s="1">
        <f>IF($B$4="Y",IF($B$5="Y",'Incremental (Inflated)'!AE28,'Incremental (Constant Dollar)'!AE28),IF($B$5="Y",'Cumulative (Inflated)'!AE28,'Cumulative (Constant Dollar)'!AE28))</f>
        <v>1286796.49166492</v>
      </c>
      <c r="AF34" s="1">
        <f>IF($B$4="Y",IF($B$5="Y",'Incremental (Inflated)'!AF28,'Incremental (Constant Dollar)'!AF28),IF($B$5="Y",'Cumulative (Inflated)'!AF28,'Cumulative (Constant Dollar)'!AF28))</f>
        <v>887054.81588212005</v>
      </c>
      <c r="AG34" s="1">
        <f>IF($B$4="Y",IF($B$5="Y",'Incremental (Inflated)'!AG28,'Incremental (Constant Dollar)'!AG28),IF($B$5="Y",'Cumulative (Inflated)'!AG28,'Cumulative (Constant Dollar)'!AG28))</f>
        <v>203644.38746166401</v>
      </c>
      <c r="AH34" s="1">
        <f>IF($B$4="Y",IF($B$5="Y",'Incremental (Inflated)'!AH28,'Incremental (Constant Dollar)'!AH28),IF($B$5="Y",'Cumulative (Inflated)'!AH28,'Cumulative (Constant Dollar)'!AH28))</f>
        <v>361737.09483350802</v>
      </c>
      <c r="AI34" s="1">
        <f>IF($B$4="Y",IF($B$5="Y",'Incremental (Inflated)'!AI28,'Incremental (Constant Dollar)'!AI28),IF($B$5="Y",'Cumulative (Inflated)'!AI28,'Cumulative (Constant Dollar)'!AI28))</f>
        <v>0</v>
      </c>
      <c r="AJ34" s="1">
        <f>IF($B$4="Y",IF($B$5="Y",'Incremental (Inflated)'!AJ28,'Incremental (Constant Dollar)'!AJ28),IF($B$5="Y",'Cumulative (Inflated)'!AJ28,'Cumulative (Constant Dollar)'!AJ28))</f>
        <v>54000.666549112801</v>
      </c>
      <c r="AK34" s="1">
        <f>IF($B$4="Y",IF($B$5="Y",'Incremental (Inflated)'!AK28,'Incremental (Constant Dollar)'!AK28),IF($B$5="Y",'Cumulative (Inflated)'!AK28,'Cumulative (Constant Dollar)'!AK28))</f>
        <v>0</v>
      </c>
      <c r="AL34" s="1">
        <f>IF($B$4="Y",IF($B$5="Y",'Incremental (Inflated)'!AL28,'Incremental (Constant Dollar)'!AL28),IF($B$5="Y",'Cumulative (Inflated)'!AL28,'Cumulative (Constant Dollar)'!AL28))</f>
        <v>0</v>
      </c>
      <c r="AM34" s="1">
        <f>IF($B$4="Y",IF($B$5="Y",'Incremental (Inflated)'!AM28,'Incremental (Constant Dollar)'!AM28),IF($B$5="Y",'Cumulative (Inflated)'!AM28,'Cumulative (Constant Dollar)'!AM28))</f>
        <v>0</v>
      </c>
      <c r="AN34" s="1">
        <f>IF($B$4="Y",IF($B$5="Y",'Incremental (Inflated)'!AN28,'Incremental (Constant Dollar)'!AN28),IF($B$5="Y",'Cumulative (Inflated)'!AN28,'Cumulative (Constant Dollar)'!AN28))</f>
        <v>0</v>
      </c>
      <c r="AO34" s="1">
        <f>IF($B$4="Y",IF($B$5="Y",'Incremental (Inflated)'!AO28,'Incremental (Constant Dollar)'!AO28),IF($B$5="Y",'Cumulative (Inflated)'!AO28,'Cumulative (Constant Dollar)'!AO28))</f>
        <v>0</v>
      </c>
      <c r="AQ34" s="1">
        <f>SUM(P34:AO34)</f>
        <v>16870851.792299606</v>
      </c>
      <c r="AR34" s="1"/>
      <c r="AS34" s="14">
        <f t="shared" si="0"/>
        <v>0.72647160210280748</v>
      </c>
    </row>
    <row r="35" spans="1:45" x14ac:dyDescent="0.2">
      <c r="A35">
        <v>28</v>
      </c>
      <c r="B35" s="1">
        <f>IF($B$4="Y",IF($B$5="Y",'Incremental (Inflated)'!B29,'Incremental (Constant Dollar)'!B29),IF($B$5="Y",'Cumulative (Inflated)'!B29,'Cumulative (Constant Dollar)'!B29))</f>
        <v>17530.6334483385</v>
      </c>
      <c r="C35" s="1">
        <f>IF($B$4="Y",IF($B$5="Y",'Incremental (Inflated)'!C29,'Incremental (Constant Dollar)'!C29),IF($B$5="Y",'Cumulative (Inflated)'!C29,'Cumulative (Constant Dollar)'!C29))</f>
        <v>610948.61773114104</v>
      </c>
      <c r="D35" s="1">
        <f>IF($B$4="Y",IF($B$5="Y",'Incremental (Inflated)'!D29,'Incremental (Constant Dollar)'!D29),IF($B$5="Y",'Cumulative (Inflated)'!D29,'Cumulative (Constant Dollar)'!D29))</f>
        <v>755941.52519038494</v>
      </c>
      <c r="E35" s="1">
        <f>IF($B$4="Y",IF($B$5="Y",'Incremental (Inflated)'!E29,'Incremental (Constant Dollar)'!E29),IF($B$5="Y",'Cumulative (Inflated)'!E29,'Cumulative (Constant Dollar)'!E29))</f>
        <v>701541.03048308101</v>
      </c>
      <c r="F35" s="1">
        <f>IF($B$4="Y",IF($B$5="Y",'Incremental (Inflated)'!F29,'Incremental (Constant Dollar)'!F29),IF($B$5="Y",'Cumulative (Inflated)'!F29,'Cumulative (Constant Dollar)'!F29))</f>
        <v>717917.87172802596</v>
      </c>
      <c r="G35" s="1">
        <f>IF($B$4="Y",IF($B$5="Y",'Incremental (Inflated)'!G29,'Incremental (Constant Dollar)'!G29),IF($B$5="Y",'Cumulative (Inflated)'!G29,'Cumulative (Constant Dollar)'!G29))</f>
        <v>1749982.25538911</v>
      </c>
      <c r="H35" s="1">
        <f>IF($B$4="Y",IF($B$5="Y",'Incremental (Inflated)'!H29,'Incremental (Constant Dollar)'!H29),IF($B$5="Y",'Cumulative (Inflated)'!H29,'Cumulative (Constant Dollar)'!H29))</f>
        <v>2378782.8692097198</v>
      </c>
      <c r="I35" s="1">
        <f>IF($B$4="Y",IF($B$5="Y",'Incremental (Inflated)'!I29,'Incremental (Constant Dollar)'!I29),IF($B$5="Y",'Cumulative (Inflated)'!I29,'Cumulative (Constant Dollar)'!I29))</f>
        <v>1493070.8099438499</v>
      </c>
      <c r="J35" s="1">
        <f>IF($B$4="Y",IF($B$5="Y",'Incremental (Inflated)'!J29,'Incremental (Constant Dollar)'!J29),IF($B$5="Y",'Cumulative (Inflated)'!J29,'Cumulative (Constant Dollar)'!J29))</f>
        <v>2314775.9975482598</v>
      </c>
      <c r="K35" s="1">
        <f>IF($B$4="Y",IF($B$5="Y",'Incremental (Inflated)'!K29,'Incremental (Constant Dollar)'!K29),IF($B$5="Y",'Cumulative (Inflated)'!K29,'Cumulative (Constant Dollar)'!K29))</f>
        <v>633374.23494167998</v>
      </c>
      <c r="L35" s="1">
        <f>IF($B$4="Y",IF($B$5="Y",'Incremental (Inflated)'!L29,'Incremental (Constant Dollar)'!L29),IF($B$5="Y",'Cumulative (Inflated)'!L29,'Cumulative (Constant Dollar)'!L29))</f>
        <v>1171987.7936533301</v>
      </c>
      <c r="M35" s="1">
        <f>IF($B$4="Y",IF($B$5="Y",'Incremental (Inflated)'!M29,'Incremental (Constant Dollar)'!M29),IF($B$5="Y",'Cumulative (Inflated)'!M29,'Cumulative (Constant Dollar)'!M29))</f>
        <v>1593411.12497493</v>
      </c>
      <c r="N35" s="6">
        <f>IF($B$4="Y",IF($B$5="Y",'Incremental (Inflated)'!N29,'Incremental (Constant Dollar)'!N29),IF($B$5="Y",'Cumulative (Inflated)'!N29,'Cumulative (Constant Dollar)'!N29))</f>
        <v>1980254.5500178901</v>
      </c>
      <c r="O35" s="1">
        <f>IF($B$4="Y",IF($B$5="Y",'Incremental (Inflated)'!O29,'Incremental (Constant Dollar)'!O29),IF($B$5="Y",'Cumulative (Inflated)'!O29,'Cumulative (Constant Dollar)'!O29))</f>
        <v>837865.68674638402</v>
      </c>
      <c r="P35" s="1">
        <f>IF($B$4="Y",IF($B$5="Y",'Incremental (Inflated)'!P29,'Incremental (Constant Dollar)'!P29),IF($B$5="Y",'Cumulative (Inflated)'!P29,'Cumulative (Constant Dollar)'!P29))</f>
        <v>1007431.06200536</v>
      </c>
      <c r="Q35" s="1">
        <f>IF($B$4="Y",IF($B$5="Y",'Incremental (Inflated)'!Q29,'Incremental (Constant Dollar)'!Q29),IF($B$5="Y",'Cumulative (Inflated)'!Q29,'Cumulative (Constant Dollar)'!Q29))</f>
        <v>1799572.1641598099</v>
      </c>
      <c r="R35" s="1">
        <f>IF($B$4="Y",IF($B$5="Y",'Incremental (Inflated)'!R29,'Incremental (Constant Dollar)'!R29),IF($B$5="Y",'Cumulative (Inflated)'!R29,'Cumulative (Constant Dollar)'!R29))</f>
        <v>939948.17808352003</v>
      </c>
      <c r="S35" s="1">
        <f>IF($B$4="Y",IF($B$5="Y",'Incremental (Inflated)'!S29,'Incremental (Constant Dollar)'!S29),IF($B$5="Y",'Cumulative (Inflated)'!S29,'Cumulative (Constant Dollar)'!S29))</f>
        <v>764801.03579444299</v>
      </c>
      <c r="T35" s="1">
        <f>IF($B$4="Y",IF($B$5="Y",'Incremental (Inflated)'!T29,'Incremental (Constant Dollar)'!T29),IF($B$5="Y",'Cumulative (Inflated)'!T29,'Cumulative (Constant Dollar)'!T29))</f>
        <v>173931.97474833499</v>
      </c>
      <c r="U35" s="1">
        <f>IF($B$4="Y",IF($B$5="Y",'Incremental (Inflated)'!U29,'Incremental (Constant Dollar)'!U29),IF($B$5="Y",'Cumulative (Inflated)'!U29,'Cumulative (Constant Dollar)'!U29))</f>
        <v>1514188.7896610501</v>
      </c>
      <c r="V35" s="1">
        <f>IF($B$4="Y",IF($B$5="Y",'Incremental (Inflated)'!V29,'Incremental (Constant Dollar)'!V29),IF($B$5="Y",'Cumulative (Inflated)'!V29,'Cumulative (Constant Dollar)'!V29))</f>
        <v>1470408.1286762699</v>
      </c>
      <c r="W35" s="1">
        <f>IF($B$4="Y",IF($B$5="Y",'Incremental (Inflated)'!W29,'Incremental (Constant Dollar)'!W29),IF($B$5="Y",'Cumulative (Inflated)'!W29,'Cumulative (Constant Dollar)'!W29))</f>
        <v>910253.98966939503</v>
      </c>
      <c r="X35" s="1">
        <f>IF($B$4="Y",IF($B$5="Y",'Incremental (Inflated)'!X29,'Incremental (Constant Dollar)'!X29),IF($B$5="Y",'Cumulative (Inflated)'!X29,'Cumulative (Constant Dollar)'!X29))</f>
        <v>15267.573761448901</v>
      </c>
      <c r="Y35" s="1">
        <f>IF($B$4="Y",IF($B$5="Y",'Incremental (Inflated)'!Y29,'Incremental (Constant Dollar)'!Y29),IF($B$5="Y",'Cumulative (Inflated)'!Y29,'Cumulative (Constant Dollar)'!Y29))</f>
        <v>913397.72041614295</v>
      </c>
      <c r="Z35" s="1">
        <f>IF($B$4="Y",IF($B$5="Y",'Incremental (Inflated)'!Z29,'Incremental (Constant Dollar)'!Z29),IF($B$5="Y",'Cumulative (Inflated)'!Z29,'Cumulative (Constant Dollar)'!Z29))</f>
        <v>50205.8873970204</v>
      </c>
      <c r="AA35" s="1">
        <f>IF($B$4="Y",IF($B$5="Y",'Incremental (Inflated)'!AA29,'Incremental (Constant Dollar)'!AA29),IF($B$5="Y",'Cumulative (Inflated)'!AA29,'Cumulative (Constant Dollar)'!AA29))</f>
        <v>384991.51499438501</v>
      </c>
      <c r="AB35" s="1">
        <f>IF($B$4="Y",IF($B$5="Y",'Incremental (Inflated)'!AB29,'Incremental (Constant Dollar)'!AB29),IF($B$5="Y",'Cumulative (Inflated)'!AB29,'Cumulative (Constant Dollar)'!AB29))</f>
        <v>140346.88616708</v>
      </c>
      <c r="AC35" s="1">
        <f>IF($B$4="Y",IF($B$5="Y",'Incremental (Inflated)'!AC29,'Incremental (Constant Dollar)'!AC29),IF($B$5="Y",'Cumulative (Inflated)'!AC29,'Cumulative (Constant Dollar)'!AC29))</f>
        <v>280220.52977117198</v>
      </c>
      <c r="AD35" s="1">
        <f>IF($B$4="Y",IF($B$5="Y",'Incremental (Inflated)'!AD29,'Incremental (Constant Dollar)'!AD29),IF($B$5="Y",'Cumulative (Inflated)'!AD29,'Cumulative (Constant Dollar)'!AD29))</f>
        <v>0</v>
      </c>
      <c r="AE35" s="1">
        <f>IF($B$4="Y",IF($B$5="Y",'Incremental (Inflated)'!AE29,'Incremental (Constant Dollar)'!AE29),IF($B$5="Y",'Cumulative (Inflated)'!AE29,'Cumulative (Constant Dollar)'!AE29))</f>
        <v>28735.048718260801</v>
      </c>
      <c r="AF35" s="1">
        <f>IF($B$4="Y",IF($B$5="Y",'Incremental (Inflated)'!AF29,'Incremental (Constant Dollar)'!AF29),IF($B$5="Y",'Cumulative (Inflated)'!AF29,'Cumulative (Constant Dollar)'!AF29))</f>
        <v>0</v>
      </c>
      <c r="AG35" s="1">
        <f>IF($B$4="Y",IF($B$5="Y",'Incremental (Inflated)'!AG29,'Incremental (Constant Dollar)'!AG29),IF($B$5="Y",'Cumulative (Inflated)'!AG29,'Cumulative (Constant Dollar)'!AG29))</f>
        <v>0</v>
      </c>
      <c r="AH35" s="1">
        <f>IF($B$4="Y",IF($B$5="Y",'Incremental (Inflated)'!AH29,'Incremental (Constant Dollar)'!AH29),IF($B$5="Y",'Cumulative (Inflated)'!AH29,'Cumulative (Constant Dollar)'!AH29))</f>
        <v>0</v>
      </c>
      <c r="AI35" s="1">
        <f>IF($B$4="Y",IF($B$5="Y",'Incremental (Inflated)'!AI29,'Incremental (Constant Dollar)'!AI29),IF($B$5="Y",'Cumulative (Inflated)'!AI29,'Cumulative (Constant Dollar)'!AI29))</f>
        <v>0</v>
      </c>
      <c r="AJ35" s="1">
        <f>IF($B$4="Y",IF($B$5="Y",'Incremental (Inflated)'!AJ29,'Incremental (Constant Dollar)'!AJ29),IF($B$5="Y",'Cumulative (Inflated)'!AJ29,'Cumulative (Constant Dollar)'!AJ29))</f>
        <v>0</v>
      </c>
      <c r="AK35" s="1">
        <f>IF($B$4="Y",IF($B$5="Y",'Incremental (Inflated)'!AK29,'Incremental (Constant Dollar)'!AK29),IF($B$5="Y",'Cumulative (Inflated)'!AK29,'Cumulative (Constant Dollar)'!AK29))</f>
        <v>0</v>
      </c>
      <c r="AL35" s="1">
        <f>IF($B$4="Y",IF($B$5="Y",'Incremental (Inflated)'!AL29,'Incremental (Constant Dollar)'!AL29),IF($B$5="Y",'Cumulative (Inflated)'!AL29,'Cumulative (Constant Dollar)'!AL29))</f>
        <v>0</v>
      </c>
      <c r="AM35" s="1">
        <f>IF($B$4="Y",IF($B$5="Y",'Incremental (Inflated)'!AM29,'Incremental (Constant Dollar)'!AM29),IF($B$5="Y",'Cumulative (Inflated)'!AM29,'Cumulative (Constant Dollar)'!AM29))</f>
        <v>0</v>
      </c>
      <c r="AN35" s="1">
        <f>IF($B$4="Y",IF($B$5="Y",'Incremental (Inflated)'!AN29,'Incremental (Constant Dollar)'!AN29),IF($B$5="Y",'Cumulative (Inflated)'!AN29,'Cumulative (Constant Dollar)'!AN29))</f>
        <v>0</v>
      </c>
      <c r="AO35" s="1">
        <f>IF($B$4="Y",IF($B$5="Y",'Incremental (Inflated)'!AO29,'Incremental (Constant Dollar)'!AO29),IF($B$5="Y",'Cumulative (Inflated)'!AO29,'Cumulative (Constant Dollar)'!AO29))</f>
        <v>0</v>
      </c>
      <c r="AQ35" s="1">
        <f>SUM(O35:AO35)</f>
        <v>11231566.170770077</v>
      </c>
      <c r="AR35" s="1"/>
      <c r="AS35" s="14">
        <f t="shared" si="0"/>
        <v>0.84666687975266652</v>
      </c>
    </row>
    <row r="36" spans="1:45" x14ac:dyDescent="0.2">
      <c r="A36">
        <v>29</v>
      </c>
      <c r="B36" s="1">
        <f>IF($B$4="Y",IF($B$5="Y",'Incremental (Inflated)'!B30,'Incremental (Constant Dollar)'!B30),IF($B$5="Y",'Cumulative (Inflated)'!B30,'Cumulative (Constant Dollar)'!B30))</f>
        <v>10511.9479281718</v>
      </c>
      <c r="C36" s="1">
        <f>IF($B$4="Y",IF($B$5="Y",'Incremental (Inflated)'!C30,'Incremental (Constant Dollar)'!C30),IF($B$5="Y",'Cumulative (Inflated)'!C30,'Cumulative (Constant Dollar)'!C30))</f>
        <v>49146.325270815301</v>
      </c>
      <c r="D36" s="1">
        <f>IF($B$4="Y",IF($B$5="Y",'Incremental (Inflated)'!D30,'Incremental (Constant Dollar)'!D30),IF($B$5="Y",'Cumulative (Inflated)'!D30,'Cumulative (Constant Dollar)'!D30))</f>
        <v>679511.33040626103</v>
      </c>
      <c r="E36" s="1">
        <f>IF($B$4="Y",IF($B$5="Y",'Incremental (Inflated)'!E30,'Incremental (Constant Dollar)'!E30),IF($B$5="Y",'Cumulative (Inflated)'!E30,'Cumulative (Constant Dollar)'!E30))</f>
        <v>1684046.39154198</v>
      </c>
      <c r="F36" s="1">
        <f>IF($B$4="Y",IF($B$5="Y",'Incremental (Inflated)'!F30,'Incremental (Constant Dollar)'!F30),IF($B$5="Y",'Cumulative (Inflated)'!F30,'Cumulative (Constant Dollar)'!F30))</f>
        <v>1759199.86665044</v>
      </c>
      <c r="G36" s="1">
        <f>IF($B$4="Y",IF($B$5="Y",'Incremental (Inflated)'!G30,'Incremental (Constant Dollar)'!G30),IF($B$5="Y",'Cumulative (Inflated)'!G30,'Cumulative (Constant Dollar)'!G30))</f>
        <v>1509807.7639415399</v>
      </c>
      <c r="H36" s="1">
        <f>IF($B$4="Y",IF($B$5="Y",'Incremental (Inflated)'!H30,'Incremental (Constant Dollar)'!H30),IF($B$5="Y",'Cumulative (Inflated)'!H30,'Cumulative (Constant Dollar)'!H30))</f>
        <v>2810194.5682759602</v>
      </c>
      <c r="I36" s="1">
        <f>IF($B$4="Y",IF($B$5="Y",'Incremental (Inflated)'!I30,'Incremental (Constant Dollar)'!I30),IF($B$5="Y",'Cumulative (Inflated)'!I30,'Cumulative (Constant Dollar)'!I30))</f>
        <v>2303530.4648382501</v>
      </c>
      <c r="J36" s="1">
        <f>IF($B$4="Y",IF($B$5="Y",'Incremental (Inflated)'!J30,'Incremental (Constant Dollar)'!J30),IF($B$5="Y",'Cumulative (Inflated)'!J30,'Cumulative (Constant Dollar)'!J30))</f>
        <v>1390861.3554245101</v>
      </c>
      <c r="K36" s="1">
        <f>IF($B$4="Y",IF($B$5="Y",'Incremental (Inflated)'!K30,'Incremental (Constant Dollar)'!K30),IF($B$5="Y",'Cumulative (Inflated)'!K30,'Cumulative (Constant Dollar)'!K30))</f>
        <v>2129238.4277166901</v>
      </c>
      <c r="L36" s="1">
        <f>IF($B$4="Y",IF($B$5="Y",'Incremental (Inflated)'!L30,'Incremental (Constant Dollar)'!L30),IF($B$5="Y",'Cumulative (Inflated)'!L30,'Cumulative (Constant Dollar)'!L30))</f>
        <v>2343621.6053676698</v>
      </c>
      <c r="M36" s="6">
        <f>IF($B$4="Y",IF($B$5="Y",'Incremental (Inflated)'!M30,'Incremental (Constant Dollar)'!M30),IF($B$5="Y",'Cumulative (Inflated)'!M30,'Cumulative (Constant Dollar)'!M30))</f>
        <v>699914.39312526805</v>
      </c>
      <c r="N36" s="1">
        <f>IF($B$4="Y",IF($B$5="Y",'Incremental (Inflated)'!N30,'Incremental (Constant Dollar)'!N30),IF($B$5="Y",'Cumulative (Inflated)'!N30,'Cumulative (Constant Dollar)'!N30))</f>
        <v>3487781.63284729</v>
      </c>
      <c r="O36" s="1">
        <f>IF($B$4="Y",IF($B$5="Y",'Incremental (Inflated)'!O30,'Incremental (Constant Dollar)'!O30),IF($B$5="Y",'Cumulative (Inflated)'!O30,'Cumulative (Constant Dollar)'!O30))</f>
        <v>1545350.29526295</v>
      </c>
      <c r="P36" s="1">
        <f>IF($B$4="Y",IF($B$5="Y",'Incremental (Inflated)'!P30,'Incremental (Constant Dollar)'!P30),IF($B$5="Y",'Cumulative (Inflated)'!P30,'Cumulative (Constant Dollar)'!P30))</f>
        <v>655236.48038834799</v>
      </c>
      <c r="Q36" s="1">
        <f>IF($B$4="Y",IF($B$5="Y",'Incremental (Inflated)'!Q30,'Incremental (Constant Dollar)'!Q30),IF($B$5="Y",'Cumulative (Inflated)'!Q30,'Cumulative (Constant Dollar)'!Q30))</f>
        <v>1087958.68951501</v>
      </c>
      <c r="R36" s="1">
        <f>IF($B$4="Y",IF($B$5="Y",'Incremental (Inflated)'!R30,'Incremental (Constant Dollar)'!R30),IF($B$5="Y",'Cumulative (Inflated)'!R30,'Cumulative (Constant Dollar)'!R30))</f>
        <v>24371.720908823601</v>
      </c>
      <c r="S36" s="1">
        <f>IF($B$4="Y",IF($B$5="Y",'Incremental (Inflated)'!S30,'Incremental (Constant Dollar)'!S30),IF($B$5="Y",'Cumulative (Inflated)'!S30,'Cumulative (Constant Dollar)'!S30))</f>
        <v>939005.37776924705</v>
      </c>
      <c r="T36" s="1">
        <f>IF($B$4="Y",IF($B$5="Y",'Incremental (Inflated)'!T30,'Incremental (Constant Dollar)'!T30),IF($B$5="Y",'Cumulative (Inflated)'!T30,'Cumulative (Constant Dollar)'!T30))</f>
        <v>1232255.0271078399</v>
      </c>
      <c r="U36" s="1">
        <f>IF($B$4="Y",IF($B$5="Y",'Incremental (Inflated)'!U30,'Incremental (Constant Dollar)'!U30),IF($B$5="Y",'Cumulative (Inflated)'!U30,'Cumulative (Constant Dollar)'!U30))</f>
        <v>871765.27883690305</v>
      </c>
      <c r="V36" s="1">
        <f>IF($B$4="Y",IF($B$5="Y",'Incremental (Inflated)'!V30,'Incremental (Constant Dollar)'!V30),IF($B$5="Y",'Cumulative (Inflated)'!V30,'Cumulative (Constant Dollar)'!V30))</f>
        <v>649721.67210714496</v>
      </c>
      <c r="W36" s="1">
        <f>IF($B$4="Y",IF($B$5="Y",'Incremental (Inflated)'!W30,'Incremental (Constant Dollar)'!W30),IF($B$5="Y",'Cumulative (Inflated)'!W30,'Cumulative (Constant Dollar)'!W30))</f>
        <v>1001071.7331395301</v>
      </c>
      <c r="X36" s="1">
        <f>IF($B$4="Y",IF($B$5="Y",'Incremental (Inflated)'!X30,'Incremental (Constant Dollar)'!X30),IF($B$5="Y",'Cumulative (Inflated)'!X30,'Cumulative (Constant Dollar)'!X30))</f>
        <v>125310.551766017</v>
      </c>
      <c r="Y36" s="1">
        <f>IF($B$4="Y",IF($B$5="Y",'Incremental (Inflated)'!Y30,'Incremental (Constant Dollar)'!Y30),IF($B$5="Y",'Cumulative (Inflated)'!Y30,'Cumulative (Constant Dollar)'!Y30))</f>
        <v>612663.75353528396</v>
      </c>
      <c r="Z36" s="1">
        <f>IF($B$4="Y",IF($B$5="Y",'Incremental (Inflated)'!Z30,'Incremental (Constant Dollar)'!Z30),IF($B$5="Y",'Cumulative (Inflated)'!Z30,'Cumulative (Constant Dollar)'!Z30))</f>
        <v>1097663.41329349</v>
      </c>
      <c r="AA36" s="1">
        <f>IF($B$4="Y",IF($B$5="Y",'Incremental (Inflated)'!AA30,'Incremental (Constant Dollar)'!AA30),IF($B$5="Y",'Cumulative (Inflated)'!AA30,'Cumulative (Constant Dollar)'!AA30))</f>
        <v>121953.160164555</v>
      </c>
      <c r="AB36" s="1">
        <f>IF($B$4="Y",IF($B$5="Y",'Incremental (Inflated)'!AB30,'Incremental (Constant Dollar)'!AB30),IF($B$5="Y",'Cumulative (Inflated)'!AB30,'Cumulative (Constant Dollar)'!AB30))</f>
        <v>0</v>
      </c>
      <c r="AC36" s="1">
        <f>IF($B$4="Y",IF($B$5="Y",'Incremental (Inflated)'!AC30,'Incremental (Constant Dollar)'!AC30),IF($B$5="Y",'Cumulative (Inflated)'!AC30,'Cumulative (Constant Dollar)'!AC30))</f>
        <v>29317.287870549299</v>
      </c>
      <c r="AD36" s="1">
        <f>IF($B$4="Y",IF($B$5="Y",'Incremental (Inflated)'!AD30,'Incremental (Constant Dollar)'!AD30),IF($B$5="Y",'Cumulative (Inflated)'!AD30,'Cumulative (Constant Dollar)'!AD30))</f>
        <v>227095.37313576101</v>
      </c>
      <c r="AE36" s="1">
        <f>IF($B$4="Y",IF($B$5="Y",'Incremental (Inflated)'!AE30,'Incremental (Constant Dollar)'!AE30),IF($B$5="Y",'Cumulative (Inflated)'!AE30,'Cumulative (Constant Dollar)'!AE30))</f>
        <v>0</v>
      </c>
      <c r="AF36" s="1">
        <f>IF($B$4="Y",IF($B$5="Y",'Incremental (Inflated)'!AF30,'Incremental (Constant Dollar)'!AF30),IF($B$5="Y",'Cumulative (Inflated)'!AF30,'Cumulative (Constant Dollar)'!AF30))</f>
        <v>17490.007404213098</v>
      </c>
      <c r="AG36" s="1">
        <f>IF($B$4="Y",IF($B$5="Y",'Incremental (Inflated)'!AG30,'Incremental (Constant Dollar)'!AG30),IF($B$5="Y",'Cumulative (Inflated)'!AG30,'Cumulative (Constant Dollar)'!AG30))</f>
        <v>0</v>
      </c>
      <c r="AH36" s="1">
        <f>IF($B$4="Y",IF($B$5="Y",'Incremental (Inflated)'!AH30,'Incremental (Constant Dollar)'!AH30),IF($B$5="Y",'Cumulative (Inflated)'!AH30,'Cumulative (Constant Dollar)'!AH30))</f>
        <v>0</v>
      </c>
      <c r="AI36" s="1">
        <f>IF($B$4="Y",IF($B$5="Y",'Incremental (Inflated)'!AI30,'Incremental (Constant Dollar)'!AI30),IF($B$5="Y",'Cumulative (Inflated)'!AI30,'Cumulative (Constant Dollar)'!AI30))</f>
        <v>0</v>
      </c>
      <c r="AJ36" s="1">
        <f>IF($B$4="Y",IF($B$5="Y",'Incremental (Inflated)'!AJ30,'Incremental (Constant Dollar)'!AJ30),IF($B$5="Y",'Cumulative (Inflated)'!AJ30,'Cumulative (Constant Dollar)'!AJ30))</f>
        <v>0</v>
      </c>
      <c r="AK36" s="1">
        <f>IF($B$4="Y",IF($B$5="Y",'Incremental (Inflated)'!AK30,'Incremental (Constant Dollar)'!AK30),IF($B$5="Y",'Cumulative (Inflated)'!AK30,'Cumulative (Constant Dollar)'!AK30))</f>
        <v>0</v>
      </c>
      <c r="AL36" s="1">
        <f>IF($B$4="Y",IF($B$5="Y",'Incremental (Inflated)'!AL30,'Incremental (Constant Dollar)'!AL30),IF($B$5="Y",'Cumulative (Inflated)'!AL30,'Cumulative (Constant Dollar)'!AL30))</f>
        <v>0</v>
      </c>
      <c r="AM36" s="1">
        <f>IF($B$4="Y",IF($B$5="Y",'Incremental (Inflated)'!AM30,'Incremental (Constant Dollar)'!AM30),IF($B$5="Y",'Cumulative (Inflated)'!AM30,'Cumulative (Constant Dollar)'!AM30))</f>
        <v>0</v>
      </c>
      <c r="AN36" s="1">
        <f>IF($B$4="Y",IF($B$5="Y",'Incremental (Inflated)'!AN30,'Incremental (Constant Dollar)'!AN30),IF($B$5="Y",'Cumulative (Inflated)'!AN30,'Cumulative (Constant Dollar)'!AN30))</f>
        <v>0</v>
      </c>
      <c r="AO36" s="1">
        <f>IF($B$4="Y",IF($B$5="Y",'Incremental (Inflated)'!AO30,'Incremental (Constant Dollar)'!AO30),IF($B$5="Y",'Cumulative (Inflated)'!AO30,'Cumulative (Constant Dollar)'!AO30))</f>
        <v>351096.70560603403</v>
      </c>
      <c r="AQ36" s="1">
        <f>SUM(N36:AO36)</f>
        <v>14077108.160658989</v>
      </c>
      <c r="AR36" s="1"/>
      <c r="AS36" s="14">
        <f t="shared" si="0"/>
        <v>0.8653790491827994</v>
      </c>
    </row>
    <row r="37" spans="1:45" x14ac:dyDescent="0.2">
      <c r="A37">
        <v>30</v>
      </c>
      <c r="B37" s="1">
        <f>IF($B$4="Y",IF($B$5="Y",'Incremental (Inflated)'!B31,'Incremental (Constant Dollar)'!B31),IF($B$5="Y",'Cumulative (Inflated)'!B31,'Cumulative (Constant Dollar)'!B31))</f>
        <v>20955.062493105499</v>
      </c>
      <c r="C37" s="1">
        <f>IF($B$4="Y",IF($B$5="Y",'Incremental (Inflated)'!C31,'Incremental (Constant Dollar)'!C31),IF($B$5="Y",'Cumulative (Inflated)'!C31,'Cumulative (Constant Dollar)'!C31))</f>
        <v>480595.14576434903</v>
      </c>
      <c r="D37" s="1">
        <f>IF($B$4="Y",IF($B$5="Y",'Incremental (Inflated)'!D31,'Incremental (Constant Dollar)'!D31),IF($B$5="Y",'Cumulative (Inflated)'!D31,'Cumulative (Constant Dollar)'!D31))</f>
        <v>1275485.5904974199</v>
      </c>
      <c r="E37" s="1">
        <f>IF($B$4="Y",IF($B$5="Y",'Incremental (Inflated)'!E31,'Incremental (Constant Dollar)'!E31),IF($B$5="Y",'Cumulative (Inflated)'!E31,'Cumulative (Constant Dollar)'!E31))</f>
        <v>1006720.7687192</v>
      </c>
      <c r="F37" s="1">
        <f>IF($B$4="Y",IF($B$5="Y",'Incremental (Inflated)'!F31,'Incremental (Constant Dollar)'!F31),IF($B$5="Y",'Cumulative (Inflated)'!F31,'Cumulative (Constant Dollar)'!F31))</f>
        <v>2136999.8305567298</v>
      </c>
      <c r="G37" s="1">
        <f>IF($B$4="Y",IF($B$5="Y",'Incremental (Inflated)'!G31,'Incremental (Constant Dollar)'!G31),IF($B$5="Y",'Cumulative (Inflated)'!G31,'Cumulative (Constant Dollar)'!G31))</f>
        <v>952952.83124039101</v>
      </c>
      <c r="H37" s="1">
        <f>IF($B$4="Y",IF($B$5="Y",'Incremental (Inflated)'!H31,'Incremental (Constant Dollar)'!H31),IF($B$5="Y",'Cumulative (Inflated)'!H31,'Cumulative (Constant Dollar)'!H31))</f>
        <v>2237329.4784597401</v>
      </c>
      <c r="I37" s="1">
        <f>IF($B$4="Y",IF($B$5="Y",'Incremental (Inflated)'!I31,'Incremental (Constant Dollar)'!I31),IF($B$5="Y",'Cumulative (Inflated)'!I31,'Cumulative (Constant Dollar)'!I31))</f>
        <v>1510922.6537254499</v>
      </c>
      <c r="J37" s="1">
        <f>IF($B$4="Y",IF($B$5="Y",'Incremental (Inflated)'!J31,'Incremental (Constant Dollar)'!J31),IF($B$5="Y",'Cumulative (Inflated)'!J31,'Cumulative (Constant Dollar)'!J31))</f>
        <v>719288.53133829101</v>
      </c>
      <c r="K37" s="1">
        <f>IF($B$4="Y",IF($B$5="Y",'Incremental (Inflated)'!K31,'Incremental (Constant Dollar)'!K31),IF($B$5="Y",'Cumulative (Inflated)'!K31,'Cumulative (Constant Dollar)'!K31))</f>
        <v>958833.50663128204</v>
      </c>
      <c r="L37" s="6">
        <f>IF($B$4="Y",IF($B$5="Y",'Incremental (Inflated)'!L31,'Incremental (Constant Dollar)'!L31),IF($B$5="Y",'Cumulative (Inflated)'!L31,'Cumulative (Constant Dollar)'!L31))</f>
        <v>2950409.2297355402</v>
      </c>
      <c r="M37" s="1">
        <f>IF($B$4="Y",IF($B$5="Y",'Incremental (Inflated)'!M31,'Incremental (Constant Dollar)'!M31),IF($B$5="Y",'Cumulative (Inflated)'!M31,'Cumulative (Constant Dollar)'!M31))</f>
        <v>344125.97602110199</v>
      </c>
      <c r="N37" s="1">
        <f>IF($B$4="Y",IF($B$5="Y",'Incremental (Inflated)'!N31,'Incremental (Constant Dollar)'!N31),IF($B$5="Y",'Cumulative (Inflated)'!N31,'Cumulative (Constant Dollar)'!N31))</f>
        <v>1151309.30537775</v>
      </c>
      <c r="O37" s="1">
        <f>IF($B$4="Y",IF($B$5="Y",'Incremental (Inflated)'!O31,'Incremental (Constant Dollar)'!O31),IF($B$5="Y",'Cumulative (Inflated)'!O31,'Cumulative (Constant Dollar)'!O31))</f>
        <v>1452875.88275768</v>
      </c>
      <c r="P37" s="1">
        <f>IF($B$4="Y",IF($B$5="Y",'Incremental (Inflated)'!P31,'Incremental (Constant Dollar)'!P31),IF($B$5="Y",'Cumulative (Inflated)'!P31,'Cumulative (Constant Dollar)'!P31))</f>
        <v>1167721.99234232</v>
      </c>
      <c r="Q37" s="1">
        <f>IF($B$4="Y",IF($B$5="Y",'Incremental (Inflated)'!Q31,'Incremental (Constant Dollar)'!Q31),IF($B$5="Y",'Cumulative (Inflated)'!Q31,'Cumulative (Constant Dollar)'!Q31))</f>
        <v>106531.76494235999</v>
      </c>
      <c r="R37" s="1">
        <f>IF($B$4="Y",IF($B$5="Y",'Incremental (Inflated)'!R31,'Incremental (Constant Dollar)'!R31),IF($B$5="Y",'Cumulative (Inflated)'!R31,'Cumulative (Constant Dollar)'!R31))</f>
        <v>1367505.63904274</v>
      </c>
      <c r="S37" s="1">
        <f>IF($B$4="Y",IF($B$5="Y",'Incremental (Inflated)'!S31,'Incremental (Constant Dollar)'!S31),IF($B$5="Y",'Cumulative (Inflated)'!S31,'Cumulative (Constant Dollar)'!S31))</f>
        <v>1321330.5728411099</v>
      </c>
      <c r="T37" s="1">
        <f>IF($B$4="Y",IF($B$5="Y",'Incremental (Inflated)'!T31,'Incremental (Constant Dollar)'!T31),IF($B$5="Y",'Cumulative (Inflated)'!T31,'Cumulative (Constant Dollar)'!T31))</f>
        <v>706561.22417183605</v>
      </c>
      <c r="U37" s="1">
        <f>IF($B$4="Y",IF($B$5="Y",'Incremental (Inflated)'!U31,'Incremental (Constant Dollar)'!U31),IF($B$5="Y",'Cumulative (Inflated)'!U31,'Cumulative (Constant Dollar)'!U31))</f>
        <v>598549.228997136</v>
      </c>
      <c r="V37" s="1">
        <f>IF($B$4="Y",IF($B$5="Y",'Incremental (Inflated)'!V31,'Incremental (Constant Dollar)'!V31),IF($B$5="Y",'Cumulative (Inflated)'!V31,'Cumulative (Constant Dollar)'!V31))</f>
        <v>311239.89267228701</v>
      </c>
      <c r="W37" s="1">
        <f>IF($B$4="Y",IF($B$5="Y",'Incremental (Inflated)'!W31,'Incremental (Constant Dollar)'!W31),IF($B$5="Y",'Cumulative (Inflated)'!W31,'Cumulative (Constant Dollar)'!W31))</f>
        <v>532259.25859174202</v>
      </c>
      <c r="X37" s="1">
        <f>IF($B$4="Y",IF($B$5="Y",'Incremental (Inflated)'!X31,'Incremental (Constant Dollar)'!X31),IF($B$5="Y",'Cumulative (Inflated)'!X31,'Cumulative (Constant Dollar)'!X31))</f>
        <v>34960.068959251897</v>
      </c>
      <c r="Y37" s="1">
        <f>IF($B$4="Y",IF($B$5="Y",'Incremental (Inflated)'!Y31,'Incremental (Constant Dollar)'!Y31),IF($B$5="Y",'Cumulative (Inflated)'!Y31,'Cumulative (Constant Dollar)'!Y31))</f>
        <v>409411.42180635699</v>
      </c>
      <c r="Z37" s="1">
        <f>IF($B$4="Y",IF($B$5="Y",'Incremental (Inflated)'!Z31,'Incremental (Constant Dollar)'!Z31),IF($B$5="Y",'Cumulative (Inflated)'!Z31,'Cumulative (Constant Dollar)'!Z31))</f>
        <v>257380.913417406</v>
      </c>
      <c r="AA37" s="1">
        <f>IF($B$4="Y",IF($B$5="Y",'Incremental (Inflated)'!AA31,'Incremental (Constant Dollar)'!AA31),IF($B$5="Y",'Cumulative (Inflated)'!AA31,'Cumulative (Constant Dollar)'!AA31))</f>
        <v>687003.752613505</v>
      </c>
      <c r="AB37" s="1">
        <f>IF($B$4="Y",IF($B$5="Y",'Incremental (Inflated)'!AB31,'Incremental (Constant Dollar)'!AB31),IF($B$5="Y",'Cumulative (Inflated)'!AB31,'Cumulative (Constant Dollar)'!AB31))</f>
        <v>0</v>
      </c>
      <c r="AC37" s="1">
        <f>IF($B$4="Y",IF($B$5="Y",'Incremental (Inflated)'!AC31,'Incremental (Constant Dollar)'!AC31),IF($B$5="Y",'Cumulative (Inflated)'!AC31,'Cumulative (Constant Dollar)'!AC31))</f>
        <v>89502.108714523696</v>
      </c>
      <c r="AD37" s="1">
        <f>IF($B$4="Y",IF($B$5="Y",'Incremental (Inflated)'!AD31,'Incremental (Constant Dollar)'!AD31),IF($B$5="Y",'Cumulative (Inflated)'!AD31,'Cumulative (Constant Dollar)'!AD31))</f>
        <v>0</v>
      </c>
      <c r="AE37" s="1">
        <f>IF($B$4="Y",IF($B$5="Y",'Incremental (Inflated)'!AE31,'Incremental (Constant Dollar)'!AE31),IF($B$5="Y",'Cumulative (Inflated)'!AE31,'Cumulative (Constant Dollar)'!AE31))</f>
        <v>287822.647218509</v>
      </c>
      <c r="AF37" s="1">
        <f>IF($B$4="Y",IF($B$5="Y",'Incremental (Inflated)'!AF31,'Incremental (Constant Dollar)'!AF31),IF($B$5="Y",'Cumulative (Inflated)'!AF31,'Cumulative (Constant Dollar)'!AF31))</f>
        <v>24775.556940848201</v>
      </c>
      <c r="AG37" s="1">
        <f>IF($B$4="Y",IF($B$5="Y",'Incremental (Inflated)'!AG31,'Incremental (Constant Dollar)'!AG31),IF($B$5="Y",'Cumulative (Inflated)'!AG31,'Cumulative (Constant Dollar)'!AG31))</f>
        <v>0</v>
      </c>
      <c r="AH37" s="1">
        <f>IF($B$4="Y",IF($B$5="Y",'Incremental (Inflated)'!AH31,'Incremental (Constant Dollar)'!AH31),IF($B$5="Y",'Cumulative (Inflated)'!AH31,'Cumulative (Constant Dollar)'!AH31))</f>
        <v>0</v>
      </c>
      <c r="AI37" s="1">
        <f>IF($B$4="Y",IF($B$5="Y",'Incremental (Inflated)'!AI31,'Incremental (Constant Dollar)'!AI31),IF($B$5="Y",'Cumulative (Inflated)'!AI31,'Cumulative (Constant Dollar)'!AI31))</f>
        <v>0</v>
      </c>
      <c r="AJ37" s="1">
        <f>IF($B$4="Y",IF($B$5="Y",'Incremental (Inflated)'!AJ31,'Incremental (Constant Dollar)'!AJ31),IF($B$5="Y",'Cumulative (Inflated)'!AJ31,'Cumulative (Constant Dollar)'!AJ31))</f>
        <v>633298.424472054</v>
      </c>
      <c r="AK37" s="1">
        <f>IF($B$4="Y",IF($B$5="Y",'Incremental (Inflated)'!AK31,'Incremental (Constant Dollar)'!AK31),IF($B$5="Y",'Cumulative (Inflated)'!AK31,'Cumulative (Constant Dollar)'!AK31))</f>
        <v>88140.788412364505</v>
      </c>
      <c r="AL37" s="1">
        <f>IF($B$4="Y",IF($B$5="Y",'Incremental (Inflated)'!AL31,'Incremental (Constant Dollar)'!AL31),IF($B$5="Y",'Cumulative (Inflated)'!AL31,'Cumulative (Constant Dollar)'!AL31))</f>
        <v>0</v>
      </c>
      <c r="AM37" s="1">
        <f>IF($B$4="Y",IF($B$5="Y",'Incremental (Inflated)'!AM31,'Incremental (Constant Dollar)'!AM31),IF($B$5="Y",'Cumulative (Inflated)'!AM31,'Cumulative (Constant Dollar)'!AM31))</f>
        <v>0</v>
      </c>
      <c r="AN37" s="1">
        <f>IF($B$4="Y",IF($B$5="Y",'Incremental (Inflated)'!AN31,'Incremental (Constant Dollar)'!AN31),IF($B$5="Y",'Cumulative (Inflated)'!AN31,'Cumulative (Constant Dollar)'!AN31))</f>
        <v>0</v>
      </c>
      <c r="AO37" s="1">
        <f>IF($B$4="Y",IF($B$5="Y",'Incremental (Inflated)'!AO31,'Incremental (Constant Dollar)'!AO31),IF($B$5="Y",'Cumulative (Inflated)'!AO31,'Cumulative (Constant Dollar)'!AO31))</f>
        <v>0</v>
      </c>
      <c r="AQ37" s="1">
        <f>SUM(M37:AO37)</f>
        <v>11572306.420312881</v>
      </c>
      <c r="AR37" s="1"/>
      <c r="AS37" s="14">
        <f t="shared" si="0"/>
        <v>0.87004527172327761</v>
      </c>
    </row>
    <row r="38" spans="1:45" x14ac:dyDescent="0.2">
      <c r="A38">
        <v>31</v>
      </c>
      <c r="B38" s="1">
        <f>IF($B$4="Y",IF($B$5="Y",'Incremental (Inflated)'!B32,'Incremental (Constant Dollar)'!B32),IF($B$5="Y",'Cumulative (Inflated)'!B32,'Cumulative (Constant Dollar)'!B32))</f>
        <v>20872.2061717383</v>
      </c>
      <c r="C38" s="1">
        <f>IF($B$4="Y",IF($B$5="Y",'Incremental (Inflated)'!C32,'Incremental (Constant Dollar)'!C32),IF($B$5="Y",'Cumulative (Inflated)'!C32,'Cumulative (Constant Dollar)'!C32))</f>
        <v>156172.68816427299</v>
      </c>
      <c r="D38" s="1">
        <f>IF($B$4="Y",IF($B$5="Y",'Incremental (Inflated)'!D32,'Incremental (Constant Dollar)'!D32),IF($B$5="Y",'Cumulative (Inflated)'!D32,'Cumulative (Constant Dollar)'!D32))</f>
        <v>532958.25422860903</v>
      </c>
      <c r="E38" s="1">
        <f>IF($B$4="Y",IF($B$5="Y",'Incremental (Inflated)'!E32,'Incremental (Constant Dollar)'!E32),IF($B$5="Y",'Cumulative (Inflated)'!E32,'Cumulative (Constant Dollar)'!E32))</f>
        <v>579469.05162451998</v>
      </c>
      <c r="F38" s="1">
        <f>IF($B$4="Y",IF($B$5="Y",'Incremental (Inflated)'!F32,'Incremental (Constant Dollar)'!F32),IF($B$5="Y",'Cumulative (Inflated)'!F32,'Cumulative (Constant Dollar)'!F32))</f>
        <v>1122466.67100883</v>
      </c>
      <c r="G38" s="1">
        <f>IF($B$4="Y",IF($B$5="Y",'Incremental (Inflated)'!G32,'Incremental (Constant Dollar)'!G32),IF($B$5="Y",'Cumulative (Inflated)'!G32,'Cumulative (Constant Dollar)'!G32))</f>
        <v>1209973.06703377</v>
      </c>
      <c r="H38" s="1">
        <f>IF($B$4="Y",IF($B$5="Y",'Incremental (Inflated)'!H32,'Incremental (Constant Dollar)'!H32),IF($B$5="Y",'Cumulative (Inflated)'!H32,'Cumulative (Constant Dollar)'!H32))</f>
        <v>1394503.3509120899</v>
      </c>
      <c r="I38" s="1">
        <f>IF($B$4="Y",IF($B$5="Y",'Incremental (Inflated)'!I32,'Incremental (Constant Dollar)'!I32),IF($B$5="Y",'Cumulative (Inflated)'!I32,'Cumulative (Constant Dollar)'!I32))</f>
        <v>1252995.48963003</v>
      </c>
      <c r="J38" s="1">
        <f>IF($B$4="Y",IF($B$5="Y",'Incremental (Inflated)'!J32,'Incremental (Constant Dollar)'!J32),IF($B$5="Y",'Cumulative (Inflated)'!J32,'Cumulative (Constant Dollar)'!J32))</f>
        <v>2152685.44061722</v>
      </c>
      <c r="K38" s="6">
        <f>IF($B$4="Y",IF($B$5="Y",'Incremental (Inflated)'!K32,'Incremental (Constant Dollar)'!K32),IF($B$5="Y",'Cumulative (Inflated)'!K32,'Cumulative (Constant Dollar)'!K32))</f>
        <v>1829253.55183636</v>
      </c>
      <c r="L38" s="1">
        <f>IF($B$4="Y",IF($B$5="Y",'Incremental (Inflated)'!L32,'Incremental (Constant Dollar)'!L32),IF($B$5="Y",'Cumulative (Inflated)'!L32,'Cumulative (Constant Dollar)'!L32))</f>
        <v>2291421.2238873299</v>
      </c>
      <c r="M38" s="1">
        <f>IF($B$4="Y",IF($B$5="Y",'Incremental (Inflated)'!M32,'Incremental (Constant Dollar)'!M32),IF($B$5="Y",'Cumulative (Inflated)'!M32,'Cumulative (Constant Dollar)'!M32))</f>
        <v>2189695.7674568398</v>
      </c>
      <c r="N38" s="1">
        <f>IF($B$4="Y",IF($B$5="Y",'Incremental (Inflated)'!N32,'Incremental (Constant Dollar)'!N32),IF($B$5="Y",'Cumulative (Inflated)'!N32,'Cumulative (Constant Dollar)'!N32))</f>
        <v>2167842.5133452802</v>
      </c>
      <c r="O38" s="1">
        <f>IF($B$4="Y",IF($B$5="Y",'Incremental (Inflated)'!O32,'Incremental (Constant Dollar)'!O32),IF($B$5="Y",'Cumulative (Inflated)'!O32,'Cumulative (Constant Dollar)'!O32))</f>
        <v>2008568.3289161699</v>
      </c>
      <c r="P38" s="1">
        <f>IF($B$4="Y",IF($B$5="Y",'Incremental (Inflated)'!P32,'Incremental (Constant Dollar)'!P32),IF($B$5="Y",'Cumulative (Inflated)'!P32,'Cumulative (Constant Dollar)'!P32))</f>
        <v>1049493.72915971</v>
      </c>
      <c r="Q38" s="1">
        <f>IF($B$4="Y",IF($B$5="Y",'Incremental (Inflated)'!Q32,'Incremental (Constant Dollar)'!Q32),IF($B$5="Y",'Cumulative (Inflated)'!Q32,'Cumulative (Constant Dollar)'!Q32))</f>
        <v>1912818.1442243699</v>
      </c>
      <c r="R38" s="1">
        <f>IF($B$4="Y",IF($B$5="Y",'Incremental (Inflated)'!R32,'Incremental (Constant Dollar)'!R32),IF($B$5="Y",'Cumulative (Inflated)'!R32,'Cumulative (Constant Dollar)'!R32))</f>
        <v>853332.57134746702</v>
      </c>
      <c r="S38" s="1">
        <f>IF($B$4="Y",IF($B$5="Y",'Incremental (Inflated)'!S32,'Incremental (Constant Dollar)'!S32),IF($B$5="Y",'Cumulative (Inflated)'!S32,'Cumulative (Constant Dollar)'!S32))</f>
        <v>330911.12432724598</v>
      </c>
      <c r="T38" s="1">
        <f>IF($B$4="Y",IF($B$5="Y",'Incremental (Inflated)'!T32,'Incremental (Constant Dollar)'!T32),IF($B$5="Y",'Cumulative (Inflated)'!T32,'Cumulative (Constant Dollar)'!T32))</f>
        <v>596216.49985738401</v>
      </c>
      <c r="U38" s="1">
        <f>IF($B$4="Y",IF($B$5="Y",'Incremental (Inflated)'!U32,'Incremental (Constant Dollar)'!U32),IF($B$5="Y",'Cumulative (Inflated)'!U32,'Cumulative (Constant Dollar)'!U32))</f>
        <v>797310.63580806204</v>
      </c>
      <c r="V38" s="1">
        <f>IF($B$4="Y",IF($B$5="Y",'Incremental (Inflated)'!V32,'Incremental (Constant Dollar)'!V32),IF($B$5="Y",'Cumulative (Inflated)'!V32,'Cumulative (Constant Dollar)'!V32))</f>
        <v>626257.025382363</v>
      </c>
      <c r="W38" s="1">
        <f>IF($B$4="Y",IF($B$5="Y",'Incremental (Inflated)'!W32,'Incremental (Constant Dollar)'!W32),IF($B$5="Y",'Cumulative (Inflated)'!W32,'Cumulative (Constant Dollar)'!W32))</f>
        <v>620611.71596427797</v>
      </c>
      <c r="X38" s="1">
        <f>IF($B$4="Y",IF($B$5="Y",'Incremental (Inflated)'!X32,'Incremental (Constant Dollar)'!X32),IF($B$5="Y",'Cumulative (Inflated)'!X32,'Cumulative (Constant Dollar)'!X32))</f>
        <v>613728.64297131496</v>
      </c>
      <c r="Y38" s="1">
        <f>IF($B$4="Y",IF($B$5="Y",'Incremental (Inflated)'!Y32,'Incremental (Constant Dollar)'!Y32),IF($B$5="Y",'Cumulative (Inflated)'!Y32,'Cumulative (Constant Dollar)'!Y32))</f>
        <v>17822.8658063357</v>
      </c>
      <c r="Z38" s="1">
        <f>IF($B$4="Y",IF($B$5="Y",'Incremental (Inflated)'!Z32,'Incremental (Constant Dollar)'!Z32),IF($B$5="Y",'Cumulative (Inflated)'!Z32,'Cumulative (Constant Dollar)'!Z32))</f>
        <v>320029.57046481001</v>
      </c>
      <c r="AA38" s="1">
        <f>IF($B$4="Y",IF($B$5="Y",'Incremental (Inflated)'!AA32,'Incremental (Constant Dollar)'!AA32),IF($B$5="Y",'Cumulative (Inflated)'!AA32,'Cumulative (Constant Dollar)'!AA32))</f>
        <v>15152.152508441701</v>
      </c>
      <c r="AB38" s="1">
        <f>IF($B$4="Y",IF($B$5="Y",'Incremental (Inflated)'!AB32,'Incremental (Constant Dollar)'!AB32),IF($B$5="Y",'Cumulative (Inflated)'!AB32,'Cumulative (Constant Dollar)'!AB32))</f>
        <v>0</v>
      </c>
      <c r="AC38" s="1">
        <f>IF($B$4="Y",IF($B$5="Y",'Incremental (Inflated)'!AC32,'Incremental (Constant Dollar)'!AC32),IF($B$5="Y",'Cumulative (Inflated)'!AC32,'Cumulative (Constant Dollar)'!AC32))</f>
        <v>0</v>
      </c>
      <c r="AD38" s="1">
        <f>IF($B$4="Y",IF($B$5="Y",'Incremental (Inflated)'!AD32,'Incremental (Constant Dollar)'!AD32),IF($B$5="Y",'Cumulative (Inflated)'!AD32,'Cumulative (Constant Dollar)'!AD32))</f>
        <v>1090616.1897414101</v>
      </c>
      <c r="AE38" s="1">
        <f>IF($B$4="Y",IF($B$5="Y",'Incremental (Inflated)'!AE32,'Incremental (Constant Dollar)'!AE32),IF($B$5="Y",'Cumulative (Inflated)'!AE32,'Cumulative (Constant Dollar)'!AE32))</f>
        <v>1044363.50029493</v>
      </c>
      <c r="AF38" s="1">
        <f>IF($B$4="Y",IF($B$5="Y",'Incremental (Inflated)'!AF32,'Incremental (Constant Dollar)'!AF32),IF($B$5="Y",'Cumulative (Inflated)'!AF32,'Cumulative (Constant Dollar)'!AF32))</f>
        <v>128763.39933091099</v>
      </c>
      <c r="AG38" s="1">
        <f>IF($B$4="Y",IF($B$5="Y",'Incremental (Inflated)'!AG32,'Incremental (Constant Dollar)'!AG32),IF($B$5="Y",'Cumulative (Inflated)'!AG32,'Cumulative (Constant Dollar)'!AG32))</f>
        <v>813093.19354278897</v>
      </c>
      <c r="AH38" s="1">
        <f>IF($B$4="Y",IF($B$5="Y",'Incremental (Inflated)'!AH32,'Incremental (Constant Dollar)'!AH32),IF($B$5="Y",'Cumulative (Inflated)'!AH32,'Cumulative (Constant Dollar)'!AH32))</f>
        <v>0</v>
      </c>
      <c r="AI38" s="1">
        <f>IF($B$4="Y",IF($B$5="Y",'Incremental (Inflated)'!AI32,'Incremental (Constant Dollar)'!AI32),IF($B$5="Y",'Cumulative (Inflated)'!AI32,'Cumulative (Constant Dollar)'!AI32))</f>
        <v>0</v>
      </c>
      <c r="AJ38" s="1">
        <f>IF($B$4="Y",IF($B$5="Y",'Incremental (Inflated)'!AJ32,'Incremental (Constant Dollar)'!AJ32),IF($B$5="Y",'Cumulative (Inflated)'!AJ32,'Cumulative (Constant Dollar)'!AJ32))</f>
        <v>0</v>
      </c>
      <c r="AK38" s="1">
        <f>IF($B$4="Y",IF($B$5="Y",'Incremental (Inflated)'!AK32,'Incremental (Constant Dollar)'!AK32),IF($B$5="Y",'Cumulative (Inflated)'!AK32,'Cumulative (Constant Dollar)'!AK32))</f>
        <v>125241.604130633</v>
      </c>
      <c r="AL38" s="1">
        <f>IF($B$4="Y",IF($B$5="Y",'Incremental (Inflated)'!AL32,'Incremental (Constant Dollar)'!AL32),IF($B$5="Y",'Cumulative (Inflated)'!AL32,'Cumulative (Constant Dollar)'!AL32))</f>
        <v>512231.40673039702</v>
      </c>
      <c r="AM38" s="1">
        <f>IF($B$4="Y",IF($B$5="Y",'Incremental (Inflated)'!AM32,'Incremental (Constant Dollar)'!AM32),IF($B$5="Y",'Cumulative (Inflated)'!AM32,'Cumulative (Constant Dollar)'!AM32))</f>
        <v>0</v>
      </c>
      <c r="AN38" s="1">
        <f>IF($B$4="Y",IF($B$5="Y",'Incremental (Inflated)'!AN32,'Incremental (Constant Dollar)'!AN32),IF($B$5="Y",'Cumulative (Inflated)'!AN32,'Cumulative (Constant Dollar)'!AN32))</f>
        <v>0</v>
      </c>
      <c r="AO38" s="1">
        <f>IF($B$4="Y",IF($B$5="Y",'Incremental (Inflated)'!AO32,'Incremental (Constant Dollar)'!AO32),IF($B$5="Y",'Cumulative (Inflated)'!AO32,'Cumulative (Constant Dollar)'!AO32))</f>
        <v>410980.44262663601</v>
      </c>
      <c r="AQ38" s="1">
        <f>SUM(L38:AO38)</f>
        <v>20536502.247825112</v>
      </c>
      <c r="AR38" s="1"/>
      <c r="AS38" s="14">
        <f t="shared" si="0"/>
        <v>0.79411062176170877</v>
      </c>
    </row>
    <row r="39" spans="1:45" x14ac:dyDescent="0.2">
      <c r="A39">
        <v>32</v>
      </c>
      <c r="B39" s="1">
        <f>IF($B$4="Y",IF($B$5="Y",'Incremental (Inflated)'!B33,'Incremental (Constant Dollar)'!B33),IF($B$5="Y",'Cumulative (Inflated)'!B33,'Cumulative (Constant Dollar)'!B33))</f>
        <v>11623.1853667623</v>
      </c>
      <c r="C39" s="1">
        <f>IF($B$4="Y",IF($B$5="Y",'Incremental (Inflated)'!C33,'Incremental (Constant Dollar)'!C33),IF($B$5="Y",'Cumulative (Inflated)'!C33,'Cumulative (Constant Dollar)'!C33))</f>
        <v>191270.79470326999</v>
      </c>
      <c r="D39" s="1">
        <f>IF($B$4="Y",IF($B$5="Y",'Incremental (Inflated)'!D33,'Incremental (Constant Dollar)'!D33),IF($B$5="Y",'Cumulative (Inflated)'!D33,'Cumulative (Constant Dollar)'!D33))</f>
        <v>717991.33489089599</v>
      </c>
      <c r="E39" s="1">
        <f>IF($B$4="Y",IF($B$5="Y",'Incremental (Inflated)'!E33,'Incremental (Constant Dollar)'!E33),IF($B$5="Y",'Cumulative (Inflated)'!E33,'Cumulative (Constant Dollar)'!E33))</f>
        <v>1869248.5699402101</v>
      </c>
      <c r="F39" s="1">
        <f>IF($B$4="Y",IF($B$5="Y",'Incremental (Inflated)'!F33,'Incremental (Constant Dollar)'!F33),IF($B$5="Y",'Cumulative (Inflated)'!F33,'Cumulative (Constant Dollar)'!F33))</f>
        <v>2277401.3367356798</v>
      </c>
      <c r="G39" s="1">
        <f>IF($B$4="Y",IF($B$5="Y",'Incremental (Inflated)'!G33,'Incremental (Constant Dollar)'!G33),IF($B$5="Y",'Cumulative (Inflated)'!G33,'Cumulative (Constant Dollar)'!G33))</f>
        <v>1904572.96908798</v>
      </c>
      <c r="H39" s="1">
        <f>IF($B$4="Y",IF($B$5="Y",'Incremental (Inflated)'!H33,'Incremental (Constant Dollar)'!H33),IF($B$5="Y",'Cumulative (Inflated)'!H33,'Cumulative (Constant Dollar)'!H33))</f>
        <v>1974020.8640684099</v>
      </c>
      <c r="I39" s="1">
        <f>IF($B$4="Y",IF($B$5="Y",'Incremental (Inflated)'!I33,'Incremental (Constant Dollar)'!I33),IF($B$5="Y",'Cumulative (Inflated)'!I33,'Cumulative (Constant Dollar)'!I33))</f>
        <v>2263073.6184569998</v>
      </c>
      <c r="J39" s="6">
        <f>IF($B$4="Y",IF($B$5="Y",'Incremental (Inflated)'!J33,'Incremental (Constant Dollar)'!J33),IF($B$5="Y",'Cumulative (Inflated)'!J33,'Cumulative (Constant Dollar)'!J33))</f>
        <v>2265401.0342941601</v>
      </c>
      <c r="K39" s="1">
        <f>IF($B$4="Y",IF($B$5="Y",'Incremental (Inflated)'!K33,'Incremental (Constant Dollar)'!K33),IF($B$5="Y",'Cumulative (Inflated)'!K33,'Cumulative (Constant Dollar)'!K33))</f>
        <v>3603242.6844791998</v>
      </c>
      <c r="L39" s="1">
        <f>IF($B$4="Y",IF($B$5="Y",'Incremental (Inflated)'!L33,'Incremental (Constant Dollar)'!L33),IF($B$5="Y",'Cumulative (Inflated)'!L33,'Cumulative (Constant Dollar)'!L33))</f>
        <v>1803161.8790124999</v>
      </c>
      <c r="M39" s="1">
        <f>IF($B$4="Y",IF($B$5="Y",'Incremental (Inflated)'!M33,'Incremental (Constant Dollar)'!M33),IF($B$5="Y",'Cumulative (Inflated)'!M33,'Cumulative (Constant Dollar)'!M33))</f>
        <v>1641611.6386355299</v>
      </c>
      <c r="N39" s="1">
        <f>IF($B$4="Y",IF($B$5="Y",'Incremental (Inflated)'!N33,'Incremental (Constant Dollar)'!N33),IF($B$5="Y",'Cumulative (Inflated)'!N33,'Cumulative (Constant Dollar)'!N33))</f>
        <v>1131067.5182559299</v>
      </c>
      <c r="O39" s="1">
        <f>IF($B$4="Y",IF($B$5="Y",'Incremental (Inflated)'!O33,'Incremental (Constant Dollar)'!O33),IF($B$5="Y",'Cumulative (Inflated)'!O33,'Cumulative (Constant Dollar)'!O33))</f>
        <v>758268.64574263501</v>
      </c>
      <c r="P39" s="1">
        <f>IF($B$4="Y",IF($B$5="Y",'Incremental (Inflated)'!P33,'Incremental (Constant Dollar)'!P33),IF($B$5="Y",'Cumulative (Inflated)'!P33,'Cumulative (Constant Dollar)'!P33))</f>
        <v>1869101.3063888799</v>
      </c>
      <c r="Q39" s="1">
        <f>IF($B$4="Y",IF($B$5="Y",'Incremental (Inflated)'!Q33,'Incremental (Constant Dollar)'!Q33),IF($B$5="Y",'Cumulative (Inflated)'!Q33,'Cumulative (Constant Dollar)'!Q33))</f>
        <v>2233829.8041311698</v>
      </c>
      <c r="R39" s="1">
        <f>IF($B$4="Y",IF($B$5="Y",'Incremental (Inflated)'!R33,'Incremental (Constant Dollar)'!R33),IF($B$5="Y",'Cumulative (Inflated)'!R33,'Cumulative (Constant Dollar)'!R33))</f>
        <v>856467.34083451005</v>
      </c>
      <c r="S39" s="1">
        <f>IF($B$4="Y",IF($B$5="Y",'Incremental (Inflated)'!S33,'Incremental (Constant Dollar)'!S33),IF($B$5="Y",'Cumulative (Inflated)'!S33,'Cumulative (Constant Dollar)'!S33))</f>
        <v>1935402.8124615599</v>
      </c>
      <c r="T39" s="1">
        <f>IF($B$4="Y",IF($B$5="Y",'Incremental (Inflated)'!T33,'Incremental (Constant Dollar)'!T33),IF($B$5="Y",'Cumulative (Inflated)'!T33,'Cumulative (Constant Dollar)'!T33))</f>
        <v>548999.36741554795</v>
      </c>
      <c r="U39" s="1">
        <f>IF($B$4="Y",IF($B$5="Y",'Incremental (Inflated)'!U33,'Incremental (Constant Dollar)'!U33),IF($B$5="Y",'Cumulative (Inflated)'!U33,'Cumulative (Constant Dollar)'!U33))</f>
        <v>186376.74618374201</v>
      </c>
      <c r="V39" s="1">
        <f>IF($B$4="Y",IF($B$5="Y",'Incremental (Inflated)'!V33,'Incremental (Constant Dollar)'!V33),IF($B$5="Y",'Cumulative (Inflated)'!V33,'Cumulative (Constant Dollar)'!V33))</f>
        <v>390504.38248090702</v>
      </c>
      <c r="W39" s="1">
        <f>IF($B$4="Y",IF($B$5="Y",'Incremental (Inflated)'!W33,'Incremental (Constant Dollar)'!W33),IF($B$5="Y",'Cumulative (Inflated)'!W33,'Cumulative (Constant Dollar)'!W33))</f>
        <v>70422.379471403096</v>
      </c>
      <c r="X39" s="1">
        <f>IF($B$4="Y",IF($B$5="Y",'Incremental (Inflated)'!X33,'Incremental (Constant Dollar)'!X33),IF($B$5="Y",'Cumulative (Inflated)'!X33,'Cumulative (Constant Dollar)'!X33))</f>
        <v>892630.29290355195</v>
      </c>
      <c r="Y39" s="1">
        <f>IF($B$4="Y",IF($B$5="Y",'Incremental (Inflated)'!Y33,'Incremental (Constant Dollar)'!Y33),IF($B$5="Y",'Cumulative (Inflated)'!Y33,'Cumulative (Constant Dollar)'!Y33))</f>
        <v>1026168.59794985</v>
      </c>
      <c r="Z39" s="1">
        <f>IF($B$4="Y",IF($B$5="Y",'Incremental (Inflated)'!Z33,'Incremental (Constant Dollar)'!Z33),IF($B$5="Y",'Cumulative (Inflated)'!Z33,'Cumulative (Constant Dollar)'!Z33))</f>
        <v>811280.06748702202</v>
      </c>
      <c r="AA39" s="1">
        <f>IF($B$4="Y",IF($B$5="Y",'Incremental (Inflated)'!AA33,'Incremental (Constant Dollar)'!AA33),IF($B$5="Y",'Cumulative (Inflated)'!AA33,'Cumulative (Constant Dollar)'!AA33))</f>
        <v>610085.464631713</v>
      </c>
      <c r="AB39" s="1">
        <f>IF($B$4="Y",IF($B$5="Y",'Incremental (Inflated)'!AB33,'Incremental (Constant Dollar)'!AB33),IF($B$5="Y",'Cumulative (Inflated)'!AB33,'Cumulative (Constant Dollar)'!AB33))</f>
        <v>794101.55764276104</v>
      </c>
      <c r="AC39" s="1">
        <f>IF($B$4="Y",IF($B$5="Y",'Incremental (Inflated)'!AC33,'Incremental (Constant Dollar)'!AC33),IF($B$5="Y",'Cumulative (Inflated)'!AC33,'Cumulative (Constant Dollar)'!AC33))</f>
        <v>216665.467678557</v>
      </c>
      <c r="AD39" s="1">
        <f>IF($B$4="Y",IF($B$5="Y",'Incremental (Inflated)'!AD33,'Incremental (Constant Dollar)'!AD33),IF($B$5="Y",'Cumulative (Inflated)'!AD33,'Cumulative (Constant Dollar)'!AD33))</f>
        <v>82185.312187156494</v>
      </c>
      <c r="AE39" s="1">
        <f>IF($B$4="Y",IF($B$5="Y",'Incremental (Inflated)'!AE33,'Incremental (Constant Dollar)'!AE33),IF($B$5="Y",'Cumulative (Inflated)'!AE33,'Cumulative (Constant Dollar)'!AE33))</f>
        <v>508920.71210455598</v>
      </c>
      <c r="AF39" s="1">
        <f>IF($B$4="Y",IF($B$5="Y",'Incremental (Inflated)'!AF33,'Incremental (Constant Dollar)'!AF33),IF($B$5="Y",'Cumulative (Inflated)'!AF33,'Cumulative (Constant Dollar)'!AF33))</f>
        <v>0</v>
      </c>
      <c r="AG39" s="1">
        <f>IF($B$4="Y",IF($B$5="Y",'Incremental (Inflated)'!AG33,'Incremental (Constant Dollar)'!AG33),IF($B$5="Y",'Cumulative (Inflated)'!AG33,'Cumulative (Constant Dollar)'!AG33))</f>
        <v>0</v>
      </c>
      <c r="AH39" s="1">
        <f>IF($B$4="Y",IF($B$5="Y",'Incremental (Inflated)'!AH33,'Incremental (Constant Dollar)'!AH33),IF($B$5="Y",'Cumulative (Inflated)'!AH33,'Cumulative (Constant Dollar)'!AH33))</f>
        <v>546566.184694311</v>
      </c>
      <c r="AI39" s="1">
        <f>IF($B$4="Y",IF($B$5="Y",'Incremental (Inflated)'!AI33,'Incremental (Constant Dollar)'!AI33),IF($B$5="Y",'Cumulative (Inflated)'!AI33,'Cumulative (Constant Dollar)'!AI33))</f>
        <v>0</v>
      </c>
      <c r="AJ39" s="1">
        <f>IF($B$4="Y",IF($B$5="Y",'Incremental (Inflated)'!AJ33,'Incremental (Constant Dollar)'!AJ33),IF($B$5="Y",'Cumulative (Inflated)'!AJ33,'Cumulative (Constant Dollar)'!AJ33))</f>
        <v>838088.72975922795</v>
      </c>
      <c r="AK39" s="1">
        <f>IF($B$4="Y",IF($B$5="Y",'Incremental (Inflated)'!AK33,'Incremental (Constant Dollar)'!AK33),IF($B$5="Y",'Cumulative (Inflated)'!AK33,'Cumulative (Constant Dollar)'!AK33))</f>
        <v>482993.04453396401</v>
      </c>
      <c r="AL39" s="1">
        <f>IF($B$4="Y",IF($B$5="Y",'Incremental (Inflated)'!AL33,'Incremental (Constant Dollar)'!AL33),IF($B$5="Y",'Cumulative (Inflated)'!AL33,'Cumulative (Constant Dollar)'!AL33))</f>
        <v>0</v>
      </c>
      <c r="AM39" s="1">
        <f>IF($B$4="Y",IF($B$5="Y",'Incremental (Inflated)'!AM33,'Incremental (Constant Dollar)'!AM33),IF($B$5="Y",'Cumulative (Inflated)'!AM33,'Cumulative (Constant Dollar)'!AM33))</f>
        <v>97276.071603108096</v>
      </c>
      <c r="AN39" s="1">
        <f>IF($B$4="Y",IF($B$5="Y",'Incremental (Inflated)'!AN33,'Incremental (Constant Dollar)'!AN33),IF($B$5="Y",'Cumulative (Inflated)'!AN33,'Cumulative (Constant Dollar)'!AN33))</f>
        <v>51660.282176234199</v>
      </c>
      <c r="AO39" s="1">
        <f>IF($B$4="Y",IF($B$5="Y",'Incremental (Inflated)'!AO33,'Incremental (Constant Dollar)'!AO33),IF($B$5="Y",'Cumulative (Inflated)'!AO33,'Cumulative (Constant Dollar)'!AO33))</f>
        <v>370000.29144641297</v>
      </c>
      <c r="AQ39" s="1">
        <f>SUM(K39:AO39)</f>
        <v>24357078.582291946</v>
      </c>
      <c r="AR39" s="1"/>
      <c r="AS39" s="14">
        <f t="shared" si="0"/>
        <v>0.7940998558014577</v>
      </c>
    </row>
    <row r="40" spans="1:45" x14ac:dyDescent="0.2">
      <c r="A40">
        <v>33</v>
      </c>
      <c r="B40" s="1">
        <f>IF($B$4="Y",IF($B$5="Y",'Incremental (Inflated)'!B34,'Incremental (Constant Dollar)'!B34),IF($B$5="Y",'Cumulative (Inflated)'!B34,'Cumulative (Constant Dollar)'!B34))</f>
        <v>0</v>
      </c>
      <c r="C40" s="1">
        <f>IF($B$4="Y",IF($B$5="Y",'Incremental (Inflated)'!C34,'Incremental (Constant Dollar)'!C34),IF($B$5="Y",'Cumulative (Inflated)'!C34,'Cumulative (Constant Dollar)'!C34))</f>
        <v>24055.8509136502</v>
      </c>
      <c r="D40" s="1">
        <f>IF($B$4="Y",IF($B$5="Y",'Incremental (Inflated)'!D34,'Incremental (Constant Dollar)'!D34),IF($B$5="Y",'Cumulative (Inflated)'!D34,'Cumulative (Constant Dollar)'!D34))</f>
        <v>475231.45564688998</v>
      </c>
      <c r="E40" s="1">
        <f>IF($B$4="Y",IF($B$5="Y",'Incremental (Inflated)'!E34,'Incremental (Constant Dollar)'!E34),IF($B$5="Y",'Cumulative (Inflated)'!E34,'Cumulative (Constant Dollar)'!E34))</f>
        <v>1069986.2789379801</v>
      </c>
      <c r="F40" s="1">
        <f>IF($B$4="Y",IF($B$5="Y",'Incremental (Inflated)'!F34,'Incremental (Constant Dollar)'!F34),IF($B$5="Y",'Cumulative (Inflated)'!F34,'Cumulative (Constant Dollar)'!F34))</f>
        <v>2203109.7872216399</v>
      </c>
      <c r="G40" s="1">
        <f>IF($B$4="Y",IF($B$5="Y",'Incremental (Inflated)'!G34,'Incremental (Constant Dollar)'!G34),IF($B$5="Y",'Cumulative (Inflated)'!G34,'Cumulative (Constant Dollar)'!G34))</f>
        <v>2029177.6083301399</v>
      </c>
      <c r="H40" s="1">
        <f>IF($B$4="Y",IF($B$5="Y",'Incremental (Inflated)'!H34,'Incremental (Constant Dollar)'!H34),IF($B$5="Y",'Cumulative (Inflated)'!H34,'Cumulative (Constant Dollar)'!H34))</f>
        <v>2004372.1633805099</v>
      </c>
      <c r="I40" s="6">
        <f>IF($B$4="Y",IF($B$5="Y",'Incremental (Inflated)'!I34,'Incremental (Constant Dollar)'!I34),IF($B$5="Y",'Cumulative (Inflated)'!I34,'Cumulative (Constant Dollar)'!I34))</f>
        <v>2586263.65715469</v>
      </c>
      <c r="J40" s="1">
        <f>IF($B$4="Y",IF($B$5="Y",'Incremental (Inflated)'!J34,'Incremental (Constant Dollar)'!J34),IF($B$5="Y",'Cumulative (Inflated)'!J34,'Cumulative (Constant Dollar)'!J34))</f>
        <v>1211012.8470119799</v>
      </c>
      <c r="K40" s="1">
        <f>IF($B$4="Y",IF($B$5="Y",'Incremental (Inflated)'!K34,'Incremental (Constant Dollar)'!K34),IF($B$5="Y",'Cumulative (Inflated)'!K34,'Cumulative (Constant Dollar)'!K34))</f>
        <v>2600557.9187659798</v>
      </c>
      <c r="L40" s="1">
        <f>IF($B$4="Y",IF($B$5="Y",'Incremental (Inflated)'!L34,'Incremental (Constant Dollar)'!L34),IF($B$5="Y",'Cumulative (Inflated)'!L34,'Cumulative (Constant Dollar)'!L34))</f>
        <v>1498757.1782450201</v>
      </c>
      <c r="M40" s="1">
        <f>IF($B$4="Y",IF($B$5="Y",'Incremental (Inflated)'!M34,'Incremental (Constant Dollar)'!M34),IF($B$5="Y",'Cumulative (Inflated)'!M34,'Cumulative (Constant Dollar)'!M34))</f>
        <v>622018.92298762896</v>
      </c>
      <c r="N40" s="1">
        <f>IF($B$4="Y",IF($B$5="Y",'Incremental (Inflated)'!N34,'Incremental (Constant Dollar)'!N34),IF($B$5="Y",'Cumulative (Inflated)'!N34,'Cumulative (Constant Dollar)'!N34))</f>
        <v>2115722.83552258</v>
      </c>
      <c r="O40" s="1">
        <f>IF($B$4="Y",IF($B$5="Y",'Incremental (Inflated)'!O34,'Incremental (Constant Dollar)'!O34),IF($B$5="Y",'Cumulative (Inflated)'!O34,'Cumulative (Constant Dollar)'!O34))</f>
        <v>813673.55767638795</v>
      </c>
      <c r="P40" s="1">
        <f>IF($B$4="Y",IF($B$5="Y",'Incremental (Inflated)'!P34,'Incremental (Constant Dollar)'!P34),IF($B$5="Y",'Cumulative (Inflated)'!P34,'Cumulative (Constant Dollar)'!P34))</f>
        <v>1382627.2512097801</v>
      </c>
      <c r="Q40" s="1">
        <f>IF($B$4="Y",IF($B$5="Y",'Incremental (Inflated)'!Q34,'Incremental (Constant Dollar)'!Q34),IF($B$5="Y",'Cumulative (Inflated)'!Q34,'Cumulative (Constant Dollar)'!Q34))</f>
        <v>808061.33127010299</v>
      </c>
      <c r="R40" s="1">
        <f>IF($B$4="Y",IF($B$5="Y",'Incremental (Inflated)'!R34,'Incremental (Constant Dollar)'!R34),IF($B$5="Y",'Cumulative (Inflated)'!R34,'Cumulative (Constant Dollar)'!R34))</f>
        <v>1845451.30460401</v>
      </c>
      <c r="S40" s="1">
        <f>IF($B$4="Y",IF($B$5="Y",'Incremental (Inflated)'!S34,'Incremental (Constant Dollar)'!S34),IF($B$5="Y",'Cumulative (Inflated)'!S34,'Cumulative (Constant Dollar)'!S34))</f>
        <v>1043359.42179539</v>
      </c>
      <c r="T40" s="1">
        <f>IF($B$4="Y",IF($B$5="Y",'Incremental (Inflated)'!T34,'Incremental (Constant Dollar)'!T34),IF($B$5="Y",'Cumulative (Inflated)'!T34,'Cumulative (Constant Dollar)'!T34))</f>
        <v>1406068.5797861</v>
      </c>
      <c r="U40" s="1">
        <f>IF($B$4="Y",IF($B$5="Y",'Incremental (Inflated)'!U34,'Incremental (Constant Dollar)'!U34),IF($B$5="Y",'Cumulative (Inflated)'!U34,'Cumulative (Constant Dollar)'!U34))</f>
        <v>2523366.1473804801</v>
      </c>
      <c r="V40" s="1">
        <f>IF($B$4="Y",IF($B$5="Y",'Incremental (Inflated)'!V34,'Incremental (Constant Dollar)'!V34),IF($B$5="Y",'Cumulative (Inflated)'!V34,'Cumulative (Constant Dollar)'!V34))</f>
        <v>428406.70631664997</v>
      </c>
      <c r="W40" s="1">
        <f>IF($B$4="Y",IF($B$5="Y",'Incremental (Inflated)'!W34,'Incremental (Constant Dollar)'!W34),IF($B$5="Y",'Cumulative (Inflated)'!W34,'Cumulative (Constant Dollar)'!W34))</f>
        <v>862220.78872561397</v>
      </c>
      <c r="X40" s="1">
        <f>IF($B$4="Y",IF($B$5="Y",'Incremental (Inflated)'!X34,'Incremental (Constant Dollar)'!X34),IF($B$5="Y",'Cumulative (Inflated)'!X34,'Cumulative (Constant Dollar)'!X34))</f>
        <v>862213.78753437102</v>
      </c>
      <c r="Y40" s="1">
        <f>IF($B$4="Y",IF($B$5="Y",'Incremental (Inflated)'!Y34,'Incremental (Constant Dollar)'!Y34),IF($B$5="Y",'Cumulative (Inflated)'!Y34,'Cumulative (Constant Dollar)'!Y34))</f>
        <v>48882.9455224919</v>
      </c>
      <c r="Z40" s="1">
        <f>IF($B$4="Y",IF($B$5="Y",'Incremental (Inflated)'!Z34,'Incremental (Constant Dollar)'!Z34),IF($B$5="Y",'Cumulative (Inflated)'!Z34,'Cumulative (Constant Dollar)'!Z34))</f>
        <v>1115811.2037561999</v>
      </c>
      <c r="AA40" s="1">
        <f>IF($B$4="Y",IF($B$5="Y",'Incremental (Inflated)'!AA34,'Incremental (Constant Dollar)'!AA34),IF($B$5="Y",'Cumulative (Inflated)'!AA34,'Cumulative (Constant Dollar)'!AA34))</f>
        <v>499416.597708032</v>
      </c>
      <c r="AB40" s="1">
        <f>IF($B$4="Y",IF($B$5="Y",'Incremental (Inflated)'!AB34,'Incremental (Constant Dollar)'!AB34),IF($B$5="Y",'Cumulative (Inflated)'!AB34,'Cumulative (Constant Dollar)'!AB34))</f>
        <v>834985.59797698795</v>
      </c>
      <c r="AC40" s="1">
        <f>IF($B$4="Y",IF($B$5="Y",'Incremental (Inflated)'!AC34,'Incremental (Constant Dollar)'!AC34),IF($B$5="Y",'Cumulative (Inflated)'!AC34,'Cumulative (Constant Dollar)'!AC34))</f>
        <v>81287.731690332905</v>
      </c>
      <c r="AD40" s="1">
        <f>IF($B$4="Y",IF($B$5="Y",'Incremental (Inflated)'!AD34,'Incremental (Constant Dollar)'!AD34),IF($B$5="Y",'Cumulative (Inflated)'!AD34,'Cumulative (Constant Dollar)'!AD34))</f>
        <v>390629.29493118002</v>
      </c>
      <c r="AE40" s="1">
        <f>IF($B$4="Y",IF($B$5="Y",'Incremental (Inflated)'!AE34,'Incremental (Constant Dollar)'!AE34),IF($B$5="Y",'Cumulative (Inflated)'!AE34,'Cumulative (Constant Dollar)'!AE34))</f>
        <v>1556603.56096824</v>
      </c>
      <c r="AF40" s="1">
        <f>IF($B$4="Y",IF($B$5="Y",'Incremental (Inflated)'!AF34,'Incremental (Constant Dollar)'!AF34),IF($B$5="Y",'Cumulative (Inflated)'!AF34,'Cumulative (Constant Dollar)'!AF34))</f>
        <v>570555.20528364298</v>
      </c>
      <c r="AG40" s="1">
        <f>IF($B$4="Y",IF($B$5="Y",'Incremental (Inflated)'!AG34,'Incremental (Constant Dollar)'!AG34),IF($B$5="Y",'Cumulative (Inflated)'!AG34,'Cumulative (Constant Dollar)'!AG34))</f>
        <v>213911.045282334</v>
      </c>
      <c r="AH40" s="1">
        <f>IF($B$4="Y",IF($B$5="Y",'Incremental (Inflated)'!AH34,'Incremental (Constant Dollar)'!AH34),IF($B$5="Y",'Cumulative (Inflated)'!AH34,'Cumulative (Constant Dollar)'!AH34))</f>
        <v>638753.20874604199</v>
      </c>
      <c r="AI40" s="1">
        <f>IF($B$4="Y",IF($B$5="Y",'Incremental (Inflated)'!AI34,'Incremental (Constant Dollar)'!AI34),IF($B$5="Y",'Cumulative (Inflated)'!AI34,'Cumulative (Constant Dollar)'!AI34))</f>
        <v>0</v>
      </c>
      <c r="AJ40" s="1">
        <f>IF($B$4="Y",IF($B$5="Y",'Incremental (Inflated)'!AJ34,'Incremental (Constant Dollar)'!AJ34),IF($B$5="Y",'Cumulative (Inflated)'!AJ34,'Cumulative (Constant Dollar)'!AJ34))</f>
        <v>97801.702781819506</v>
      </c>
      <c r="AK40" s="1">
        <f>IF($B$4="Y",IF($B$5="Y",'Incremental (Inflated)'!AK34,'Incremental (Constant Dollar)'!AK34),IF($B$5="Y",'Cumulative (Inflated)'!AK34,'Cumulative (Constant Dollar)'!AK34))</f>
        <v>0</v>
      </c>
      <c r="AL40" s="1">
        <f>IF($B$4="Y",IF($B$5="Y",'Incremental (Inflated)'!AL34,'Incremental (Constant Dollar)'!AL34),IF($B$5="Y",'Cumulative (Inflated)'!AL34,'Cumulative (Constant Dollar)'!AL34))</f>
        <v>0</v>
      </c>
      <c r="AM40" s="1">
        <f>IF($B$4="Y",IF($B$5="Y",'Incremental (Inflated)'!AM34,'Incremental (Constant Dollar)'!AM34),IF($B$5="Y",'Cumulative (Inflated)'!AM34,'Cumulative (Constant Dollar)'!AM34))</f>
        <v>0</v>
      </c>
      <c r="AN40" s="1">
        <f>IF($B$4="Y",IF($B$5="Y",'Incremental (Inflated)'!AN34,'Incremental (Constant Dollar)'!AN34),IF($B$5="Y",'Cumulative (Inflated)'!AN34,'Cumulative (Constant Dollar)'!AN34))</f>
        <v>5838.34717023345</v>
      </c>
      <c r="AO40" s="1">
        <f>IF($B$4="Y",IF($B$5="Y",'Incremental (Inflated)'!AO34,'Incremental (Constant Dollar)'!AO34),IF($B$5="Y",'Cumulative (Inflated)'!AO34,'Cumulative (Constant Dollar)'!AO34))</f>
        <v>1732906.09449312</v>
      </c>
      <c r="AQ40" s="1">
        <f>SUM(J40:AO40)</f>
        <v>27810901.115142725</v>
      </c>
      <c r="AR40" s="1"/>
      <c r="AS40" s="14">
        <f t="shared" si="0"/>
        <v>0.73980581782780774</v>
      </c>
    </row>
    <row r="41" spans="1:45" x14ac:dyDescent="0.2">
      <c r="A41">
        <v>34</v>
      </c>
      <c r="B41" s="1">
        <f>IF($B$4="Y",IF($B$5="Y",'Incremental (Inflated)'!B35,'Incremental (Constant Dollar)'!B35),IF($B$5="Y",'Cumulative (Inflated)'!B35,'Cumulative (Constant Dollar)'!B35))</f>
        <v>0</v>
      </c>
      <c r="C41" s="1">
        <f>IF($B$4="Y",IF($B$5="Y",'Incremental (Inflated)'!C35,'Incremental (Constant Dollar)'!C35),IF($B$5="Y",'Cumulative (Inflated)'!C35,'Cumulative (Constant Dollar)'!C35))</f>
        <v>167013.596643817</v>
      </c>
      <c r="D41" s="1">
        <f>IF($B$4="Y",IF($B$5="Y",'Incremental (Inflated)'!D35,'Incremental (Constant Dollar)'!D35),IF($B$5="Y",'Cumulative (Inflated)'!D35,'Cumulative (Constant Dollar)'!D35))</f>
        <v>1105185.15946654</v>
      </c>
      <c r="E41" s="1">
        <f>IF($B$4="Y",IF($B$5="Y",'Incremental (Inflated)'!E35,'Incremental (Constant Dollar)'!E35),IF($B$5="Y",'Cumulative (Inflated)'!E35,'Cumulative (Constant Dollar)'!E35))</f>
        <v>2077356.20338009</v>
      </c>
      <c r="F41" s="1">
        <f>IF($B$4="Y",IF($B$5="Y",'Incremental (Inflated)'!F35,'Incremental (Constant Dollar)'!F35),IF($B$5="Y",'Cumulative (Inflated)'!F35,'Cumulative (Constant Dollar)'!F35))</f>
        <v>1455328.2859253599</v>
      </c>
      <c r="G41" s="1">
        <f>IF($B$4="Y",IF($B$5="Y",'Incremental (Inflated)'!G35,'Incremental (Constant Dollar)'!G35),IF($B$5="Y",'Cumulative (Inflated)'!G35,'Cumulative (Constant Dollar)'!G35))</f>
        <v>1493198.5235456</v>
      </c>
      <c r="H41" s="6">
        <f>IF($B$4="Y",IF($B$5="Y",'Incremental (Inflated)'!H35,'Incremental (Constant Dollar)'!H35),IF($B$5="Y",'Cumulative (Inflated)'!H35,'Cumulative (Constant Dollar)'!H35))</f>
        <v>3258646.5360246701</v>
      </c>
      <c r="I41" s="1">
        <f>IF($B$4="Y",IF($B$5="Y",'Incremental (Inflated)'!I35,'Incremental (Constant Dollar)'!I35),IF($B$5="Y",'Cumulative (Inflated)'!I35,'Cumulative (Constant Dollar)'!I35))</f>
        <v>1251768.6332444299</v>
      </c>
      <c r="J41" s="1">
        <f>IF($B$4="Y",IF($B$5="Y",'Incremental (Inflated)'!J35,'Incremental (Constant Dollar)'!J35),IF($B$5="Y",'Cumulative (Inflated)'!J35,'Cumulative (Constant Dollar)'!J35))</f>
        <v>3278140.25083294</v>
      </c>
      <c r="K41" s="1">
        <f>IF($B$4="Y",IF($B$5="Y",'Incremental (Inflated)'!K35,'Incremental (Constant Dollar)'!K35),IF($B$5="Y",'Cumulative (Inflated)'!K35,'Cumulative (Constant Dollar)'!K35))</f>
        <v>2627643.3602392199</v>
      </c>
      <c r="L41" s="1">
        <f>IF($B$4="Y",IF($B$5="Y",'Incremental (Inflated)'!L35,'Incremental (Constant Dollar)'!L35),IF($B$5="Y",'Cumulative (Inflated)'!L35,'Cumulative (Constant Dollar)'!L35))</f>
        <v>2047772.38670347</v>
      </c>
      <c r="M41" s="1">
        <f>IF($B$4="Y",IF($B$5="Y",'Incremental (Inflated)'!M35,'Incremental (Constant Dollar)'!M35),IF($B$5="Y",'Cumulative (Inflated)'!M35,'Cumulative (Constant Dollar)'!M35))</f>
        <v>2001831.3685538501</v>
      </c>
      <c r="N41" s="1">
        <f>IF($B$4="Y",IF($B$5="Y",'Incremental (Inflated)'!N35,'Incremental (Constant Dollar)'!N35),IF($B$5="Y",'Cumulative (Inflated)'!N35,'Cumulative (Constant Dollar)'!N35))</f>
        <v>491194.04798377003</v>
      </c>
      <c r="O41" s="1">
        <f>IF($B$4="Y",IF($B$5="Y",'Incremental (Inflated)'!O35,'Incremental (Constant Dollar)'!O35),IF($B$5="Y",'Cumulative (Inflated)'!O35,'Cumulative (Constant Dollar)'!O35))</f>
        <v>1373674.43422956</v>
      </c>
      <c r="P41" s="1">
        <f>IF($B$4="Y",IF($B$5="Y",'Incremental (Inflated)'!P35,'Incremental (Constant Dollar)'!P35),IF($B$5="Y",'Cumulative (Inflated)'!P35,'Cumulative (Constant Dollar)'!P35))</f>
        <v>3812288.7797174701</v>
      </c>
      <c r="Q41" s="1">
        <f>IF($B$4="Y",IF($B$5="Y",'Incremental (Inflated)'!Q35,'Incremental (Constant Dollar)'!Q35),IF($B$5="Y",'Cumulative (Inflated)'!Q35,'Cumulative (Constant Dollar)'!Q35))</f>
        <v>1114776.36152871</v>
      </c>
      <c r="R41" s="1">
        <f>IF($B$4="Y",IF($B$5="Y",'Incremental (Inflated)'!R35,'Incremental (Constant Dollar)'!R35),IF($B$5="Y",'Cumulative (Inflated)'!R35,'Cumulative (Constant Dollar)'!R35))</f>
        <v>729832.55212212994</v>
      </c>
      <c r="S41" s="1">
        <f>IF($B$4="Y",IF($B$5="Y",'Incremental (Inflated)'!S35,'Incremental (Constant Dollar)'!S35),IF($B$5="Y",'Cumulative (Inflated)'!S35,'Cumulative (Constant Dollar)'!S35))</f>
        <v>1164092.17222232</v>
      </c>
      <c r="T41" s="1">
        <f>IF($B$4="Y",IF($B$5="Y",'Incremental (Inflated)'!T35,'Incremental (Constant Dollar)'!T35),IF($B$5="Y",'Cumulative (Inflated)'!T35,'Cumulative (Constant Dollar)'!T35))</f>
        <v>2299833.4517078302</v>
      </c>
      <c r="U41" s="1">
        <f>IF($B$4="Y",IF($B$5="Y",'Incremental (Inflated)'!U35,'Incremental (Constant Dollar)'!U35),IF($B$5="Y",'Cumulative (Inflated)'!U35,'Cumulative (Constant Dollar)'!U35))</f>
        <v>668555.42291882297</v>
      </c>
      <c r="V41" s="1">
        <f>IF($B$4="Y",IF($B$5="Y",'Incremental (Inflated)'!V35,'Incremental (Constant Dollar)'!V35),IF($B$5="Y",'Cumulative (Inflated)'!V35,'Cumulative (Constant Dollar)'!V35))</f>
        <v>1169945.8576942601</v>
      </c>
      <c r="W41" s="1">
        <f>IF($B$4="Y",IF($B$5="Y",'Incremental (Inflated)'!W35,'Incremental (Constant Dollar)'!W35),IF($B$5="Y",'Cumulative (Inflated)'!W35,'Cumulative (Constant Dollar)'!W35))</f>
        <v>478290.41816952801</v>
      </c>
      <c r="X41" s="1">
        <f>IF($B$4="Y",IF($B$5="Y",'Incremental (Inflated)'!X35,'Incremental (Constant Dollar)'!X35),IF($B$5="Y",'Cumulative (Inflated)'!X35,'Cumulative (Constant Dollar)'!X35))</f>
        <v>1254568.72160775</v>
      </c>
      <c r="Y41" s="1">
        <f>IF($B$4="Y",IF($B$5="Y",'Incremental (Inflated)'!Y35,'Incremental (Constant Dollar)'!Y35),IF($B$5="Y",'Cumulative (Inflated)'!Y35,'Cumulative (Constant Dollar)'!Y35))</f>
        <v>75411.322162337005</v>
      </c>
      <c r="Z41" s="1">
        <f>IF($B$4="Y",IF($B$5="Y",'Incremental (Inflated)'!Z35,'Incremental (Constant Dollar)'!Z35),IF($B$5="Y",'Cumulative (Inflated)'!Z35,'Cumulative (Constant Dollar)'!Z35))</f>
        <v>121154.567951837</v>
      </c>
      <c r="AA41" s="1">
        <f>IF($B$4="Y",IF($B$5="Y",'Incremental (Inflated)'!AA35,'Incremental (Constant Dollar)'!AA35),IF($B$5="Y",'Cumulative (Inflated)'!AA35,'Cumulative (Constant Dollar)'!AA35))</f>
        <v>65953.642275798295</v>
      </c>
      <c r="AB41" s="1">
        <f>IF($B$4="Y",IF($B$5="Y",'Incremental (Inflated)'!AB35,'Incremental (Constant Dollar)'!AB35),IF($B$5="Y",'Cumulative (Inflated)'!AB35,'Cumulative (Constant Dollar)'!AB35))</f>
        <v>9507.4905931634494</v>
      </c>
      <c r="AC41" s="1">
        <f>IF($B$4="Y",IF($B$5="Y",'Incremental (Inflated)'!AC35,'Incremental (Constant Dollar)'!AC35),IF($B$5="Y",'Cumulative (Inflated)'!AC35,'Cumulative (Constant Dollar)'!AC35))</f>
        <v>611119.67824118596</v>
      </c>
      <c r="AD41" s="1">
        <f>IF($B$4="Y",IF($B$5="Y",'Incremental (Inflated)'!AD35,'Incremental (Constant Dollar)'!AD35),IF($B$5="Y",'Cumulative (Inflated)'!AD35,'Cumulative (Constant Dollar)'!AD35))</f>
        <v>428865.16297750699</v>
      </c>
      <c r="AE41" s="1">
        <f>IF($B$4="Y",IF($B$5="Y",'Incremental (Inflated)'!AE35,'Incremental (Constant Dollar)'!AE35),IF($B$5="Y",'Cumulative (Inflated)'!AE35,'Cumulative (Constant Dollar)'!AE35))</f>
        <v>0</v>
      </c>
      <c r="AF41" s="1">
        <f>IF($B$4="Y",IF($B$5="Y",'Incremental (Inflated)'!AF35,'Incremental (Constant Dollar)'!AF35),IF($B$5="Y",'Cumulative (Inflated)'!AF35,'Cumulative (Constant Dollar)'!AF35))</f>
        <v>666486.25585782505</v>
      </c>
      <c r="AG41" s="1">
        <f>IF($B$4="Y",IF($B$5="Y",'Incremental (Inflated)'!AG35,'Incremental (Constant Dollar)'!AG35),IF($B$5="Y",'Cumulative (Inflated)'!AG35,'Cumulative (Constant Dollar)'!AG35))</f>
        <v>44263.919834810098</v>
      </c>
      <c r="AH41" s="1">
        <f>IF($B$4="Y",IF($B$5="Y",'Incremental (Inflated)'!AH35,'Incremental (Constant Dollar)'!AH35),IF($B$5="Y",'Cumulative (Inflated)'!AH35,'Cumulative (Constant Dollar)'!AH35))</f>
        <v>666114.88678438705</v>
      </c>
      <c r="AI41" s="1">
        <f>IF($B$4="Y",IF($B$5="Y",'Incremental (Inflated)'!AI35,'Incremental (Constant Dollar)'!AI35),IF($B$5="Y",'Cumulative (Inflated)'!AI35,'Cumulative (Constant Dollar)'!AI35))</f>
        <v>29813.5185552761</v>
      </c>
      <c r="AJ41" s="1">
        <f>IF($B$4="Y",IF($B$5="Y",'Incremental (Inflated)'!AJ35,'Incremental (Constant Dollar)'!AJ35),IF($B$5="Y",'Cumulative (Inflated)'!AJ35,'Cumulative (Constant Dollar)'!AJ35))</f>
        <v>56825.407354457901</v>
      </c>
      <c r="AK41" s="1">
        <f>IF($B$4="Y",IF($B$5="Y",'Incremental (Inflated)'!AK35,'Incremental (Constant Dollar)'!AK35),IF($B$5="Y",'Cumulative (Inflated)'!AK35,'Cumulative (Constant Dollar)'!AK35))</f>
        <v>0</v>
      </c>
      <c r="AL41" s="1">
        <f>IF($B$4="Y",IF($B$5="Y",'Incremental (Inflated)'!AL35,'Incremental (Constant Dollar)'!AL35),IF($B$5="Y",'Cumulative (Inflated)'!AL35,'Cumulative (Constant Dollar)'!AL35))</f>
        <v>1443485.9470045399</v>
      </c>
      <c r="AM41" s="1">
        <f>IF($B$4="Y",IF($B$5="Y",'Incremental (Inflated)'!AM35,'Incremental (Constant Dollar)'!AM35),IF($B$5="Y",'Cumulative (Inflated)'!AM35,'Cumulative (Constant Dollar)'!AM35))</f>
        <v>0</v>
      </c>
      <c r="AN41" s="1">
        <f>IF($B$4="Y",IF($B$5="Y",'Incremental (Inflated)'!AN35,'Incremental (Constant Dollar)'!AN35),IF($B$5="Y",'Cumulative (Inflated)'!AN35,'Cumulative (Constant Dollar)'!AN35))</f>
        <v>108595.464137252</v>
      </c>
      <c r="AO41" s="1">
        <f>IF($B$4="Y",IF($B$5="Y",'Incremental (Inflated)'!AO35,'Incremental (Constant Dollar)'!AO35),IF($B$5="Y",'Cumulative (Inflated)'!AO35,'Cumulative (Constant Dollar)'!AO35))</f>
        <v>0</v>
      </c>
      <c r="AQ41" s="1">
        <f>SUM(I41:AO41)</f>
        <v>30091805.48320644</v>
      </c>
      <c r="AR41" s="1"/>
      <c r="AS41" s="14">
        <f t="shared" si="0"/>
        <v>0.81763758781528617</v>
      </c>
    </row>
    <row r="42" spans="1:45" x14ac:dyDescent="0.2">
      <c r="A42">
        <v>35</v>
      </c>
      <c r="B42" s="1">
        <f>IF($B$4="Y",IF($B$5="Y",'Incremental (Inflated)'!B36,'Incremental (Constant Dollar)'!B36),IF($B$5="Y",'Cumulative (Inflated)'!B36,'Cumulative (Constant Dollar)'!B36))</f>
        <v>0</v>
      </c>
      <c r="C42" s="1">
        <f>IF($B$4="Y",IF($B$5="Y",'Incremental (Inflated)'!C36,'Incremental (Constant Dollar)'!C36),IF($B$5="Y",'Cumulative (Inflated)'!C36,'Cumulative (Constant Dollar)'!C36))</f>
        <v>110151.20485707901</v>
      </c>
      <c r="D42" s="1">
        <f>IF($B$4="Y",IF($B$5="Y",'Incremental (Inflated)'!D36,'Incremental (Constant Dollar)'!D36),IF($B$5="Y",'Cumulative (Inflated)'!D36,'Cumulative (Constant Dollar)'!D36))</f>
        <v>596921.642390789</v>
      </c>
      <c r="E42" s="1">
        <f>IF($B$4="Y",IF($B$5="Y",'Incremental (Inflated)'!E36,'Incremental (Constant Dollar)'!E36),IF($B$5="Y",'Cumulative (Inflated)'!E36,'Cumulative (Constant Dollar)'!E36))</f>
        <v>1400107.17606461</v>
      </c>
      <c r="F42" s="1">
        <f>IF($B$4="Y",IF($B$5="Y",'Incremental (Inflated)'!F36,'Incremental (Constant Dollar)'!F36),IF($B$5="Y",'Cumulative (Inflated)'!F36,'Cumulative (Constant Dollar)'!F36))</f>
        <v>1917712.1496003801</v>
      </c>
      <c r="G42" s="6">
        <f>IF($B$4="Y",IF($B$5="Y",'Incremental (Inflated)'!G36,'Incremental (Constant Dollar)'!G36),IF($B$5="Y",'Cumulative (Inflated)'!G36,'Cumulative (Constant Dollar)'!G36))</f>
        <v>3792706.3035278199</v>
      </c>
      <c r="H42" s="1">
        <f>IF($B$4="Y",IF($B$5="Y",'Incremental (Inflated)'!H36,'Incremental (Constant Dollar)'!H36),IF($B$5="Y",'Cumulative (Inflated)'!H36,'Cumulative (Constant Dollar)'!H36))</f>
        <v>1325584.45639519</v>
      </c>
      <c r="I42" s="1">
        <f>IF($B$4="Y",IF($B$5="Y",'Incremental (Inflated)'!I36,'Incremental (Constant Dollar)'!I36),IF($B$5="Y",'Cumulative (Inflated)'!I36,'Cumulative (Constant Dollar)'!I36))</f>
        <v>1135558.0558414101</v>
      </c>
      <c r="J42" s="1">
        <f>IF($B$4="Y",IF($B$5="Y",'Incremental (Inflated)'!J36,'Incremental (Constant Dollar)'!J36),IF($B$5="Y",'Cumulative (Inflated)'!J36,'Cumulative (Constant Dollar)'!J36))</f>
        <v>1599940.69480386</v>
      </c>
      <c r="K42" s="1">
        <f>IF($B$4="Y",IF($B$5="Y",'Incremental (Inflated)'!K36,'Incremental (Constant Dollar)'!K36),IF($B$5="Y",'Cumulative (Inflated)'!K36,'Cumulative (Constant Dollar)'!K36))</f>
        <v>1930863.92367721</v>
      </c>
      <c r="L42" s="1">
        <f>IF($B$4="Y",IF($B$5="Y",'Incremental (Inflated)'!L36,'Incremental (Constant Dollar)'!L36),IF($B$5="Y",'Cumulative (Inflated)'!L36,'Cumulative (Constant Dollar)'!L36))</f>
        <v>2020611.6658322001</v>
      </c>
      <c r="M42" s="1">
        <f>IF($B$4="Y",IF($B$5="Y",'Incremental (Inflated)'!M36,'Incremental (Constant Dollar)'!M36),IF($B$5="Y",'Cumulative (Inflated)'!M36,'Cumulative (Constant Dollar)'!M36))</f>
        <v>2070665.94303797</v>
      </c>
      <c r="N42" s="1">
        <f>IF($B$4="Y",IF($B$5="Y",'Incremental (Inflated)'!N36,'Incremental (Constant Dollar)'!N36),IF($B$5="Y",'Cumulative (Inflated)'!N36,'Cumulative (Constant Dollar)'!N36))</f>
        <v>2270221.6682858998</v>
      </c>
      <c r="O42" s="1">
        <f>IF($B$4="Y",IF($B$5="Y",'Incremental (Inflated)'!O36,'Incremental (Constant Dollar)'!O36),IF($B$5="Y",'Cumulative (Inflated)'!O36,'Cumulative (Constant Dollar)'!O36))</f>
        <v>1171430.6283855301</v>
      </c>
      <c r="P42" s="1">
        <f>IF($B$4="Y",IF($B$5="Y",'Incremental (Inflated)'!P36,'Incremental (Constant Dollar)'!P36),IF($B$5="Y",'Cumulative (Inflated)'!P36,'Cumulative (Constant Dollar)'!P36))</f>
        <v>1591131.1541150301</v>
      </c>
      <c r="Q42" s="1">
        <f>IF($B$4="Y",IF($B$5="Y",'Incremental (Inflated)'!Q36,'Incremental (Constant Dollar)'!Q36),IF($B$5="Y",'Cumulative (Inflated)'!Q36,'Cumulative (Constant Dollar)'!Q36))</f>
        <v>1784363.61142123</v>
      </c>
      <c r="R42" s="1">
        <f>IF($B$4="Y",IF($B$5="Y",'Incremental (Inflated)'!R36,'Incremental (Constant Dollar)'!R36),IF($B$5="Y",'Cumulative (Inflated)'!R36,'Cumulative (Constant Dollar)'!R36))</f>
        <v>583487.28461838898</v>
      </c>
      <c r="S42" s="1">
        <f>IF($B$4="Y",IF($B$5="Y",'Incremental (Inflated)'!S36,'Incremental (Constant Dollar)'!S36),IF($B$5="Y",'Cumulative (Inflated)'!S36,'Cumulative (Constant Dollar)'!S36))</f>
        <v>1805761.74392974</v>
      </c>
      <c r="T42" s="1">
        <f>IF($B$4="Y",IF($B$5="Y",'Incremental (Inflated)'!T36,'Incremental (Constant Dollar)'!T36),IF($B$5="Y",'Cumulative (Inflated)'!T36,'Cumulative (Constant Dollar)'!T36))</f>
        <v>916300.52416223695</v>
      </c>
      <c r="U42" s="1">
        <f>IF($B$4="Y",IF($B$5="Y",'Incremental (Inflated)'!U36,'Incremental (Constant Dollar)'!U36),IF($B$5="Y",'Cumulative (Inflated)'!U36,'Cumulative (Constant Dollar)'!U36))</f>
        <v>1879018.2798925799</v>
      </c>
      <c r="V42" s="1">
        <f>IF($B$4="Y",IF($B$5="Y",'Incremental (Inflated)'!V36,'Incremental (Constant Dollar)'!V36),IF($B$5="Y",'Cumulative (Inflated)'!V36,'Cumulative (Constant Dollar)'!V36))</f>
        <v>652100.06184613204</v>
      </c>
      <c r="W42" s="1">
        <f>IF($B$4="Y",IF($B$5="Y",'Incremental (Inflated)'!W36,'Incremental (Constant Dollar)'!W36),IF($B$5="Y",'Cumulative (Inflated)'!W36,'Cumulative (Constant Dollar)'!W36))</f>
        <v>414992.78462137701</v>
      </c>
      <c r="X42" s="1">
        <f>IF($B$4="Y",IF($B$5="Y",'Incremental (Inflated)'!X36,'Incremental (Constant Dollar)'!X36),IF($B$5="Y",'Cumulative (Inflated)'!X36,'Cumulative (Constant Dollar)'!X36))</f>
        <v>130960.54762686</v>
      </c>
      <c r="Y42" s="1">
        <f>IF($B$4="Y",IF($B$5="Y",'Incremental (Inflated)'!Y36,'Incremental (Constant Dollar)'!Y36),IF($B$5="Y",'Cumulative (Inflated)'!Y36,'Cumulative (Constant Dollar)'!Y36))</f>
        <v>17080.022566096399</v>
      </c>
      <c r="Z42" s="1">
        <f>IF($B$4="Y",IF($B$5="Y",'Incremental (Inflated)'!Z36,'Incremental (Constant Dollar)'!Z36),IF($B$5="Y",'Cumulative (Inflated)'!Z36,'Cumulative (Constant Dollar)'!Z36))</f>
        <v>0</v>
      </c>
      <c r="AA42" s="1">
        <f>IF($B$4="Y",IF($B$5="Y",'Incremental (Inflated)'!AA36,'Incremental (Constant Dollar)'!AA36),IF($B$5="Y",'Cumulative (Inflated)'!AA36,'Cumulative (Constant Dollar)'!AA36))</f>
        <v>0</v>
      </c>
      <c r="AB42" s="1">
        <f>IF($B$4="Y",IF($B$5="Y",'Incremental (Inflated)'!AB36,'Incremental (Constant Dollar)'!AB36),IF($B$5="Y",'Cumulative (Inflated)'!AB36,'Cumulative (Constant Dollar)'!AB36))</f>
        <v>0</v>
      </c>
      <c r="AC42" s="1">
        <f>IF($B$4="Y",IF($B$5="Y",'Incremental (Inflated)'!AC36,'Incremental (Constant Dollar)'!AC36),IF($B$5="Y",'Cumulative (Inflated)'!AC36,'Cumulative (Constant Dollar)'!AC36))</f>
        <v>8768.0971701044109</v>
      </c>
      <c r="AD42" s="1">
        <f>IF($B$4="Y",IF($B$5="Y",'Incremental (Inflated)'!AD36,'Incremental (Constant Dollar)'!AD36),IF($B$5="Y",'Cumulative (Inflated)'!AD36,'Cumulative (Constant Dollar)'!AD36))</f>
        <v>797345.51075797097</v>
      </c>
      <c r="AE42" s="1">
        <f>IF($B$4="Y",IF($B$5="Y",'Incremental (Inflated)'!AE36,'Incremental (Constant Dollar)'!AE36),IF($B$5="Y",'Cumulative (Inflated)'!AE36,'Cumulative (Constant Dollar)'!AE36))</f>
        <v>113127.67986406</v>
      </c>
      <c r="AF42" s="1">
        <f>IF($B$4="Y",IF($B$5="Y",'Incremental (Inflated)'!AF36,'Incremental (Constant Dollar)'!AF36),IF($B$5="Y",'Cumulative (Inflated)'!AF36,'Cumulative (Constant Dollar)'!AF36))</f>
        <v>0</v>
      </c>
      <c r="AG42" s="1">
        <f>IF($B$4="Y",IF($B$5="Y",'Incremental (Inflated)'!AG36,'Incremental (Constant Dollar)'!AG36),IF($B$5="Y",'Cumulative (Inflated)'!AG36,'Cumulative (Constant Dollar)'!AG36))</f>
        <v>0</v>
      </c>
      <c r="AH42" s="1">
        <f>IF($B$4="Y",IF($B$5="Y",'Incremental (Inflated)'!AH36,'Incremental (Constant Dollar)'!AH36),IF($B$5="Y",'Cumulative (Inflated)'!AH36,'Cumulative (Constant Dollar)'!AH36))</f>
        <v>1361070.2365582199</v>
      </c>
      <c r="AI42" s="1">
        <f>IF($B$4="Y",IF($B$5="Y",'Incremental (Inflated)'!AI36,'Incremental (Constant Dollar)'!AI36),IF($B$5="Y",'Cumulative (Inflated)'!AI36,'Cumulative (Constant Dollar)'!AI36))</f>
        <v>186832.32514292799</v>
      </c>
      <c r="AJ42" s="1">
        <f>IF($B$4="Y",IF($B$5="Y",'Incremental (Inflated)'!AJ36,'Incremental (Constant Dollar)'!AJ36),IF($B$5="Y",'Cumulative (Inflated)'!AJ36,'Cumulative (Constant Dollar)'!AJ36))</f>
        <v>0</v>
      </c>
      <c r="AK42" s="1">
        <f>IF($B$4="Y",IF($B$5="Y",'Incremental (Inflated)'!AK36,'Incremental (Constant Dollar)'!AK36),IF($B$5="Y",'Cumulative (Inflated)'!AK36,'Cumulative (Constant Dollar)'!AK36))</f>
        <v>8239.3817943092308</v>
      </c>
      <c r="AL42" s="1">
        <f>IF($B$4="Y",IF($B$5="Y",'Incremental (Inflated)'!AL36,'Incremental (Constant Dollar)'!AL36),IF($B$5="Y",'Cumulative (Inflated)'!AL36,'Cumulative (Constant Dollar)'!AL36))</f>
        <v>0</v>
      </c>
      <c r="AM42" s="1">
        <f>IF($B$4="Y",IF($B$5="Y",'Incremental (Inflated)'!AM36,'Incremental (Constant Dollar)'!AM36),IF($B$5="Y",'Cumulative (Inflated)'!AM36,'Cumulative (Constant Dollar)'!AM36))</f>
        <v>0</v>
      </c>
      <c r="AN42" s="1">
        <f>IF($B$4="Y",IF($B$5="Y",'Incremental (Inflated)'!AN36,'Incremental (Constant Dollar)'!AN36),IF($B$5="Y",'Cumulative (Inflated)'!AN36,'Cumulative (Constant Dollar)'!AN36))</f>
        <v>0</v>
      </c>
      <c r="AO42" s="1">
        <f>IF($B$4="Y",IF($B$5="Y",'Incremental (Inflated)'!AO36,'Incremental (Constant Dollar)'!AO36),IF($B$5="Y",'Cumulative (Inflated)'!AO36,'Cumulative (Constant Dollar)'!AO36))</f>
        <v>647406.88694551098</v>
      </c>
      <c r="AQ42" s="1">
        <f>SUM(H42:AO42)</f>
        <v>26422863.169292044</v>
      </c>
      <c r="AR42" s="1"/>
      <c r="AS42" s="14">
        <f t="shared" si="0"/>
        <v>0.87331001609219849</v>
      </c>
    </row>
    <row r="43" spans="1:45" x14ac:dyDescent="0.2">
      <c r="A43">
        <v>36</v>
      </c>
      <c r="B43" s="1">
        <f>IF($B$4="Y",IF($B$5="Y",'Incremental (Inflated)'!B37,'Incremental (Constant Dollar)'!B37),IF($B$5="Y",'Cumulative (Inflated)'!B37,'Cumulative (Constant Dollar)'!B37))</f>
        <v>3276.3415144537498</v>
      </c>
      <c r="C43" s="1">
        <f>IF($B$4="Y",IF($B$5="Y",'Incremental (Inflated)'!C37,'Incremental (Constant Dollar)'!C37),IF($B$5="Y",'Cumulative (Inflated)'!C37,'Cumulative (Constant Dollar)'!C37))</f>
        <v>208350.43962867101</v>
      </c>
      <c r="D43" s="1">
        <f>IF($B$4="Y",IF($B$5="Y",'Incremental (Inflated)'!D37,'Incremental (Constant Dollar)'!D37),IF($B$5="Y",'Cumulative (Inflated)'!D37,'Cumulative (Constant Dollar)'!D37))</f>
        <v>861573.15993393504</v>
      </c>
      <c r="E43" s="1">
        <f>IF($B$4="Y",IF($B$5="Y",'Incremental (Inflated)'!E37,'Incremental (Constant Dollar)'!E37),IF($B$5="Y",'Cumulative (Inflated)'!E37,'Cumulative (Constant Dollar)'!E37))</f>
        <v>1367849.28653843</v>
      </c>
      <c r="F43" s="6">
        <f>IF($B$4="Y",IF($B$5="Y",'Incremental (Inflated)'!F37,'Incremental (Constant Dollar)'!F37),IF($B$5="Y",'Cumulative (Inflated)'!F37,'Cumulative (Constant Dollar)'!F37))</f>
        <v>2164066.4915153901</v>
      </c>
      <c r="G43" s="1">
        <f>IF($B$4="Y",IF($B$5="Y",'Incremental (Inflated)'!G37,'Incremental (Constant Dollar)'!G37),IF($B$5="Y",'Cumulative (Inflated)'!G37,'Cumulative (Constant Dollar)'!G37))</f>
        <v>2022271.37732</v>
      </c>
      <c r="H43" s="1">
        <f>IF($B$4="Y",IF($B$5="Y",'Incremental (Inflated)'!H37,'Incremental (Constant Dollar)'!H37),IF($B$5="Y",'Cumulative (Inflated)'!H37,'Cumulative (Constant Dollar)'!H37))</f>
        <v>2457299.6148717101</v>
      </c>
      <c r="I43" s="1">
        <f>IF($B$4="Y",IF($B$5="Y",'Incremental (Inflated)'!I37,'Incremental (Constant Dollar)'!I37),IF($B$5="Y",'Cumulative (Inflated)'!I37,'Cumulative (Constant Dollar)'!I37))</f>
        <v>2421494.5102979201</v>
      </c>
      <c r="J43" s="1">
        <f>IF($B$4="Y",IF($B$5="Y",'Incremental (Inflated)'!J37,'Incremental (Constant Dollar)'!J37),IF($B$5="Y",'Cumulative (Inflated)'!J37,'Cumulative (Constant Dollar)'!J37))</f>
        <v>3371088.8373984401</v>
      </c>
      <c r="K43" s="1">
        <f>IF($B$4="Y",IF($B$5="Y",'Incremental (Inflated)'!K37,'Incremental (Constant Dollar)'!K37),IF($B$5="Y",'Cumulative (Inflated)'!K37,'Cumulative (Constant Dollar)'!K37))</f>
        <v>2148196.3171299798</v>
      </c>
      <c r="L43" s="1">
        <f>IF($B$4="Y",IF($B$5="Y",'Incremental (Inflated)'!L37,'Incremental (Constant Dollar)'!L37),IF($B$5="Y",'Cumulative (Inflated)'!L37,'Cumulative (Constant Dollar)'!L37))</f>
        <v>1537683.04597728</v>
      </c>
      <c r="M43" s="1">
        <f>IF($B$4="Y",IF($B$5="Y",'Incremental (Inflated)'!M37,'Incremental (Constant Dollar)'!M37),IF($B$5="Y",'Cumulative (Inflated)'!M37,'Cumulative (Constant Dollar)'!M37))</f>
        <v>1603218.51218096</v>
      </c>
      <c r="N43" s="1">
        <f>IF($B$4="Y",IF($B$5="Y",'Incremental (Inflated)'!N37,'Incremental (Constant Dollar)'!N37),IF($B$5="Y",'Cumulative (Inflated)'!N37,'Cumulative (Constant Dollar)'!N37))</f>
        <v>3468866.91093294</v>
      </c>
      <c r="O43" s="1">
        <f>IF($B$4="Y",IF($B$5="Y",'Incremental (Inflated)'!O37,'Incremental (Constant Dollar)'!O37),IF($B$5="Y",'Cumulative (Inflated)'!O37,'Cumulative (Constant Dollar)'!O37))</f>
        <v>993700.21207697701</v>
      </c>
      <c r="P43" s="1">
        <f>IF($B$4="Y",IF($B$5="Y",'Incremental (Inflated)'!P37,'Incremental (Constant Dollar)'!P37),IF($B$5="Y",'Cumulative (Inflated)'!P37,'Cumulative (Constant Dollar)'!P37))</f>
        <v>1166810.78572492</v>
      </c>
      <c r="Q43" s="1">
        <f>IF($B$4="Y",IF($B$5="Y",'Incremental (Inflated)'!Q37,'Incremental (Constant Dollar)'!Q37),IF($B$5="Y",'Cumulative (Inflated)'!Q37,'Cumulative (Constant Dollar)'!Q37))</f>
        <v>1250403.37958363</v>
      </c>
      <c r="R43" s="1">
        <f>IF($B$4="Y",IF($B$5="Y",'Incremental (Inflated)'!R37,'Incremental (Constant Dollar)'!R37),IF($B$5="Y",'Cumulative (Inflated)'!R37,'Cumulative (Constant Dollar)'!R37))</f>
        <v>762326.11252278904</v>
      </c>
      <c r="S43" s="1">
        <f>IF($B$4="Y",IF($B$5="Y",'Incremental (Inflated)'!S37,'Incremental (Constant Dollar)'!S37),IF($B$5="Y",'Cumulative (Inflated)'!S37,'Cumulative (Constant Dollar)'!S37))</f>
        <v>2462301.5169531102</v>
      </c>
      <c r="T43" s="1">
        <f>IF($B$4="Y",IF($B$5="Y",'Incremental (Inflated)'!T37,'Incremental (Constant Dollar)'!T37),IF($B$5="Y",'Cumulative (Inflated)'!T37,'Cumulative (Constant Dollar)'!T37))</f>
        <v>2639208.6328170202</v>
      </c>
      <c r="U43" s="1">
        <f>IF($B$4="Y",IF($B$5="Y",'Incremental (Inflated)'!U37,'Incremental (Constant Dollar)'!U37),IF($B$5="Y",'Cumulative (Inflated)'!U37,'Cumulative (Constant Dollar)'!U37))</f>
        <v>1868194.1764050601</v>
      </c>
      <c r="V43" s="1">
        <f>IF($B$4="Y",IF($B$5="Y",'Incremental (Inflated)'!V37,'Incremental (Constant Dollar)'!V37),IF($B$5="Y",'Cumulative (Inflated)'!V37,'Cumulative (Constant Dollar)'!V37))</f>
        <v>212149.989090877</v>
      </c>
      <c r="W43" s="1">
        <f>IF($B$4="Y",IF($B$5="Y",'Incremental (Inflated)'!W37,'Incremental (Constant Dollar)'!W37),IF($B$5="Y",'Cumulative (Inflated)'!W37,'Cumulative (Constant Dollar)'!W37))</f>
        <v>1949147.66901529</v>
      </c>
      <c r="X43" s="1">
        <f>IF($B$4="Y",IF($B$5="Y",'Incremental (Inflated)'!X37,'Incremental (Constant Dollar)'!X37),IF($B$5="Y",'Cumulative (Inflated)'!X37,'Cumulative (Constant Dollar)'!X37))</f>
        <v>1971864.16442171</v>
      </c>
      <c r="Y43" s="1">
        <f>IF($B$4="Y",IF($B$5="Y",'Incremental (Inflated)'!Y37,'Incremental (Constant Dollar)'!Y37),IF($B$5="Y",'Cumulative (Inflated)'!Y37,'Cumulative (Constant Dollar)'!Y37))</f>
        <v>71410.103438658596</v>
      </c>
      <c r="Z43" s="1">
        <f>IF($B$4="Y",IF($B$5="Y",'Incremental (Inflated)'!Z37,'Incremental (Constant Dollar)'!Z37),IF($B$5="Y",'Cumulative (Inflated)'!Z37,'Cumulative (Constant Dollar)'!Z37))</f>
        <v>101958.620738318</v>
      </c>
      <c r="AA43" s="1">
        <f>IF($B$4="Y",IF($B$5="Y",'Incremental (Inflated)'!AA37,'Incremental (Constant Dollar)'!AA37),IF($B$5="Y",'Cumulative (Inflated)'!AA37,'Cumulative (Constant Dollar)'!AA37))</f>
        <v>697048.02828998002</v>
      </c>
      <c r="AB43" s="1">
        <f>IF($B$4="Y",IF($B$5="Y",'Incremental (Inflated)'!AB37,'Incremental (Constant Dollar)'!AB37),IF($B$5="Y",'Cumulative (Inflated)'!AB37,'Cumulative (Constant Dollar)'!AB37))</f>
        <v>80658.756740552504</v>
      </c>
      <c r="AC43" s="1">
        <f>IF($B$4="Y",IF($B$5="Y",'Incremental (Inflated)'!AC37,'Incremental (Constant Dollar)'!AC37),IF($B$5="Y",'Cumulative (Inflated)'!AC37,'Cumulative (Constant Dollar)'!AC37))</f>
        <v>410584.88902031898</v>
      </c>
      <c r="AD43" s="1">
        <f>IF($B$4="Y",IF($B$5="Y",'Incremental (Inflated)'!AD37,'Incremental (Constant Dollar)'!AD37),IF($B$5="Y",'Cumulative (Inflated)'!AD37,'Cumulative (Constant Dollar)'!AD37))</f>
        <v>3857.7402279646299</v>
      </c>
      <c r="AE43" s="1">
        <f>IF($B$4="Y",IF($B$5="Y",'Incremental (Inflated)'!AE37,'Incremental (Constant Dollar)'!AE37),IF($B$5="Y",'Cumulative (Inflated)'!AE37,'Cumulative (Constant Dollar)'!AE37))</f>
        <v>0</v>
      </c>
      <c r="AF43" s="1">
        <f>IF($B$4="Y",IF($B$5="Y",'Incremental (Inflated)'!AF37,'Incremental (Constant Dollar)'!AF37),IF($B$5="Y",'Cumulative (Inflated)'!AF37,'Cumulative (Constant Dollar)'!AF37))</f>
        <v>86579.405016870296</v>
      </c>
      <c r="AG43" s="1">
        <f>IF($B$4="Y",IF($B$5="Y",'Incremental (Inflated)'!AG37,'Incremental (Constant Dollar)'!AG37),IF($B$5="Y",'Cumulative (Inflated)'!AG37,'Cumulative (Constant Dollar)'!AG37))</f>
        <v>0</v>
      </c>
      <c r="AH43" s="1">
        <f>IF($B$4="Y",IF($B$5="Y",'Incremental (Inflated)'!AH37,'Incremental (Constant Dollar)'!AH37),IF($B$5="Y",'Cumulative (Inflated)'!AH37,'Cumulative (Constant Dollar)'!AH37))</f>
        <v>4709.4567294267499</v>
      </c>
      <c r="AI43" s="1">
        <f>IF($B$4="Y",IF($B$5="Y",'Incremental (Inflated)'!AI37,'Incremental (Constant Dollar)'!AI37),IF($B$5="Y",'Cumulative (Inflated)'!AI37,'Cumulative (Constant Dollar)'!AI37))</f>
        <v>0</v>
      </c>
      <c r="AJ43" s="1">
        <f>IF($B$4="Y",IF($B$5="Y",'Incremental (Inflated)'!AJ37,'Incremental (Constant Dollar)'!AJ37),IF($B$5="Y",'Cumulative (Inflated)'!AJ37,'Cumulative (Constant Dollar)'!AJ37))</f>
        <v>0</v>
      </c>
      <c r="AK43" s="1">
        <f>IF($B$4="Y",IF($B$5="Y",'Incremental (Inflated)'!AK37,'Incremental (Constant Dollar)'!AK37),IF($B$5="Y",'Cumulative (Inflated)'!AK37,'Cumulative (Constant Dollar)'!AK37))</f>
        <v>0</v>
      </c>
      <c r="AL43" s="1">
        <f>IF($B$4="Y",IF($B$5="Y",'Incremental (Inflated)'!AL37,'Incremental (Constant Dollar)'!AL37),IF($B$5="Y",'Cumulative (Inflated)'!AL37,'Cumulative (Constant Dollar)'!AL37))</f>
        <v>421803.15984767699</v>
      </c>
      <c r="AM43" s="1">
        <f>IF($B$4="Y",IF($B$5="Y",'Incremental (Inflated)'!AM37,'Incremental (Constant Dollar)'!AM37),IF($B$5="Y",'Cumulative (Inflated)'!AM37,'Cumulative (Constant Dollar)'!AM37))</f>
        <v>0</v>
      </c>
      <c r="AN43" s="1">
        <f>IF($B$4="Y",IF($B$5="Y",'Incremental (Inflated)'!AN37,'Incremental (Constant Dollar)'!AN37),IF($B$5="Y",'Cumulative (Inflated)'!AN37,'Cumulative (Constant Dollar)'!AN37))</f>
        <v>34171.849128637899</v>
      </c>
      <c r="AO43" s="1">
        <f>IF($B$4="Y",IF($B$5="Y",'Incremental (Inflated)'!AO37,'Incremental (Constant Dollar)'!AO37),IF($B$5="Y",'Cumulative (Inflated)'!AO37,'Cumulative (Constant Dollar)'!AO37))</f>
        <v>0</v>
      </c>
      <c r="AQ43" s="1">
        <f>SUM(G43:AO43)</f>
        <v>36219007.773899026</v>
      </c>
      <c r="AR43" s="1"/>
      <c r="AS43" s="14">
        <f t="shared" si="0"/>
        <v>0.85190266650211022</v>
      </c>
    </row>
    <row r="44" spans="1:45" x14ac:dyDescent="0.2">
      <c r="A44">
        <v>37</v>
      </c>
      <c r="B44" s="1">
        <f>IF($B$4="Y",IF($B$5="Y",'Incremental (Inflated)'!B38,'Incremental (Constant Dollar)'!B38),IF($B$5="Y",'Cumulative (Inflated)'!B38,'Cumulative (Constant Dollar)'!B38))</f>
        <v>11881.141673010699</v>
      </c>
      <c r="C44" s="1">
        <f>IF($B$4="Y",IF($B$5="Y",'Incremental (Inflated)'!C38,'Incremental (Constant Dollar)'!C38),IF($B$5="Y",'Cumulative (Inflated)'!C38,'Cumulative (Constant Dollar)'!C38))</f>
        <v>408402.71480834601</v>
      </c>
      <c r="D44" s="1">
        <f>IF($B$4="Y",IF($B$5="Y",'Incremental (Inflated)'!D38,'Incremental (Constant Dollar)'!D38),IF($B$5="Y",'Cumulative (Inflated)'!D38,'Cumulative (Constant Dollar)'!D38))</f>
        <v>1317232.5521321399</v>
      </c>
      <c r="E44" s="6">
        <f>IF($B$4="Y",IF($B$5="Y",'Incremental (Inflated)'!E38,'Incremental (Constant Dollar)'!E38),IF($B$5="Y",'Cumulative (Inflated)'!E38,'Cumulative (Constant Dollar)'!E38))</f>
        <v>1840351.14952536</v>
      </c>
      <c r="F44" s="1">
        <f>IF($B$4="Y",IF($B$5="Y",'Incremental (Inflated)'!F38,'Incremental (Constant Dollar)'!F38),IF($B$5="Y",'Cumulative (Inflated)'!F38,'Cumulative (Constant Dollar)'!F38))</f>
        <v>2362169.3825283102</v>
      </c>
      <c r="G44" s="1">
        <f>IF($B$4="Y",IF($B$5="Y",'Incremental (Inflated)'!G38,'Incremental (Constant Dollar)'!G38),IF($B$5="Y",'Cumulative (Inflated)'!G38,'Cumulative (Constant Dollar)'!G38))</f>
        <v>1723630.8240564</v>
      </c>
      <c r="H44" s="1">
        <f>IF($B$4="Y",IF($B$5="Y",'Incremental (Inflated)'!H38,'Incremental (Constant Dollar)'!H38),IF($B$5="Y",'Cumulative (Inflated)'!H38,'Cumulative (Constant Dollar)'!H38))</f>
        <v>2198937.7705681999</v>
      </c>
      <c r="I44" s="1">
        <f>IF($B$4="Y",IF($B$5="Y",'Incremental (Inflated)'!I38,'Incremental (Constant Dollar)'!I38),IF($B$5="Y",'Cumulative (Inflated)'!I38,'Cumulative (Constant Dollar)'!I38))</f>
        <v>3428214.9487726102</v>
      </c>
      <c r="J44" s="1">
        <f>IF($B$4="Y",IF($B$5="Y",'Incremental (Inflated)'!J38,'Incremental (Constant Dollar)'!J38),IF($B$5="Y",'Cumulative (Inflated)'!J38,'Cumulative (Constant Dollar)'!J38))</f>
        <v>1202088.8610128399</v>
      </c>
      <c r="K44" s="1">
        <f>IF($B$4="Y",IF($B$5="Y",'Incremental (Inflated)'!K38,'Incremental (Constant Dollar)'!K38),IF($B$5="Y",'Cumulative (Inflated)'!K38,'Cumulative (Constant Dollar)'!K38))</f>
        <v>702560.71469001402</v>
      </c>
      <c r="L44" s="1">
        <f>IF($B$4="Y",IF($B$5="Y",'Incremental (Inflated)'!L38,'Incremental (Constant Dollar)'!L38),IF($B$5="Y",'Cumulative (Inflated)'!L38,'Cumulative (Constant Dollar)'!L38))</f>
        <v>2585526.19397151</v>
      </c>
      <c r="M44" s="1">
        <f>IF($B$4="Y",IF($B$5="Y",'Incremental (Inflated)'!M38,'Incremental (Constant Dollar)'!M38),IF($B$5="Y",'Cumulative (Inflated)'!M38,'Cumulative (Constant Dollar)'!M38))</f>
        <v>1152186.7425774499</v>
      </c>
      <c r="N44" s="1">
        <f>IF($B$4="Y",IF($B$5="Y",'Incremental (Inflated)'!N38,'Incremental (Constant Dollar)'!N38),IF($B$5="Y",'Cumulative (Inflated)'!N38,'Cumulative (Constant Dollar)'!N38))</f>
        <v>2257327.6561148302</v>
      </c>
      <c r="O44" s="1">
        <f>IF($B$4="Y",IF($B$5="Y",'Incremental (Inflated)'!O38,'Incremental (Constant Dollar)'!O38),IF($B$5="Y",'Cumulative (Inflated)'!O38,'Cumulative (Constant Dollar)'!O38))</f>
        <v>2278262.4471734399</v>
      </c>
      <c r="P44" s="1">
        <f>IF($B$4="Y",IF($B$5="Y",'Incremental (Inflated)'!P38,'Incremental (Constant Dollar)'!P38),IF($B$5="Y",'Cumulative (Inflated)'!P38,'Cumulative (Constant Dollar)'!P38))</f>
        <v>2972203.2312837499</v>
      </c>
      <c r="Q44" s="1">
        <f>IF($B$4="Y",IF($B$5="Y",'Incremental (Inflated)'!Q38,'Incremental (Constant Dollar)'!Q38),IF($B$5="Y",'Cumulative (Inflated)'!Q38,'Cumulative (Constant Dollar)'!Q38))</f>
        <v>1455991.3385035</v>
      </c>
      <c r="R44" s="1">
        <f>IF($B$4="Y",IF($B$5="Y",'Incremental (Inflated)'!R38,'Incremental (Constant Dollar)'!R38),IF($B$5="Y",'Cumulative (Inflated)'!R38,'Cumulative (Constant Dollar)'!R38))</f>
        <v>762347.60675910104</v>
      </c>
      <c r="S44" s="1">
        <f>IF($B$4="Y",IF($B$5="Y",'Incremental (Inflated)'!S38,'Incremental (Constant Dollar)'!S38),IF($B$5="Y",'Cumulative (Inflated)'!S38,'Cumulative (Constant Dollar)'!S38))</f>
        <v>1217689.2678123801</v>
      </c>
      <c r="T44" s="1">
        <f>IF($B$4="Y",IF($B$5="Y",'Incremental (Inflated)'!T38,'Incremental (Constant Dollar)'!T38),IF($B$5="Y",'Cumulative (Inflated)'!T38,'Cumulative (Constant Dollar)'!T38))</f>
        <v>1030432.09313691</v>
      </c>
      <c r="U44" s="1">
        <f>IF($B$4="Y",IF($B$5="Y",'Incremental (Inflated)'!U38,'Incremental (Constant Dollar)'!U38),IF($B$5="Y",'Cumulative (Inflated)'!U38,'Cumulative (Constant Dollar)'!U38))</f>
        <v>116161.92805654</v>
      </c>
      <c r="V44" s="1">
        <f>IF($B$4="Y",IF($B$5="Y",'Incremental (Inflated)'!V38,'Incremental (Constant Dollar)'!V38),IF($B$5="Y",'Cumulative (Inflated)'!V38,'Cumulative (Constant Dollar)'!V38))</f>
        <v>61399.171723519299</v>
      </c>
      <c r="W44" s="1">
        <f>IF($B$4="Y",IF($B$5="Y",'Incremental (Inflated)'!W38,'Incremental (Constant Dollar)'!W38),IF($B$5="Y",'Cumulative (Inflated)'!W38,'Cumulative (Constant Dollar)'!W38))</f>
        <v>1700708.8725854801</v>
      </c>
      <c r="X44" s="1">
        <f>IF($B$4="Y",IF($B$5="Y",'Incremental (Inflated)'!X38,'Incremental (Constant Dollar)'!X38),IF($B$5="Y",'Cumulative (Inflated)'!X38,'Cumulative (Constant Dollar)'!X38))</f>
        <v>16486.022377971</v>
      </c>
      <c r="Y44" s="1">
        <f>IF($B$4="Y",IF($B$5="Y",'Incremental (Inflated)'!Y38,'Incremental (Constant Dollar)'!Y38),IF($B$5="Y",'Cumulative (Inflated)'!Y38,'Cumulative (Constant Dollar)'!Y38))</f>
        <v>952215.69156671094</v>
      </c>
      <c r="Z44" s="1">
        <f>IF($B$4="Y",IF($B$5="Y",'Incremental (Inflated)'!Z38,'Incremental (Constant Dollar)'!Z38),IF($B$5="Y",'Cumulative (Inflated)'!Z38,'Cumulative (Constant Dollar)'!Z38))</f>
        <v>454982.76626281702</v>
      </c>
      <c r="AA44" s="1">
        <f>IF($B$4="Y",IF($B$5="Y",'Incremental (Inflated)'!AA38,'Incremental (Constant Dollar)'!AA38),IF($B$5="Y",'Cumulative (Inflated)'!AA38,'Cumulative (Constant Dollar)'!AA38))</f>
        <v>116083.733643536</v>
      </c>
      <c r="AB44" s="1">
        <f>IF($B$4="Y",IF($B$5="Y",'Incremental (Inflated)'!AB38,'Incremental (Constant Dollar)'!AB38),IF($B$5="Y",'Cumulative (Inflated)'!AB38,'Cumulative (Constant Dollar)'!AB38))</f>
        <v>806146.29133026302</v>
      </c>
      <c r="AC44" s="1">
        <f>IF($B$4="Y",IF($B$5="Y",'Incremental (Inflated)'!AC38,'Incremental (Constant Dollar)'!AC38),IF($B$5="Y",'Cumulative (Inflated)'!AC38,'Cumulative (Constant Dollar)'!AC38))</f>
        <v>32705.3508141948</v>
      </c>
      <c r="AD44" s="1">
        <f>IF($B$4="Y",IF($B$5="Y",'Incremental (Inflated)'!AD38,'Incremental (Constant Dollar)'!AD38),IF($B$5="Y",'Cumulative (Inflated)'!AD38,'Cumulative (Constant Dollar)'!AD38))</f>
        <v>0</v>
      </c>
      <c r="AE44" s="1">
        <f>IF($B$4="Y",IF($B$5="Y",'Incremental (Inflated)'!AE38,'Incremental (Constant Dollar)'!AE38),IF($B$5="Y",'Cumulative (Inflated)'!AE38,'Cumulative (Constant Dollar)'!AE38))</f>
        <v>137280.25907477699</v>
      </c>
      <c r="AF44" s="1">
        <f>IF($B$4="Y",IF($B$5="Y",'Incremental (Inflated)'!AF38,'Incremental (Constant Dollar)'!AF38),IF($B$5="Y",'Cumulative (Inflated)'!AF38,'Cumulative (Constant Dollar)'!AF38))</f>
        <v>328793.265335545</v>
      </c>
      <c r="AG44" s="1">
        <f>IF($B$4="Y",IF($B$5="Y",'Incremental (Inflated)'!AG38,'Incremental (Constant Dollar)'!AG38),IF($B$5="Y",'Cumulative (Inflated)'!AG38,'Cumulative (Constant Dollar)'!AG38))</f>
        <v>10838.8596046526</v>
      </c>
      <c r="AH44" s="1">
        <f>IF($B$4="Y",IF($B$5="Y",'Incremental (Inflated)'!AH38,'Incremental (Constant Dollar)'!AH38),IF($B$5="Y",'Cumulative (Inflated)'!AH38,'Cumulative (Constant Dollar)'!AH38))</f>
        <v>0</v>
      </c>
      <c r="AI44" s="1">
        <f>IF($B$4="Y",IF($B$5="Y",'Incremental (Inflated)'!AI38,'Incremental (Constant Dollar)'!AI38),IF($B$5="Y",'Cumulative (Inflated)'!AI38,'Cumulative (Constant Dollar)'!AI38))</f>
        <v>57911.114167510597</v>
      </c>
      <c r="AJ44" s="1">
        <f>IF($B$4="Y",IF($B$5="Y",'Incremental (Inflated)'!AJ38,'Incremental (Constant Dollar)'!AJ38),IF($B$5="Y",'Cumulative (Inflated)'!AJ38,'Cumulative (Constant Dollar)'!AJ38))</f>
        <v>7762.2865360023497</v>
      </c>
      <c r="AK44" s="1">
        <f>IF($B$4="Y",IF($B$5="Y",'Incremental (Inflated)'!AK38,'Incremental (Constant Dollar)'!AK38),IF($B$5="Y",'Cumulative (Inflated)'!AK38,'Cumulative (Constant Dollar)'!AK38))</f>
        <v>0</v>
      </c>
      <c r="AL44" s="1">
        <f>IF($B$4="Y",IF($B$5="Y",'Incremental (Inflated)'!AL38,'Incremental (Constant Dollar)'!AL38),IF($B$5="Y",'Cumulative (Inflated)'!AL38,'Cumulative (Constant Dollar)'!AL38))</f>
        <v>0</v>
      </c>
      <c r="AM44" s="1">
        <f>IF($B$4="Y",IF($B$5="Y",'Incremental (Inflated)'!AM38,'Incremental (Constant Dollar)'!AM38),IF($B$5="Y",'Cumulative (Inflated)'!AM38,'Cumulative (Constant Dollar)'!AM38))</f>
        <v>0</v>
      </c>
      <c r="AN44" s="1">
        <f>IF($B$4="Y",IF($B$5="Y",'Incremental (Inflated)'!AN38,'Incremental (Constant Dollar)'!AN38),IF($B$5="Y",'Cumulative (Inflated)'!AN38,'Cumulative (Constant Dollar)'!AN38))</f>
        <v>0</v>
      </c>
      <c r="AO44" s="1">
        <f>IF($B$4="Y",IF($B$5="Y",'Incremental (Inflated)'!AO38,'Incremental (Constant Dollar)'!AO38),IF($B$5="Y",'Cumulative (Inflated)'!AO38,'Cumulative (Constant Dollar)'!AO38))</f>
        <v>915578.01748462603</v>
      </c>
      <c r="AQ44" s="1">
        <f>SUM(F44:AO44)</f>
        <v>33044622.709525388</v>
      </c>
      <c r="AR44" s="1"/>
      <c r="AS44" s="14">
        <f t="shared" si="0"/>
        <v>0.84711876058709379</v>
      </c>
    </row>
    <row r="45" spans="1:45" x14ac:dyDescent="0.2">
      <c r="A45">
        <v>38</v>
      </c>
      <c r="B45" s="1">
        <f>IF($B$4="Y",IF($B$5="Y",'Incremental (Inflated)'!B39,'Incremental (Constant Dollar)'!B39),IF($B$5="Y",'Cumulative (Inflated)'!B39,'Cumulative (Constant Dollar)'!B39))</f>
        <v>0</v>
      </c>
      <c r="C45" s="1">
        <f>IF($B$4="Y",IF($B$5="Y",'Incremental (Inflated)'!C39,'Incremental (Constant Dollar)'!C39),IF($B$5="Y",'Cumulative (Inflated)'!C39,'Cumulative (Constant Dollar)'!C39))</f>
        <v>301231.23237678298</v>
      </c>
      <c r="D45" s="6">
        <f>IF($B$4="Y",IF($B$5="Y",'Incremental (Inflated)'!D39,'Incremental (Constant Dollar)'!D39),IF($B$5="Y",'Cumulative (Inflated)'!D39,'Cumulative (Constant Dollar)'!D39))</f>
        <v>768941.57592389197</v>
      </c>
      <c r="E45" s="1">
        <f>IF($B$4="Y",IF($B$5="Y",'Incremental (Inflated)'!E39,'Incremental (Constant Dollar)'!E39),IF($B$5="Y",'Cumulative (Inflated)'!E39,'Cumulative (Constant Dollar)'!E39))</f>
        <v>3053417.0187054202</v>
      </c>
      <c r="F45" s="1">
        <f>IF($B$4="Y",IF($B$5="Y",'Incremental (Inflated)'!F39,'Incremental (Constant Dollar)'!F39),IF($B$5="Y",'Cumulative (Inflated)'!F39,'Cumulative (Constant Dollar)'!F39))</f>
        <v>2706523.0559230801</v>
      </c>
      <c r="G45" s="1">
        <f>IF($B$4="Y",IF($B$5="Y",'Incremental (Inflated)'!G39,'Incremental (Constant Dollar)'!G39),IF($B$5="Y",'Cumulative (Inflated)'!G39,'Cumulative (Constant Dollar)'!G39))</f>
        <v>3496176.1371458899</v>
      </c>
      <c r="H45" s="1">
        <f>IF($B$4="Y",IF($B$5="Y",'Incremental (Inflated)'!H39,'Incremental (Constant Dollar)'!H39),IF($B$5="Y",'Cumulative (Inflated)'!H39,'Cumulative (Constant Dollar)'!H39))</f>
        <v>1817959.1929456999</v>
      </c>
      <c r="I45" s="1">
        <f>IF($B$4="Y",IF($B$5="Y",'Incremental (Inflated)'!I39,'Incremental (Constant Dollar)'!I39),IF($B$5="Y",'Cumulative (Inflated)'!I39,'Cumulative (Constant Dollar)'!I39))</f>
        <v>2655389.4784327</v>
      </c>
      <c r="J45" s="1">
        <f>IF($B$4="Y",IF($B$5="Y",'Incremental (Inflated)'!J39,'Incremental (Constant Dollar)'!J39),IF($B$5="Y",'Cumulative (Inflated)'!J39,'Cumulative (Constant Dollar)'!J39))</f>
        <v>3238212.4635671601</v>
      </c>
      <c r="K45" s="1">
        <f>IF($B$4="Y",IF($B$5="Y",'Incremental (Inflated)'!K39,'Incremental (Constant Dollar)'!K39),IF($B$5="Y",'Cumulative (Inflated)'!K39,'Cumulative (Constant Dollar)'!K39))</f>
        <v>1984636.91128583</v>
      </c>
      <c r="L45" s="1">
        <f>IF($B$4="Y",IF($B$5="Y",'Incremental (Inflated)'!L39,'Incremental (Constant Dollar)'!L39),IF($B$5="Y",'Cumulative (Inflated)'!L39,'Cumulative (Constant Dollar)'!L39))</f>
        <v>2273716.6967687402</v>
      </c>
      <c r="M45" s="1">
        <f>IF($B$4="Y",IF($B$5="Y",'Incremental (Inflated)'!M39,'Incremental (Constant Dollar)'!M39),IF($B$5="Y",'Cumulative (Inflated)'!M39,'Cumulative (Constant Dollar)'!M39))</f>
        <v>3368825.74995891</v>
      </c>
      <c r="N45" s="1">
        <f>IF($B$4="Y",IF($B$5="Y",'Incremental (Inflated)'!N39,'Incremental (Constant Dollar)'!N39),IF($B$5="Y",'Cumulative (Inflated)'!N39,'Cumulative (Constant Dollar)'!N39))</f>
        <v>2982507.4486099901</v>
      </c>
      <c r="O45" s="1">
        <f>IF($B$4="Y",IF($B$5="Y",'Incremental (Inflated)'!O39,'Incremental (Constant Dollar)'!O39),IF($B$5="Y",'Cumulative (Inflated)'!O39,'Cumulative (Constant Dollar)'!O39))</f>
        <v>2483149.90166655</v>
      </c>
      <c r="P45" s="1">
        <f>IF($B$4="Y",IF($B$5="Y",'Incremental (Inflated)'!P39,'Incremental (Constant Dollar)'!P39),IF($B$5="Y",'Cumulative (Inflated)'!P39,'Cumulative (Constant Dollar)'!P39))</f>
        <v>623234.76666523505</v>
      </c>
      <c r="Q45" s="1">
        <f>IF($B$4="Y",IF($B$5="Y",'Incremental (Inflated)'!Q39,'Incremental (Constant Dollar)'!Q39),IF($B$5="Y",'Cumulative (Inflated)'!Q39,'Cumulative (Constant Dollar)'!Q39))</f>
        <v>865951.68929989298</v>
      </c>
      <c r="R45" s="1">
        <f>IF($B$4="Y",IF($B$5="Y",'Incremental (Inflated)'!R39,'Incremental (Constant Dollar)'!R39),IF($B$5="Y",'Cumulative (Inflated)'!R39,'Cumulative (Constant Dollar)'!R39))</f>
        <v>442037.753423877</v>
      </c>
      <c r="S45" s="1">
        <f>IF($B$4="Y",IF($B$5="Y",'Incremental (Inflated)'!S39,'Incremental (Constant Dollar)'!S39),IF($B$5="Y",'Cumulative (Inflated)'!S39,'Cumulative (Constant Dollar)'!S39))</f>
        <v>1025306.01301757</v>
      </c>
      <c r="T45" s="1">
        <f>IF($B$4="Y",IF($B$5="Y",'Incremental (Inflated)'!T39,'Incremental (Constant Dollar)'!T39),IF($B$5="Y",'Cumulative (Inflated)'!T39,'Cumulative (Constant Dollar)'!T39))</f>
        <v>572979.58495119796</v>
      </c>
      <c r="U45" s="1">
        <f>IF($B$4="Y",IF($B$5="Y",'Incremental (Inflated)'!U39,'Incremental (Constant Dollar)'!U39),IF($B$5="Y",'Cumulative (Inflated)'!U39,'Cumulative (Constant Dollar)'!U39))</f>
        <v>1535920.90714635</v>
      </c>
      <c r="V45" s="1">
        <f>IF($B$4="Y",IF($B$5="Y",'Incremental (Inflated)'!V39,'Incremental (Constant Dollar)'!V39),IF($B$5="Y",'Cumulative (Inflated)'!V39,'Cumulative (Constant Dollar)'!V39))</f>
        <v>67001.290612981596</v>
      </c>
      <c r="W45" s="1">
        <f>IF($B$4="Y",IF($B$5="Y",'Incremental (Inflated)'!W39,'Incremental (Constant Dollar)'!W39),IF($B$5="Y",'Cumulative (Inflated)'!W39,'Cumulative (Constant Dollar)'!W39))</f>
        <v>3519203.6382024498</v>
      </c>
      <c r="X45" s="1">
        <f>IF($B$4="Y",IF($B$5="Y",'Incremental (Inflated)'!X39,'Incremental (Constant Dollar)'!X39),IF($B$5="Y",'Cumulative (Inflated)'!X39,'Cumulative (Constant Dollar)'!X39))</f>
        <v>771774.25878474105</v>
      </c>
      <c r="Y45" s="1">
        <f>IF($B$4="Y",IF($B$5="Y",'Incremental (Inflated)'!Y39,'Incremental (Constant Dollar)'!Y39),IF($B$5="Y",'Cumulative (Inflated)'!Y39,'Cumulative (Constant Dollar)'!Y39))</f>
        <v>365505.15094550001</v>
      </c>
      <c r="Z45" s="1">
        <f>IF($B$4="Y",IF($B$5="Y",'Incremental (Inflated)'!Z39,'Incremental (Constant Dollar)'!Z39),IF($B$5="Y",'Cumulative (Inflated)'!Z39,'Cumulative (Constant Dollar)'!Z39))</f>
        <v>74592.7272714789</v>
      </c>
      <c r="AA45" s="1">
        <f>IF($B$4="Y",IF($B$5="Y",'Incremental (Inflated)'!AA39,'Incremental (Constant Dollar)'!AA39),IF($B$5="Y",'Cumulative (Inflated)'!AA39,'Cumulative (Constant Dollar)'!AA39))</f>
        <v>2592763.0689360201</v>
      </c>
      <c r="AB45" s="1">
        <f>IF($B$4="Y",IF($B$5="Y",'Incremental (Inflated)'!AB39,'Incremental (Constant Dollar)'!AB39),IF($B$5="Y",'Cumulative (Inflated)'!AB39,'Cumulative (Constant Dollar)'!AB39))</f>
        <v>0</v>
      </c>
      <c r="AC45" s="1">
        <f>IF($B$4="Y",IF($B$5="Y",'Incremental (Inflated)'!AC39,'Incremental (Constant Dollar)'!AC39),IF($B$5="Y",'Cumulative (Inflated)'!AC39,'Cumulative (Constant Dollar)'!AC39))</f>
        <v>0</v>
      </c>
      <c r="AD45" s="1">
        <f>IF($B$4="Y",IF($B$5="Y",'Incremental (Inflated)'!AD39,'Incremental (Constant Dollar)'!AD39),IF($B$5="Y",'Cumulative (Inflated)'!AD39,'Cumulative (Constant Dollar)'!AD39))</f>
        <v>495993.29393123498</v>
      </c>
      <c r="AE45" s="1">
        <f>IF($B$4="Y",IF($B$5="Y",'Incremental (Inflated)'!AE39,'Incremental (Constant Dollar)'!AE39),IF($B$5="Y",'Cumulative (Inflated)'!AE39,'Cumulative (Constant Dollar)'!AE39))</f>
        <v>0</v>
      </c>
      <c r="AF45" s="1">
        <f>IF($B$4="Y",IF($B$5="Y",'Incremental (Inflated)'!AF39,'Incremental (Constant Dollar)'!AF39),IF($B$5="Y",'Cumulative (Inflated)'!AF39,'Cumulative (Constant Dollar)'!AF39))</f>
        <v>0</v>
      </c>
      <c r="AG45" s="1">
        <f>IF($B$4="Y",IF($B$5="Y",'Incremental (Inflated)'!AG39,'Incremental (Constant Dollar)'!AG39),IF($B$5="Y",'Cumulative (Inflated)'!AG39,'Cumulative (Constant Dollar)'!AG39))</f>
        <v>20492.1762249493</v>
      </c>
      <c r="AH45" s="1">
        <f>IF($B$4="Y",IF($B$5="Y",'Incremental (Inflated)'!AH39,'Incremental (Constant Dollar)'!AH39),IF($B$5="Y",'Cumulative (Inflated)'!AH39,'Cumulative (Constant Dollar)'!AH39))</f>
        <v>35756.6061686678</v>
      </c>
      <c r="AI45" s="1">
        <f>IF($B$4="Y",IF($B$5="Y",'Incremental (Inflated)'!AI39,'Incremental (Constant Dollar)'!AI39),IF($B$5="Y",'Cumulative (Inflated)'!AI39,'Cumulative (Constant Dollar)'!AI39))</f>
        <v>0</v>
      </c>
      <c r="AJ45" s="1">
        <f>IF($B$4="Y",IF($B$5="Y",'Incremental (Inflated)'!AJ39,'Incremental (Constant Dollar)'!AJ39),IF($B$5="Y",'Cumulative (Inflated)'!AJ39,'Cumulative (Constant Dollar)'!AJ39))</f>
        <v>0</v>
      </c>
      <c r="AK45" s="1">
        <f>IF($B$4="Y",IF($B$5="Y",'Incremental (Inflated)'!AK39,'Incremental (Constant Dollar)'!AK39),IF($B$5="Y",'Cumulative (Inflated)'!AK39,'Cumulative (Constant Dollar)'!AK39))</f>
        <v>0</v>
      </c>
      <c r="AL45" s="1">
        <f>IF($B$4="Y",IF($B$5="Y",'Incremental (Inflated)'!AL39,'Incremental (Constant Dollar)'!AL39),IF($B$5="Y",'Cumulative (Inflated)'!AL39,'Cumulative (Constant Dollar)'!AL39))</f>
        <v>0</v>
      </c>
      <c r="AM45" s="1">
        <f>IF($B$4="Y",IF($B$5="Y",'Incremental (Inflated)'!AM39,'Incremental (Constant Dollar)'!AM39),IF($B$5="Y",'Cumulative (Inflated)'!AM39,'Cumulative (Constant Dollar)'!AM39))</f>
        <v>0</v>
      </c>
      <c r="AN45" s="1">
        <f>IF($B$4="Y",IF($B$5="Y",'Incremental (Inflated)'!AN39,'Incremental (Constant Dollar)'!AN39),IF($B$5="Y",'Cumulative (Inflated)'!AN39,'Cumulative (Constant Dollar)'!AN39))</f>
        <v>0</v>
      </c>
      <c r="AO45" s="1">
        <f>IF($B$4="Y",IF($B$5="Y",'Incremental (Inflated)'!AO39,'Incremental (Constant Dollar)'!AO39),IF($B$5="Y",'Cumulative (Inflated)'!AO39,'Cumulative (Constant Dollar)'!AO39))</f>
        <v>0</v>
      </c>
      <c r="AQ45" s="1">
        <f>SUM(E45:AO45)</f>
        <v>43069026.980592117</v>
      </c>
      <c r="AR45" s="1"/>
      <c r="AS45" s="14">
        <f t="shared" si="0"/>
        <v>0.82004471650895616</v>
      </c>
    </row>
    <row r="46" spans="1:45" x14ac:dyDescent="0.2">
      <c r="A46">
        <v>39</v>
      </c>
      <c r="B46" s="1">
        <f>IF($B$4="Y",IF($B$5="Y",'Incremental (Inflated)'!B40,'Incremental (Constant Dollar)'!B40),IF($B$5="Y",'Cumulative (Inflated)'!B40,'Cumulative (Constant Dollar)'!B40))</f>
        <v>0</v>
      </c>
      <c r="C46" s="6">
        <f>IF($B$4="Y",IF($B$5="Y",'Incremental (Inflated)'!C40,'Incremental (Constant Dollar)'!C40),IF($B$5="Y",'Cumulative (Inflated)'!C40,'Cumulative (Constant Dollar)'!C40))</f>
        <v>196673.32638009699</v>
      </c>
      <c r="D46" s="1">
        <f>IF($B$4="Y",IF($B$5="Y",'Incremental (Inflated)'!D40,'Incremental (Constant Dollar)'!D40),IF($B$5="Y",'Cumulative (Inflated)'!D40,'Cumulative (Constant Dollar)'!D40))</f>
        <v>768059.52460956399</v>
      </c>
      <c r="E46" s="1">
        <f>IF($B$4="Y",IF($B$5="Y",'Incremental (Inflated)'!E40,'Incremental (Constant Dollar)'!E40),IF($B$5="Y",'Cumulative (Inflated)'!E40,'Cumulative (Constant Dollar)'!E40))</f>
        <v>2308317.1848541498</v>
      </c>
      <c r="F46" s="1">
        <f>IF($B$4="Y",IF($B$5="Y",'Incremental (Inflated)'!F40,'Incremental (Constant Dollar)'!F40),IF($B$5="Y",'Cumulative (Inflated)'!F40,'Cumulative (Constant Dollar)'!F40))</f>
        <v>5852788.2856195699</v>
      </c>
      <c r="G46" s="1">
        <f>IF($B$4="Y",IF($B$5="Y",'Incremental (Inflated)'!G40,'Incremental (Constant Dollar)'!G40),IF($B$5="Y",'Cumulative (Inflated)'!G40,'Cumulative (Constant Dollar)'!G40))</f>
        <v>2234979.8399944198</v>
      </c>
      <c r="H46" s="1">
        <f>IF($B$4="Y",IF($B$5="Y",'Incremental (Inflated)'!H40,'Incremental (Constant Dollar)'!H40),IF($B$5="Y",'Cumulative (Inflated)'!H40,'Cumulative (Constant Dollar)'!H40))</f>
        <v>2427873.4892433998</v>
      </c>
      <c r="I46" s="1">
        <f>IF($B$4="Y",IF($B$5="Y",'Incremental (Inflated)'!I40,'Incremental (Constant Dollar)'!I40),IF($B$5="Y",'Cumulative (Inflated)'!I40,'Cumulative (Constant Dollar)'!I40))</f>
        <v>3659696.3336642301</v>
      </c>
      <c r="J46" s="1">
        <f>IF($B$4="Y",IF($B$5="Y",'Incremental (Inflated)'!J40,'Incremental (Constant Dollar)'!J40),IF($B$5="Y",'Cumulative (Inflated)'!J40,'Cumulative (Constant Dollar)'!J40))</f>
        <v>2697079.8387140599</v>
      </c>
      <c r="K46" s="1">
        <f>IF($B$4="Y",IF($B$5="Y",'Incremental (Inflated)'!K40,'Incremental (Constant Dollar)'!K40),IF($B$5="Y",'Cumulative (Inflated)'!K40,'Cumulative (Constant Dollar)'!K40))</f>
        <v>3179823.4403776298</v>
      </c>
      <c r="L46" s="1">
        <f>IF($B$4="Y",IF($B$5="Y",'Incremental (Inflated)'!L40,'Incremental (Constant Dollar)'!L40),IF($B$5="Y",'Cumulative (Inflated)'!L40,'Cumulative (Constant Dollar)'!L40))</f>
        <v>1672748.0495281101</v>
      </c>
      <c r="M46" s="1">
        <f>IF($B$4="Y",IF($B$5="Y",'Incremental (Inflated)'!M40,'Incremental (Constant Dollar)'!M40),IF($B$5="Y",'Cumulative (Inflated)'!M40,'Cumulative (Constant Dollar)'!M40))</f>
        <v>2808111.59347319</v>
      </c>
      <c r="N46" s="1">
        <f>IF($B$4="Y",IF($B$5="Y",'Incremental (Inflated)'!N40,'Incremental (Constant Dollar)'!N40),IF($B$5="Y",'Cumulative (Inflated)'!N40,'Cumulative (Constant Dollar)'!N40))</f>
        <v>1199997.74926242</v>
      </c>
      <c r="O46" s="1">
        <f>IF($B$4="Y",IF($B$5="Y",'Incremental (Inflated)'!O40,'Incremental (Constant Dollar)'!O40),IF($B$5="Y",'Cumulative (Inflated)'!O40,'Cumulative (Constant Dollar)'!O40))</f>
        <v>2040751.6907377001</v>
      </c>
      <c r="P46" s="1">
        <f>IF($B$4="Y",IF($B$5="Y",'Incremental (Inflated)'!P40,'Incremental (Constant Dollar)'!P40),IF($B$5="Y",'Cumulative (Inflated)'!P40,'Cumulative (Constant Dollar)'!P40))</f>
        <v>725046.84905664099</v>
      </c>
      <c r="Q46" s="1">
        <f>IF($B$4="Y",IF($B$5="Y",'Incremental (Inflated)'!Q40,'Incremental (Constant Dollar)'!Q40),IF($B$5="Y",'Cumulative (Inflated)'!Q40,'Cumulative (Constant Dollar)'!Q40))</f>
        <v>1409221.1444667501</v>
      </c>
      <c r="R46" s="1">
        <f>IF($B$4="Y",IF($B$5="Y",'Incremental (Inflated)'!R40,'Incremental (Constant Dollar)'!R40),IF($B$5="Y",'Cumulative (Inflated)'!R40,'Cumulative (Constant Dollar)'!R40))</f>
        <v>406017.12729403801</v>
      </c>
      <c r="S46" s="1">
        <f>IF($B$4="Y",IF($B$5="Y",'Incremental (Inflated)'!S40,'Incremental (Constant Dollar)'!S40),IF($B$5="Y",'Cumulative (Inflated)'!S40,'Cumulative (Constant Dollar)'!S40))</f>
        <v>616785.01658270799</v>
      </c>
      <c r="T46" s="1">
        <f>IF($B$4="Y",IF($B$5="Y",'Incremental (Inflated)'!T40,'Incremental (Constant Dollar)'!T40),IF($B$5="Y",'Cumulative (Inflated)'!T40,'Cumulative (Constant Dollar)'!T40))</f>
        <v>35329.3954963625</v>
      </c>
      <c r="U46" s="1">
        <f>IF($B$4="Y",IF($B$5="Y",'Incremental (Inflated)'!U40,'Incremental (Constant Dollar)'!U40),IF($B$5="Y",'Cumulative (Inflated)'!U40,'Cumulative (Constant Dollar)'!U40))</f>
        <v>63703.341653753603</v>
      </c>
      <c r="V46" s="1">
        <f>IF($B$4="Y",IF($B$5="Y",'Incremental (Inflated)'!V40,'Incremental (Constant Dollar)'!V40),IF($B$5="Y",'Cumulative (Inflated)'!V40,'Cumulative (Constant Dollar)'!V40))</f>
        <v>409767.73586089199</v>
      </c>
      <c r="W46" s="1">
        <f>IF($B$4="Y",IF($B$5="Y",'Incremental (Inflated)'!W40,'Incremental (Constant Dollar)'!W40),IF($B$5="Y",'Cumulative (Inflated)'!W40,'Cumulative (Constant Dollar)'!W40))</f>
        <v>766387.32839643804</v>
      </c>
      <c r="X46" s="1">
        <f>IF($B$4="Y",IF($B$5="Y",'Incremental (Inflated)'!X40,'Incremental (Constant Dollar)'!X40),IF($B$5="Y",'Cumulative (Inflated)'!X40,'Cumulative (Constant Dollar)'!X40))</f>
        <v>2104.35430378811</v>
      </c>
      <c r="Y46" s="1">
        <f>IF($B$4="Y",IF($B$5="Y",'Incremental (Inflated)'!Y40,'Incremental (Constant Dollar)'!Y40),IF($B$5="Y",'Cumulative (Inflated)'!Y40,'Cumulative (Constant Dollar)'!Y40))</f>
        <v>923688.29509565595</v>
      </c>
      <c r="Z46" s="1">
        <f>IF($B$4="Y",IF($B$5="Y",'Incremental (Inflated)'!Z40,'Incremental (Constant Dollar)'!Z40),IF($B$5="Y",'Cumulative (Inflated)'!Z40,'Cumulative (Constant Dollar)'!Z40))</f>
        <v>313340.71975648502</v>
      </c>
      <c r="AA46" s="1">
        <f>IF($B$4="Y",IF($B$5="Y",'Incremental (Inflated)'!AA40,'Incremental (Constant Dollar)'!AA40),IF($B$5="Y",'Cumulative (Inflated)'!AA40,'Cumulative (Constant Dollar)'!AA40))</f>
        <v>1203616.01968026</v>
      </c>
      <c r="AB46" s="1">
        <f>IF($B$4="Y",IF($B$5="Y",'Incremental (Inflated)'!AB40,'Incremental (Constant Dollar)'!AB40),IF($B$5="Y",'Cumulative (Inflated)'!AB40,'Cumulative (Constant Dollar)'!AB40))</f>
        <v>685563.68226487201</v>
      </c>
      <c r="AC46" s="1">
        <f>IF($B$4="Y",IF($B$5="Y",'Incremental (Inflated)'!AC40,'Incremental (Constant Dollar)'!AC40),IF($B$5="Y",'Cumulative (Inflated)'!AC40,'Cumulative (Constant Dollar)'!AC40))</f>
        <v>90643.252466002203</v>
      </c>
      <c r="AD46" s="1">
        <f>IF($B$4="Y",IF($B$5="Y",'Incremental (Inflated)'!AD40,'Incremental (Constant Dollar)'!AD40),IF($B$5="Y",'Cumulative (Inflated)'!AD40,'Cumulative (Constant Dollar)'!AD40))</f>
        <v>62550.506653508797</v>
      </c>
      <c r="AE46" s="1">
        <f>IF($B$4="Y",IF($B$5="Y",'Incremental (Inflated)'!AE40,'Incremental (Constant Dollar)'!AE40),IF($B$5="Y",'Cumulative (Inflated)'!AE40,'Cumulative (Constant Dollar)'!AE40))</f>
        <v>0</v>
      </c>
      <c r="AF46" s="1">
        <f>IF($B$4="Y",IF($B$5="Y",'Incremental (Inflated)'!AF40,'Incremental (Constant Dollar)'!AF40),IF($B$5="Y",'Cumulative (Inflated)'!AF40,'Cumulative (Constant Dollar)'!AF40))</f>
        <v>0</v>
      </c>
      <c r="AG46" s="1">
        <f>IF($B$4="Y",IF($B$5="Y",'Incremental (Inflated)'!AG40,'Incremental (Constant Dollar)'!AG40),IF($B$5="Y",'Cumulative (Inflated)'!AG40,'Cumulative (Constant Dollar)'!AG40))</f>
        <v>357972.05143871403</v>
      </c>
      <c r="AH46" s="1">
        <f>IF($B$4="Y",IF($B$5="Y",'Incremental (Inflated)'!AH40,'Incremental (Constant Dollar)'!AH40),IF($B$5="Y",'Cumulative (Inflated)'!AH40,'Cumulative (Constant Dollar)'!AH40))</f>
        <v>0</v>
      </c>
      <c r="AI46" s="1">
        <f>IF($B$4="Y",IF($B$5="Y",'Incremental (Inflated)'!AI40,'Incremental (Constant Dollar)'!AI40),IF($B$5="Y",'Cumulative (Inflated)'!AI40,'Cumulative (Constant Dollar)'!AI40))</f>
        <v>0</v>
      </c>
      <c r="AJ46" s="1">
        <f>IF($B$4="Y",IF($B$5="Y",'Incremental (Inflated)'!AJ40,'Incremental (Constant Dollar)'!AJ40),IF($B$5="Y",'Cumulative (Inflated)'!AJ40,'Cumulative (Constant Dollar)'!AJ40))</f>
        <v>38775.3654858257</v>
      </c>
      <c r="AK46" s="1">
        <f>IF($B$4="Y",IF($B$5="Y",'Incremental (Inflated)'!AK40,'Incremental (Constant Dollar)'!AK40),IF($B$5="Y",'Cumulative (Inflated)'!AK40,'Cumulative (Constant Dollar)'!AK40))</f>
        <v>0</v>
      </c>
      <c r="AL46" s="1">
        <f>IF($B$4="Y",IF($B$5="Y",'Incremental (Inflated)'!AL40,'Incremental (Constant Dollar)'!AL40),IF($B$5="Y",'Cumulative (Inflated)'!AL40,'Cumulative (Constant Dollar)'!AL40))</f>
        <v>0</v>
      </c>
      <c r="AM46" s="1">
        <f>IF($B$4="Y",IF($B$5="Y",'Incremental (Inflated)'!AM40,'Incremental (Constant Dollar)'!AM40),IF($B$5="Y",'Cumulative (Inflated)'!AM40,'Cumulative (Constant Dollar)'!AM40))</f>
        <v>0</v>
      </c>
      <c r="AN46" s="1">
        <f>IF($B$4="Y",IF($B$5="Y",'Incremental (Inflated)'!AN40,'Incremental (Constant Dollar)'!AN40),IF($B$5="Y",'Cumulative (Inflated)'!AN40,'Cumulative (Constant Dollar)'!AN40))</f>
        <v>0</v>
      </c>
      <c r="AO46" s="1">
        <f>IF($B$4="Y",IF($B$5="Y",'Incremental (Inflated)'!AO40,'Incremental (Constant Dollar)'!AO40),IF($B$5="Y",'Cumulative (Inflated)'!AO40,'Cumulative (Constant Dollar)'!AO40))</f>
        <v>0</v>
      </c>
      <c r="AQ46" s="1">
        <f>SUM(D46:AO46)</f>
        <v>38960739.206031129</v>
      </c>
      <c r="AR46" s="1"/>
      <c r="AS46" s="14">
        <f t="shared" si="0"/>
        <v>0.87602834310402</v>
      </c>
    </row>
    <row r="47" spans="1:45" x14ac:dyDescent="0.2">
      <c r="A47">
        <v>40</v>
      </c>
      <c r="B47" s="6">
        <f>IF($B$4="Y",IF($B$5="Y",'Incremental (Inflated)'!B41,'Incremental (Constant Dollar)'!B41),IF($B$5="Y",'Cumulative (Inflated)'!B41,'Cumulative (Constant Dollar)'!B41))</f>
        <v>51032.465618724498</v>
      </c>
      <c r="C47" s="1">
        <f>IF($B$4="Y",IF($B$5="Y",'Incremental (Inflated)'!C41,'Incremental (Constant Dollar)'!C41),IF($B$5="Y",'Cumulative (Inflated)'!C41,'Cumulative (Constant Dollar)'!C41))</f>
        <v>415744.90820622002</v>
      </c>
      <c r="D47" s="1">
        <f>IF($B$4="Y",IF($B$5="Y",'Incremental (Inflated)'!D41,'Incremental (Constant Dollar)'!D41),IF($B$5="Y",'Cumulative (Inflated)'!D41,'Cumulative (Constant Dollar)'!D41))</f>
        <v>1106720.77987861</v>
      </c>
      <c r="E47" s="1">
        <f>IF($B$4="Y",IF($B$5="Y",'Incremental (Inflated)'!E41,'Incremental (Constant Dollar)'!E41),IF($B$5="Y",'Cumulative (Inflated)'!E41,'Cumulative (Constant Dollar)'!E41))</f>
        <v>1713736.7235594899</v>
      </c>
      <c r="F47" s="1">
        <f>IF($B$4="Y",IF($B$5="Y",'Incremental (Inflated)'!F41,'Incremental (Constant Dollar)'!F41),IF($B$5="Y",'Cumulative (Inflated)'!F41,'Cumulative (Constant Dollar)'!F41))</f>
        <v>3303283.56085017</v>
      </c>
      <c r="G47" s="1">
        <f>IF($B$4="Y",IF($B$5="Y",'Incremental (Inflated)'!G41,'Incremental (Constant Dollar)'!G41),IF($B$5="Y",'Cumulative (Inflated)'!G41,'Cumulative (Constant Dollar)'!G41))</f>
        <v>1783802.23269972</v>
      </c>
      <c r="H47" s="1">
        <f>IF($B$4="Y",IF($B$5="Y",'Incremental (Inflated)'!H41,'Incremental (Constant Dollar)'!H41),IF($B$5="Y",'Cumulative (Inflated)'!H41,'Cumulative (Constant Dollar)'!H41))</f>
        <v>652229.96361573297</v>
      </c>
      <c r="I47" s="1">
        <f>IF($B$4="Y",IF($B$5="Y",'Incremental (Inflated)'!I41,'Incremental (Constant Dollar)'!I41),IF($B$5="Y",'Cumulative (Inflated)'!I41,'Cumulative (Constant Dollar)'!I41))</f>
        <v>2136601.0840728702</v>
      </c>
      <c r="J47" s="1">
        <f>IF($B$4="Y",IF($B$5="Y",'Incremental (Inflated)'!J41,'Incremental (Constant Dollar)'!J41),IF($B$5="Y",'Cumulative (Inflated)'!J41,'Cumulative (Constant Dollar)'!J41))</f>
        <v>2659827.51712499</v>
      </c>
      <c r="K47" s="1">
        <f>IF($B$4="Y",IF($B$5="Y",'Incremental (Inflated)'!K41,'Incremental (Constant Dollar)'!K41),IF($B$5="Y",'Cumulative (Inflated)'!K41,'Cumulative (Constant Dollar)'!K41))</f>
        <v>2347915.1251795501</v>
      </c>
      <c r="L47" s="1">
        <f>IF($B$4="Y",IF($B$5="Y",'Incremental (Inflated)'!L41,'Incremental (Constant Dollar)'!L41),IF($B$5="Y",'Cumulative (Inflated)'!L41,'Cumulative (Constant Dollar)'!L41))</f>
        <v>1880305.6796717599</v>
      </c>
      <c r="M47" s="1">
        <f>IF($B$4="Y",IF($B$5="Y",'Incremental (Inflated)'!M41,'Incremental (Constant Dollar)'!M41),IF($B$5="Y",'Cumulative (Inflated)'!M41,'Cumulative (Constant Dollar)'!M41))</f>
        <v>3207872.82737514</v>
      </c>
      <c r="N47" s="1">
        <f>IF($B$4="Y",IF($B$5="Y",'Incremental (Inflated)'!N41,'Incremental (Constant Dollar)'!N41),IF($B$5="Y",'Cumulative (Inflated)'!N41,'Cumulative (Constant Dollar)'!N41))</f>
        <v>1903154.25043635</v>
      </c>
      <c r="O47" s="1">
        <f>IF($B$4="Y",IF($B$5="Y",'Incremental (Inflated)'!O41,'Incremental (Constant Dollar)'!O41),IF($B$5="Y",'Cumulative (Inflated)'!O41,'Cumulative (Constant Dollar)'!O41))</f>
        <v>3499017.5223597498</v>
      </c>
      <c r="P47" s="1">
        <f>IF($B$4="Y",IF($B$5="Y",'Incremental (Inflated)'!P41,'Incremental (Constant Dollar)'!P41),IF($B$5="Y",'Cumulative (Inflated)'!P41,'Cumulative (Constant Dollar)'!P41))</f>
        <v>2267483.1922597899</v>
      </c>
      <c r="Q47" s="1">
        <f>IF($B$4="Y",IF($B$5="Y",'Incremental (Inflated)'!Q41,'Incremental (Constant Dollar)'!Q41),IF($B$5="Y",'Cumulative (Inflated)'!Q41,'Cumulative (Constant Dollar)'!Q41))</f>
        <v>2172886.6113522202</v>
      </c>
      <c r="R47" s="1">
        <f>IF($B$4="Y",IF($B$5="Y",'Incremental (Inflated)'!R41,'Incremental (Constant Dollar)'!R41),IF($B$5="Y",'Cumulative (Inflated)'!R41,'Cumulative (Constant Dollar)'!R41))</f>
        <v>2284322.93697407</v>
      </c>
      <c r="S47" s="1">
        <f>IF($B$4="Y",IF($B$5="Y",'Incremental (Inflated)'!S41,'Incremental (Constant Dollar)'!S41),IF($B$5="Y",'Cumulative (Inflated)'!S41,'Cumulative (Constant Dollar)'!S41))</f>
        <v>2536524.6107604699</v>
      </c>
      <c r="T47" s="1">
        <f>IF($B$4="Y",IF($B$5="Y",'Incremental (Inflated)'!T41,'Incremental (Constant Dollar)'!T41),IF($B$5="Y",'Cumulative (Inflated)'!T41,'Cumulative (Constant Dollar)'!T41))</f>
        <v>1005417.86935122</v>
      </c>
      <c r="U47" s="1">
        <f>IF($B$4="Y",IF($B$5="Y",'Incremental (Inflated)'!U41,'Incremental (Constant Dollar)'!U41),IF($B$5="Y",'Cumulative (Inflated)'!U41,'Cumulative (Constant Dollar)'!U41))</f>
        <v>2315068.89362479</v>
      </c>
      <c r="V47" s="1">
        <f>IF($B$4="Y",IF($B$5="Y",'Incremental (Inflated)'!V41,'Incremental (Constant Dollar)'!V41),IF($B$5="Y",'Cumulative (Inflated)'!V41,'Cumulative (Constant Dollar)'!V41))</f>
        <v>1198782.7455939001</v>
      </c>
      <c r="W47" s="1">
        <f>IF($B$4="Y",IF($B$5="Y",'Incremental (Inflated)'!W41,'Incremental (Constant Dollar)'!W41),IF($B$5="Y",'Cumulative (Inflated)'!W41,'Cumulative (Constant Dollar)'!W41))</f>
        <v>1338596.8639412301</v>
      </c>
      <c r="X47" s="1">
        <f>IF($B$4="Y",IF($B$5="Y",'Incremental (Inflated)'!X41,'Incremental (Constant Dollar)'!X41),IF($B$5="Y",'Cumulative (Inflated)'!X41,'Cumulative (Constant Dollar)'!X41))</f>
        <v>1196133.3286075101</v>
      </c>
      <c r="Y47" s="1">
        <f>IF($B$4="Y",IF($B$5="Y",'Incremental (Inflated)'!Y41,'Incremental (Constant Dollar)'!Y41),IF($B$5="Y",'Cumulative (Inflated)'!Y41,'Cumulative (Constant Dollar)'!Y41))</f>
        <v>1539249.0234908101</v>
      </c>
      <c r="Z47" s="1">
        <f>IF($B$4="Y",IF($B$5="Y",'Incremental (Inflated)'!Z41,'Incremental (Constant Dollar)'!Z41),IF($B$5="Y",'Cumulative (Inflated)'!Z41,'Cumulative (Constant Dollar)'!Z41))</f>
        <v>1000459.2138709</v>
      </c>
      <c r="AA47" s="1">
        <f>IF($B$4="Y",IF($B$5="Y",'Incremental (Inflated)'!AA41,'Incremental (Constant Dollar)'!AA41),IF($B$5="Y",'Cumulative (Inflated)'!AA41,'Cumulative (Constant Dollar)'!AA41))</f>
        <v>664090.52412842005</v>
      </c>
      <c r="AB47" s="1">
        <f>IF($B$4="Y",IF($B$5="Y",'Incremental (Inflated)'!AB41,'Incremental (Constant Dollar)'!AB41),IF($B$5="Y",'Cumulative (Inflated)'!AB41,'Cumulative (Constant Dollar)'!AB41))</f>
        <v>56481.381454967799</v>
      </c>
      <c r="AC47" s="1">
        <f>IF($B$4="Y",IF($B$5="Y",'Incremental (Inflated)'!AC41,'Incremental (Constant Dollar)'!AC41),IF($B$5="Y",'Cumulative (Inflated)'!AC41,'Cumulative (Constant Dollar)'!AC41))</f>
        <v>0</v>
      </c>
      <c r="AD47" s="1">
        <f>IF($B$4="Y",IF($B$5="Y",'Incremental (Inflated)'!AD41,'Incremental (Constant Dollar)'!AD41),IF($B$5="Y",'Cumulative (Inflated)'!AD41,'Cumulative (Constant Dollar)'!AD41))</f>
        <v>60624.732110513301</v>
      </c>
      <c r="AE47" s="1">
        <f>IF($B$4="Y",IF($B$5="Y",'Incremental (Inflated)'!AE41,'Incremental (Constant Dollar)'!AE41),IF($B$5="Y",'Cumulative (Inflated)'!AE41,'Cumulative (Constant Dollar)'!AE41))</f>
        <v>0</v>
      </c>
      <c r="AF47" s="1">
        <f>IF($B$4="Y",IF($B$5="Y",'Incremental (Inflated)'!AF41,'Incremental (Constant Dollar)'!AF41),IF($B$5="Y",'Cumulative (Inflated)'!AF41,'Cumulative (Constant Dollar)'!AF41))</f>
        <v>0</v>
      </c>
      <c r="AG47" s="1">
        <f>IF($B$4="Y",IF($B$5="Y",'Incremental (Inflated)'!AG41,'Incremental (Constant Dollar)'!AG41),IF($B$5="Y",'Cumulative (Inflated)'!AG41,'Cumulative (Constant Dollar)'!AG41))</f>
        <v>0</v>
      </c>
      <c r="AH47" s="1">
        <f>IF($B$4="Y",IF($B$5="Y",'Incremental (Inflated)'!AH41,'Incremental (Constant Dollar)'!AH41),IF($B$5="Y",'Cumulative (Inflated)'!AH41,'Cumulative (Constant Dollar)'!AH41))</f>
        <v>0</v>
      </c>
      <c r="AI47" s="1">
        <f>IF($B$4="Y",IF($B$5="Y",'Incremental (Inflated)'!AI41,'Incremental (Constant Dollar)'!AI41),IF($B$5="Y",'Cumulative (Inflated)'!AI41,'Cumulative (Constant Dollar)'!AI41))</f>
        <v>0</v>
      </c>
      <c r="AJ47" s="1">
        <f>IF($B$4="Y",IF($B$5="Y",'Incremental (Inflated)'!AJ41,'Incremental (Constant Dollar)'!AJ41),IF($B$5="Y",'Cumulative (Inflated)'!AJ41,'Cumulative (Constant Dollar)'!AJ41))</f>
        <v>0</v>
      </c>
      <c r="AK47" s="1">
        <f>IF($B$4="Y",IF($B$5="Y",'Incremental (Inflated)'!AK41,'Incremental (Constant Dollar)'!AK41),IF($B$5="Y",'Cumulative (Inflated)'!AK41,'Cumulative (Constant Dollar)'!AK41))</f>
        <v>0</v>
      </c>
      <c r="AL47" s="1">
        <f>IF($B$4="Y",IF($B$5="Y",'Incremental (Inflated)'!AL41,'Incremental (Constant Dollar)'!AL41),IF($B$5="Y",'Cumulative (Inflated)'!AL41,'Cumulative (Constant Dollar)'!AL41))</f>
        <v>0</v>
      </c>
      <c r="AM47" s="1">
        <f>IF($B$4="Y",IF($B$5="Y",'Incremental (Inflated)'!AM41,'Incremental (Constant Dollar)'!AM41),IF($B$5="Y",'Cumulative (Inflated)'!AM41,'Cumulative (Constant Dollar)'!AM41))</f>
        <v>0</v>
      </c>
      <c r="AN47" s="1">
        <f>IF($B$4="Y",IF($B$5="Y",'Incremental (Inflated)'!AN41,'Incremental (Constant Dollar)'!AN41),IF($B$5="Y",'Cumulative (Inflated)'!AN41,'Cumulative (Constant Dollar)'!AN41))</f>
        <v>0</v>
      </c>
      <c r="AO47" s="1">
        <f>IF($B$4="Y",IF($B$5="Y",'Incremental (Inflated)'!AO41,'Incremental (Constant Dollar)'!AO41),IF($B$5="Y",'Cumulative (Inflated)'!AO41,'Cumulative (Constant Dollar)'!AO41))</f>
        <v>0</v>
      </c>
      <c r="AQ47" s="1">
        <f>SUM(C47:AO47)</f>
        <v>46246334.102551162</v>
      </c>
      <c r="AR47" s="1"/>
      <c r="AS47" s="14">
        <f t="shared" si="0"/>
        <v>0.84762809774912207</v>
      </c>
    </row>
    <row r="48" spans="1:45" x14ac:dyDescent="0.2">
      <c r="AP48" s="3" t="s">
        <v>23</v>
      </c>
      <c r="AQ48" s="6">
        <f>SUM(AQ8:AQ47)</f>
        <v>450008880.31601751</v>
      </c>
      <c r="AR48" s="1"/>
    </row>
    <row r="49" spans="1:44" x14ac:dyDescent="0.2">
      <c r="AP49" t="s">
        <v>31</v>
      </c>
      <c r="AR49" s="1"/>
    </row>
    <row r="50" spans="1:44" x14ac:dyDescent="0.2">
      <c r="A50" s="3"/>
    </row>
    <row r="51" spans="1:44" x14ac:dyDescent="0.2">
      <c r="A51" s="3" t="s">
        <v>36</v>
      </c>
    </row>
    <row r="52" spans="1:44" x14ac:dyDescent="0.2">
      <c r="A52" t="s">
        <v>24</v>
      </c>
    </row>
    <row r="53" spans="1:44" x14ac:dyDescent="0.2">
      <c r="B53" s="15"/>
      <c r="C53" s="15"/>
      <c r="D53" s="15"/>
      <c r="E53" s="15"/>
    </row>
    <row r="54" spans="1:44" x14ac:dyDescent="0.2">
      <c r="A54" t="s">
        <v>12</v>
      </c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  <c r="L54">
        <v>11</v>
      </c>
      <c r="M54">
        <v>12</v>
      </c>
      <c r="N54">
        <v>13</v>
      </c>
      <c r="O54">
        <v>14</v>
      </c>
      <c r="P54">
        <v>15</v>
      </c>
      <c r="Q54">
        <v>16</v>
      </c>
      <c r="R54">
        <v>17</v>
      </c>
      <c r="S54">
        <v>18</v>
      </c>
      <c r="T54">
        <v>19</v>
      </c>
      <c r="U54">
        <v>20</v>
      </c>
      <c r="V54">
        <v>21</v>
      </c>
      <c r="W54">
        <v>22</v>
      </c>
      <c r="X54">
        <v>23</v>
      </c>
      <c r="Y54">
        <v>24</v>
      </c>
      <c r="Z54">
        <v>25</v>
      </c>
      <c r="AA54">
        <v>26</v>
      </c>
      <c r="AB54">
        <v>27</v>
      </c>
      <c r="AC54">
        <v>28</v>
      </c>
      <c r="AD54">
        <v>29</v>
      </c>
      <c r="AE54">
        <v>30</v>
      </c>
      <c r="AF54">
        <v>31</v>
      </c>
      <c r="AG54">
        <v>32</v>
      </c>
      <c r="AH54">
        <v>33</v>
      </c>
      <c r="AI54">
        <v>34</v>
      </c>
      <c r="AJ54">
        <v>35</v>
      </c>
      <c r="AK54">
        <v>36</v>
      </c>
      <c r="AL54">
        <v>37</v>
      </c>
      <c r="AM54">
        <v>38</v>
      </c>
      <c r="AN54">
        <v>39</v>
      </c>
      <c r="AO54">
        <v>40</v>
      </c>
    </row>
    <row r="55" spans="1:44" x14ac:dyDescent="0.2">
      <c r="A55">
        <v>1</v>
      </c>
      <c r="B55">
        <f>IFERROR('Cumulative (Inflated)'!C2/'Cumulative (Inflated)'!B2, 0)</f>
        <v>0</v>
      </c>
      <c r="C55">
        <f>IFERROR('Cumulative (Inflated)'!D2/'Cumulative (Inflated)'!C2, 0)</f>
        <v>9.6756268307230009</v>
      </c>
      <c r="D55">
        <f>IFERROR('Cumulative (Inflated)'!E2/'Cumulative (Inflated)'!D2, 0)</f>
        <v>1.4440077341596613</v>
      </c>
      <c r="E55">
        <f>IFERROR('Cumulative (Inflated)'!F2/'Cumulative (Inflated)'!E2, 0)</f>
        <v>2.0856292364536473</v>
      </c>
      <c r="F55">
        <f>IFERROR('Cumulative (Inflated)'!G2/'Cumulative (Inflated)'!F2, 0)</f>
        <v>1.2106315259382845</v>
      </c>
      <c r="G55">
        <f>IFERROR('Cumulative (Inflated)'!H2/'Cumulative (Inflated)'!G2, 0)</f>
        <v>1.2203335941722457</v>
      </c>
      <c r="H55">
        <f>IFERROR('Cumulative (Inflated)'!I2/'Cumulative (Inflated)'!H2, 0)</f>
        <v>1.1614408788838251</v>
      </c>
      <c r="I55">
        <f>IFERROR('Cumulative (Inflated)'!J2/'Cumulative (Inflated)'!I2, 0)</f>
        <v>1.2915562799458542</v>
      </c>
      <c r="J55">
        <f>IFERROR('Cumulative (Inflated)'!K2/'Cumulative (Inflated)'!J2, 0)</f>
        <v>1.060190617779575</v>
      </c>
      <c r="K55">
        <f>IFERROR('Cumulative (Inflated)'!L2/'Cumulative (Inflated)'!K2, 0)</f>
        <v>1.38655969879329</v>
      </c>
      <c r="L55">
        <f>IFERROR('Cumulative (Inflated)'!M2/'Cumulative (Inflated)'!L2, 0)</f>
        <v>1.2356726839090844</v>
      </c>
      <c r="M55">
        <f>IFERROR('Cumulative (Inflated)'!N2/'Cumulative (Inflated)'!M2, 0)</f>
        <v>1.0950657071891212</v>
      </c>
      <c r="N55">
        <f>IFERROR('Cumulative (Inflated)'!O2/'Cumulative (Inflated)'!N2, 0)</f>
        <v>1.0371781967129694</v>
      </c>
      <c r="O55">
        <f>IFERROR('Cumulative (Inflated)'!P2/'Cumulative (Inflated)'!O2, 0)</f>
        <v>1.1278975759958656</v>
      </c>
      <c r="P55">
        <f>IFERROR('Cumulative (Inflated)'!Q2/'Cumulative (Inflated)'!P2, 0)</f>
        <v>1.0669111264142588</v>
      </c>
      <c r="Q55">
        <f>IFERROR('Cumulative (Inflated)'!R2/'Cumulative (Inflated)'!Q2, 0)</f>
        <v>1.0293865829970983</v>
      </c>
      <c r="R55">
        <f>IFERROR('Cumulative (Inflated)'!S2/'Cumulative (Inflated)'!R2, 0)</f>
        <v>1.1550144672469738</v>
      </c>
      <c r="S55">
        <f>IFERROR('Cumulative (Inflated)'!T2/'Cumulative (Inflated)'!S2, 0)</f>
        <v>1.1781592008065236</v>
      </c>
      <c r="T55">
        <f>IFERROR('Cumulative (Inflated)'!U2/'Cumulative (Inflated)'!T2, 0)</f>
        <v>1.1715713785047086</v>
      </c>
      <c r="U55">
        <f>IFERROR('Cumulative (Inflated)'!V2/'Cumulative (Inflated)'!U2, 0)</f>
        <v>1.1195005968172826</v>
      </c>
      <c r="V55">
        <f>IFERROR('Cumulative (Inflated)'!W2/'Cumulative (Inflated)'!V2, 0)</f>
        <v>1.0871605066153629</v>
      </c>
      <c r="W55">
        <f>IFERROR('Cumulative (Inflated)'!X2/'Cumulative (Inflated)'!W2, 0)</f>
        <v>1.2783752182728847</v>
      </c>
      <c r="X55">
        <f>IFERROR('Cumulative (Inflated)'!Y2/'Cumulative (Inflated)'!X2, 0)</f>
        <v>1.0358730722441336</v>
      </c>
      <c r="Y55">
        <f>IFERROR('Cumulative (Inflated)'!Z2/'Cumulative (Inflated)'!Y2, 0)</f>
        <v>1.0242525333497903</v>
      </c>
      <c r="Z55">
        <f>IFERROR('Cumulative (Inflated)'!AA2/'Cumulative (Inflated)'!Z2, 0)</f>
        <v>1.0044557513838448</v>
      </c>
      <c r="AA55">
        <f>IFERROR('Cumulative (Inflated)'!AB2/'Cumulative (Inflated)'!AA2, 0)</f>
        <v>1.0016328214809389</v>
      </c>
      <c r="AB55">
        <f>IFERROR('Cumulative (Inflated)'!AC2/'Cumulative (Inflated)'!AB2, 0)</f>
        <v>1.0006887020240021</v>
      </c>
      <c r="AC55">
        <f>IFERROR('Cumulative (Inflated)'!AD2/'Cumulative (Inflated)'!AC2, 0)</f>
        <v>1.0022634196829054</v>
      </c>
      <c r="AD55">
        <f>IFERROR('Cumulative (Inflated)'!AE2/'Cumulative (Inflated)'!AD2, 0)</f>
        <v>1.1035409731240202</v>
      </c>
      <c r="AE55">
        <f>IFERROR('Cumulative (Inflated)'!AF2/'Cumulative (Inflated)'!AE2, 0)</f>
        <v>1.0312933158727065</v>
      </c>
      <c r="AF55">
        <f>IFERROR('Cumulative (Inflated)'!AG2/'Cumulative (Inflated)'!AF2, 0)</f>
        <v>1.0610950252218265</v>
      </c>
      <c r="AG55">
        <f>IFERROR('Cumulative (Inflated)'!AH2/'Cumulative (Inflated)'!AG2, 0)</f>
        <v>1.0103239846962706</v>
      </c>
      <c r="AH55">
        <f>IFERROR('Cumulative (Inflated)'!AI2/'Cumulative (Inflated)'!AH2, 0)</f>
        <v>1.0008303469269644</v>
      </c>
      <c r="AI55">
        <f>IFERROR('Cumulative (Inflated)'!AJ2/'Cumulative (Inflated)'!AI2, 0)</f>
        <v>1</v>
      </c>
      <c r="AJ55">
        <f>IFERROR('Cumulative (Inflated)'!AK2/'Cumulative (Inflated)'!AJ2, 0)</f>
        <v>1.0232924621636688</v>
      </c>
      <c r="AK55">
        <f>IFERROR('Cumulative (Inflated)'!AL2/'Cumulative (Inflated)'!AK2, 0)</f>
        <v>1.0025208360309892</v>
      </c>
      <c r="AL55">
        <f>IFERROR('Cumulative (Inflated)'!AM2/'Cumulative (Inflated)'!AL2, 0)</f>
        <v>1</v>
      </c>
      <c r="AM55">
        <f>IFERROR('Cumulative (Inflated)'!AN2/'Cumulative (Inflated)'!AM2, 0)</f>
        <v>1.0187118443600562</v>
      </c>
      <c r="AN55">
        <f>IFERROR('Cumulative (Inflated)'!AO2/'Cumulative (Inflated)'!AN2, 0)</f>
        <v>1.0019868341196472</v>
      </c>
    </row>
    <row r="56" spans="1:44" x14ac:dyDescent="0.2">
      <c r="A56">
        <v>2</v>
      </c>
      <c r="B56">
        <f>IFERROR('Cumulative (Inflated)'!C3/'Cumulative (Inflated)'!B3, 0)</f>
        <v>2.65224189190879</v>
      </c>
      <c r="C56">
        <f>IFERROR('Cumulative (Inflated)'!D3/'Cumulative (Inflated)'!C3, 0)</f>
        <v>1.8178303081281646</v>
      </c>
      <c r="D56">
        <f>IFERROR('Cumulative (Inflated)'!E3/'Cumulative (Inflated)'!D3, 0)</f>
        <v>2.0395170604789516</v>
      </c>
      <c r="E56">
        <f>IFERROR('Cumulative (Inflated)'!F3/'Cumulative (Inflated)'!E3, 0)</f>
        <v>1.7922239034424603</v>
      </c>
      <c r="F56">
        <f>IFERROR('Cumulative (Inflated)'!G3/'Cumulative (Inflated)'!F3, 0)</f>
        <v>3.4635960043300362</v>
      </c>
      <c r="G56">
        <f>IFERROR('Cumulative (Inflated)'!H3/'Cumulative (Inflated)'!G3, 0)</f>
        <v>1.1188042863775189</v>
      </c>
      <c r="H56">
        <f>IFERROR('Cumulative (Inflated)'!I3/'Cumulative (Inflated)'!H3, 0)</f>
        <v>1.04156453893378</v>
      </c>
      <c r="I56">
        <f>IFERROR('Cumulative (Inflated)'!J3/'Cumulative (Inflated)'!I3, 0)</f>
        <v>1.0611526201716146</v>
      </c>
      <c r="J56">
        <f>IFERROR('Cumulative (Inflated)'!K3/'Cumulative (Inflated)'!J3, 0)</f>
        <v>1.1298077054234255</v>
      </c>
      <c r="K56">
        <f>IFERROR('Cumulative (Inflated)'!L3/'Cumulative (Inflated)'!K3, 0)</f>
        <v>1.0206679856966101</v>
      </c>
      <c r="L56">
        <f>IFERROR('Cumulative (Inflated)'!M3/'Cumulative (Inflated)'!L3, 0)</f>
        <v>1.1099837707196072</v>
      </c>
      <c r="M56">
        <f>IFERROR('Cumulative (Inflated)'!N3/'Cumulative (Inflated)'!M3, 0)</f>
        <v>1.1346554479998201</v>
      </c>
      <c r="N56">
        <f>IFERROR('Cumulative (Inflated)'!O3/'Cumulative (Inflated)'!N3, 0)</f>
        <v>1.0769462831149401</v>
      </c>
      <c r="O56">
        <f>IFERROR('Cumulative (Inflated)'!P3/'Cumulative (Inflated)'!O3, 0)</f>
        <v>1.0288861946670917</v>
      </c>
      <c r="P56">
        <f>IFERROR('Cumulative (Inflated)'!Q3/'Cumulative (Inflated)'!P3, 0)</f>
        <v>1.0281412216652779</v>
      </c>
      <c r="Q56">
        <f>IFERROR('Cumulative (Inflated)'!R3/'Cumulative (Inflated)'!Q3, 0)</f>
        <v>1.0253263316233818</v>
      </c>
      <c r="R56">
        <f>IFERROR('Cumulative (Inflated)'!S3/'Cumulative (Inflated)'!R3, 0)</f>
        <v>1.0492341147108901</v>
      </c>
      <c r="S56">
        <f>IFERROR('Cumulative (Inflated)'!T3/'Cumulative (Inflated)'!S3, 0)</f>
        <v>1.1137192161274405</v>
      </c>
      <c r="T56">
        <f>IFERROR('Cumulative (Inflated)'!U3/'Cumulative (Inflated)'!T3, 0)</f>
        <v>1.0271047800189479</v>
      </c>
      <c r="U56">
        <f>IFERROR('Cumulative (Inflated)'!V3/'Cumulative (Inflated)'!U3, 0)</f>
        <v>1.0268146738100339</v>
      </c>
      <c r="V56">
        <f>IFERROR('Cumulative (Inflated)'!W3/'Cumulative (Inflated)'!V3, 0)</f>
        <v>1.0047435671591201</v>
      </c>
      <c r="W56">
        <f>IFERROR('Cumulative (Inflated)'!X3/'Cumulative (Inflated)'!W3, 0)</f>
        <v>1.0013051703346618</v>
      </c>
      <c r="X56">
        <f>IFERROR('Cumulative (Inflated)'!Y3/'Cumulative (Inflated)'!X3, 0)</f>
        <v>1.0595167238165519</v>
      </c>
      <c r="Y56">
        <f>IFERROR('Cumulative (Inflated)'!Z3/'Cumulative (Inflated)'!Y3, 0)</f>
        <v>1.0065160189126638</v>
      </c>
      <c r="Z56">
        <f>IFERROR('Cumulative (Inflated)'!AA3/'Cumulative (Inflated)'!Z3, 0)</f>
        <v>1.0379308413072892</v>
      </c>
      <c r="AA56">
        <f>IFERROR('Cumulative (Inflated)'!AB3/'Cumulative (Inflated)'!AA3, 0)</f>
        <v>1.001041893086418</v>
      </c>
      <c r="AB56">
        <f>IFERROR('Cumulative (Inflated)'!AC3/'Cumulative (Inflated)'!AB3, 0)</f>
        <v>1.0173322177569262</v>
      </c>
      <c r="AC56">
        <f>IFERROR('Cumulative (Inflated)'!AD3/'Cumulative (Inflated)'!AC3, 0)</f>
        <v>1.0429748879956875</v>
      </c>
      <c r="AD56">
        <f>IFERROR('Cumulative (Inflated)'!AE3/'Cumulative (Inflated)'!AD3, 0)</f>
        <v>1.0079402275218738</v>
      </c>
      <c r="AE56">
        <f>IFERROR('Cumulative (Inflated)'!AF3/'Cumulative (Inflated)'!AE3, 0)</f>
        <v>1.0007799806093904</v>
      </c>
      <c r="AF56">
        <f>IFERROR('Cumulative (Inflated)'!AG3/'Cumulative (Inflated)'!AF3, 0)</f>
        <v>1.0356349101085034</v>
      </c>
      <c r="AG56">
        <f>IFERROR('Cumulative (Inflated)'!AH3/'Cumulative (Inflated)'!AG3, 0)</f>
        <v>1.0620866219244298</v>
      </c>
      <c r="AH56">
        <f>IFERROR('Cumulative (Inflated)'!AI3/'Cumulative (Inflated)'!AH3, 0)</f>
        <v>1.0073653514580103</v>
      </c>
      <c r="AI56">
        <f>IFERROR('Cumulative (Inflated)'!AJ3/'Cumulative (Inflated)'!AI3, 0)</f>
        <v>1.0200614889503241</v>
      </c>
      <c r="AJ56">
        <f>IFERROR('Cumulative (Inflated)'!AK3/'Cumulative (Inflated)'!AJ3, 0)</f>
        <v>1.0429830790267405</v>
      </c>
      <c r="AK56">
        <f>IFERROR('Cumulative (Inflated)'!AL3/'Cumulative (Inflated)'!AK3, 0)</f>
        <v>1.0272920187057921</v>
      </c>
      <c r="AL56">
        <f>IFERROR('Cumulative (Inflated)'!AM3/'Cumulative (Inflated)'!AL3, 0)</f>
        <v>1.002218632446001</v>
      </c>
      <c r="AM56">
        <f>IFERROR('Cumulative (Inflated)'!AN3/'Cumulative (Inflated)'!AM3, 0)</f>
        <v>1.0069533712853582</v>
      </c>
    </row>
    <row r="57" spans="1:44" x14ac:dyDescent="0.2">
      <c r="A57">
        <v>3</v>
      </c>
      <c r="B57">
        <f>IFERROR('Cumulative (Inflated)'!C4/'Cumulative (Inflated)'!B4, 0)</f>
        <v>14.184939398116436</v>
      </c>
      <c r="C57">
        <f>IFERROR('Cumulative (Inflated)'!D4/'Cumulative (Inflated)'!C4, 0)</f>
        <v>4.7416793109614606</v>
      </c>
      <c r="D57">
        <f>IFERROR('Cumulative (Inflated)'!E4/'Cumulative (Inflated)'!D4, 0)</f>
        <v>2.3817498736650662</v>
      </c>
      <c r="E57">
        <f>IFERROR('Cumulative (Inflated)'!F4/'Cumulative (Inflated)'!E4, 0)</f>
        <v>2.0143684895740823</v>
      </c>
      <c r="F57">
        <f>IFERROR('Cumulative (Inflated)'!G4/'Cumulative (Inflated)'!F4, 0)</f>
        <v>1.4130604618403082</v>
      </c>
      <c r="G57">
        <f>IFERROR('Cumulative (Inflated)'!H4/'Cumulative (Inflated)'!G4, 0)</f>
        <v>1.4950921693761885</v>
      </c>
      <c r="H57">
        <f>IFERROR('Cumulative (Inflated)'!I4/'Cumulative (Inflated)'!H4, 0)</f>
        <v>1.2269518556177073</v>
      </c>
      <c r="I57">
        <f>IFERROR('Cumulative (Inflated)'!J4/'Cumulative (Inflated)'!I4, 0)</f>
        <v>1.3062749677274121</v>
      </c>
      <c r="J57">
        <f>IFERROR('Cumulative (Inflated)'!K4/'Cumulative (Inflated)'!J4, 0)</f>
        <v>1.2851283318663931</v>
      </c>
      <c r="K57">
        <f>IFERROR('Cumulative (Inflated)'!L4/'Cumulative (Inflated)'!K4, 0)</f>
        <v>1.1041908090536587</v>
      </c>
      <c r="L57">
        <f>IFERROR('Cumulative (Inflated)'!M4/'Cumulative (Inflated)'!L4, 0)</f>
        <v>1.1331642437336515</v>
      </c>
      <c r="M57">
        <f>IFERROR('Cumulative (Inflated)'!N4/'Cumulative (Inflated)'!M4, 0)</f>
        <v>1.1171127254028546</v>
      </c>
      <c r="N57">
        <f>IFERROR('Cumulative (Inflated)'!O4/'Cumulative (Inflated)'!N4, 0)</f>
        <v>1.1715856391843948</v>
      </c>
      <c r="O57">
        <f>IFERROR('Cumulative (Inflated)'!P4/'Cumulative (Inflated)'!O4, 0)</f>
        <v>1.1462262108934307</v>
      </c>
      <c r="P57">
        <f>IFERROR('Cumulative (Inflated)'!Q4/'Cumulative (Inflated)'!P4, 0)</f>
        <v>1.0350908003827572</v>
      </c>
      <c r="Q57">
        <f>IFERROR('Cumulative (Inflated)'!R4/'Cumulative (Inflated)'!Q4, 0)</f>
        <v>1.0722050914283507</v>
      </c>
      <c r="R57">
        <f>IFERROR('Cumulative (Inflated)'!S4/'Cumulative (Inflated)'!R4, 0)</f>
        <v>1.040093010348629</v>
      </c>
      <c r="S57">
        <f>IFERROR('Cumulative (Inflated)'!T4/'Cumulative (Inflated)'!S4, 0)</f>
        <v>1.0258495263140897</v>
      </c>
      <c r="T57">
        <f>IFERROR('Cumulative (Inflated)'!U4/'Cumulative (Inflated)'!T4, 0)</f>
        <v>1.1762544905218677</v>
      </c>
      <c r="U57">
        <f>IFERROR('Cumulative (Inflated)'!V4/'Cumulative (Inflated)'!U4, 0)</f>
        <v>1.0268637945479777</v>
      </c>
      <c r="V57">
        <f>IFERROR('Cumulative (Inflated)'!W4/'Cumulative (Inflated)'!V4, 0)</f>
        <v>1.0013941684456087</v>
      </c>
      <c r="W57">
        <f>IFERROR('Cumulative (Inflated)'!X4/'Cumulative (Inflated)'!W4, 0)</f>
        <v>1.0403607392476948</v>
      </c>
      <c r="X57">
        <f>IFERROR('Cumulative (Inflated)'!Y4/'Cumulative (Inflated)'!X4, 0)</f>
        <v>1.0772118539004709</v>
      </c>
      <c r="Y57">
        <f>IFERROR('Cumulative (Inflated)'!Z4/'Cumulative (Inflated)'!Y4, 0)</f>
        <v>1.0803693615512391</v>
      </c>
      <c r="Z57">
        <f>IFERROR('Cumulative (Inflated)'!AA4/'Cumulative (Inflated)'!Z4, 0)</f>
        <v>1.0066648367099833</v>
      </c>
      <c r="AA57">
        <f>IFERROR('Cumulative (Inflated)'!AB4/'Cumulative (Inflated)'!AA4, 0)</f>
        <v>1.04154029036077</v>
      </c>
      <c r="AB57">
        <f>IFERROR('Cumulative (Inflated)'!AC4/'Cumulative (Inflated)'!AB4, 0)</f>
        <v>1.0124161543363699</v>
      </c>
      <c r="AC57">
        <f>IFERROR('Cumulative (Inflated)'!AD4/'Cumulative (Inflated)'!AC4, 0)</f>
        <v>1.0200936429714944</v>
      </c>
      <c r="AD57">
        <f>IFERROR('Cumulative (Inflated)'!AE4/'Cumulative (Inflated)'!AD4, 0)</f>
        <v>1</v>
      </c>
      <c r="AE57">
        <f>IFERROR('Cumulative (Inflated)'!AF4/'Cumulative (Inflated)'!AE4, 0)</f>
        <v>1.0024721142727633</v>
      </c>
      <c r="AF57">
        <f>IFERROR('Cumulative (Inflated)'!AG4/'Cumulative (Inflated)'!AF4, 0)</f>
        <v>1</v>
      </c>
      <c r="AG57">
        <f>IFERROR('Cumulative (Inflated)'!AH4/'Cumulative (Inflated)'!AG4, 0)</f>
        <v>1</v>
      </c>
      <c r="AH57">
        <f>IFERROR('Cumulative (Inflated)'!AI4/'Cumulative (Inflated)'!AH4, 0)</f>
        <v>1.001305330301512</v>
      </c>
      <c r="AI57">
        <f>IFERROR('Cumulative (Inflated)'!AJ4/'Cumulative (Inflated)'!AI4, 0)</f>
        <v>1</v>
      </c>
      <c r="AJ57">
        <f>IFERROR('Cumulative (Inflated)'!AK4/'Cumulative (Inflated)'!AJ4, 0)</f>
        <v>1</v>
      </c>
      <c r="AK57">
        <f>IFERROR('Cumulative (Inflated)'!AL4/'Cumulative (Inflated)'!AK4, 0)</f>
        <v>1</v>
      </c>
      <c r="AL57">
        <f>IFERROR('Cumulative (Inflated)'!AM4/'Cumulative (Inflated)'!AL4, 0)</f>
        <v>1</v>
      </c>
    </row>
    <row r="58" spans="1:44" x14ac:dyDescent="0.2">
      <c r="A58">
        <v>4</v>
      </c>
      <c r="B58" s="10">
        <f>IFERROR('Cumulative (Inflated)'!C5/'Cumulative (Inflated)'!B5, 0)</f>
        <v>0</v>
      </c>
      <c r="C58">
        <f>IFERROR('Cumulative (Inflated)'!D5/'Cumulative (Inflated)'!C5, 0)</f>
        <v>1.9071532341798598</v>
      </c>
      <c r="D58">
        <f>IFERROR('Cumulative (Inflated)'!E5/'Cumulative (Inflated)'!D5, 0)</f>
        <v>2.5396625330932623</v>
      </c>
      <c r="E58">
        <f>IFERROR('Cumulative (Inflated)'!F5/'Cumulative (Inflated)'!E5, 0)</f>
        <v>1.6076431894652199</v>
      </c>
      <c r="F58">
        <f>IFERROR('Cumulative (Inflated)'!G5/'Cumulative (Inflated)'!F5, 0)</f>
        <v>1.338191686279923</v>
      </c>
      <c r="G58">
        <f>IFERROR('Cumulative (Inflated)'!H5/'Cumulative (Inflated)'!G5, 0)</f>
        <v>1.4977385020693939</v>
      </c>
      <c r="H58">
        <f>IFERROR('Cumulative (Inflated)'!I5/'Cumulative (Inflated)'!H5, 0)</f>
        <v>1.4872293019156293</v>
      </c>
      <c r="I58">
        <f>IFERROR('Cumulative (Inflated)'!J5/'Cumulative (Inflated)'!I5, 0)</f>
        <v>1.1330453638674656</v>
      </c>
      <c r="J58">
        <f>IFERROR('Cumulative (Inflated)'!K5/'Cumulative (Inflated)'!J5, 0)</f>
        <v>1.5426007313253938</v>
      </c>
      <c r="K58">
        <f>IFERROR('Cumulative (Inflated)'!L5/'Cumulative (Inflated)'!K5, 0)</f>
        <v>1.0489627245821624</v>
      </c>
      <c r="L58">
        <f>IFERROR('Cumulative (Inflated)'!M5/'Cumulative (Inflated)'!L5, 0)</f>
        <v>1.1775552238361366</v>
      </c>
      <c r="M58">
        <f>IFERROR('Cumulative (Inflated)'!N5/'Cumulative (Inflated)'!M5, 0)</f>
        <v>1.4599985112099285</v>
      </c>
      <c r="N58">
        <f>IFERROR('Cumulative (Inflated)'!O5/'Cumulative (Inflated)'!N5, 0)</f>
        <v>1.1219798586350413</v>
      </c>
      <c r="O58">
        <f>IFERROR('Cumulative (Inflated)'!P5/'Cumulative (Inflated)'!O5, 0)</f>
        <v>1.1677349428198491</v>
      </c>
      <c r="P58">
        <f>IFERROR('Cumulative (Inflated)'!Q5/'Cumulative (Inflated)'!P5, 0)</f>
        <v>1.090180166124197</v>
      </c>
      <c r="Q58">
        <f>IFERROR('Cumulative (Inflated)'!R5/'Cumulative (Inflated)'!Q5, 0)</f>
        <v>1.0199316421464515</v>
      </c>
      <c r="R58">
        <f>IFERROR('Cumulative (Inflated)'!S5/'Cumulative (Inflated)'!R5, 0)</f>
        <v>1.1858405399128644</v>
      </c>
      <c r="S58">
        <f>IFERROR('Cumulative (Inflated)'!T5/'Cumulative (Inflated)'!S5, 0)</f>
        <v>1.0960925847552117</v>
      </c>
      <c r="T58">
        <f>IFERROR('Cumulative (Inflated)'!U5/'Cumulative (Inflated)'!T5, 0)</f>
        <v>1.0228332131681561</v>
      </c>
      <c r="U58">
        <f>IFERROR('Cumulative (Inflated)'!V5/'Cumulative (Inflated)'!U5, 0)</f>
        <v>1.0105373198988541</v>
      </c>
      <c r="V58">
        <f>IFERROR('Cumulative (Inflated)'!W5/'Cumulative (Inflated)'!V5, 0)</f>
        <v>1.0032720835010733</v>
      </c>
      <c r="W58">
        <f>IFERROR('Cumulative (Inflated)'!X5/'Cumulative (Inflated)'!W5, 0)</f>
        <v>1.0429421045065339</v>
      </c>
      <c r="X58">
        <f>IFERROR('Cumulative (Inflated)'!Y5/'Cumulative (Inflated)'!X5, 0)</f>
        <v>1.0401889086199576</v>
      </c>
      <c r="Y58">
        <f>IFERROR('Cumulative (Inflated)'!Z5/'Cumulative (Inflated)'!Y5, 0)</f>
        <v>1.0475873967101235</v>
      </c>
      <c r="Z58">
        <f>IFERROR('Cumulative (Inflated)'!AA5/'Cumulative (Inflated)'!Z5, 0)</f>
        <v>1.0010919225600277</v>
      </c>
      <c r="AA58">
        <f>IFERROR('Cumulative (Inflated)'!AB5/'Cumulative (Inflated)'!AA5, 0)</f>
        <v>1.0045090027221732</v>
      </c>
      <c r="AB58">
        <f>IFERROR('Cumulative (Inflated)'!AC5/'Cumulative (Inflated)'!AB5, 0)</f>
        <v>1</v>
      </c>
      <c r="AC58">
        <f>IFERROR('Cumulative (Inflated)'!AD5/'Cumulative (Inflated)'!AC5, 0)</f>
        <v>1</v>
      </c>
      <c r="AD58">
        <f>IFERROR('Cumulative (Inflated)'!AE5/'Cumulative (Inflated)'!AD5, 0)</f>
        <v>1.0438198913436003</v>
      </c>
      <c r="AE58">
        <f>IFERROR('Cumulative (Inflated)'!AF5/'Cumulative (Inflated)'!AE5, 0)</f>
        <v>1</v>
      </c>
      <c r="AF58">
        <f>IFERROR('Cumulative (Inflated)'!AG5/'Cumulative (Inflated)'!AF5, 0)</f>
        <v>1.0556688278328406</v>
      </c>
      <c r="AG58">
        <f>IFERROR('Cumulative (Inflated)'!AH5/'Cumulative (Inflated)'!AG5, 0)</f>
        <v>1.0253949415256551</v>
      </c>
      <c r="AH58">
        <f>IFERROR('Cumulative (Inflated)'!AI5/'Cumulative (Inflated)'!AH5, 0)</f>
        <v>1</v>
      </c>
      <c r="AI58">
        <f>IFERROR('Cumulative (Inflated)'!AJ5/'Cumulative (Inflated)'!AI5, 0)</f>
        <v>1</v>
      </c>
      <c r="AJ58">
        <f>IFERROR('Cumulative (Inflated)'!AK5/'Cumulative (Inflated)'!AJ5, 0)</f>
        <v>1.0336174484138574</v>
      </c>
      <c r="AK58">
        <f>IFERROR('Cumulative (Inflated)'!AL5/'Cumulative (Inflated)'!AK5, 0)</f>
        <v>1</v>
      </c>
    </row>
    <row r="59" spans="1:44" x14ac:dyDescent="0.2">
      <c r="A59">
        <v>5</v>
      </c>
      <c r="B59">
        <f>IFERROR('Cumulative (Inflated)'!C6/'Cumulative (Inflated)'!B6, 0)</f>
        <v>12.57513447877815</v>
      </c>
      <c r="C59" s="10">
        <f>IFERROR('Cumulative (Inflated)'!D6/'Cumulative (Inflated)'!C6, 0)</f>
        <v>5.280852225079542</v>
      </c>
      <c r="D59">
        <f>IFERROR('Cumulative (Inflated)'!E6/'Cumulative (Inflated)'!D6, 0)</f>
        <v>1.744244487518241</v>
      </c>
      <c r="E59">
        <f>IFERROR('Cumulative (Inflated)'!F6/'Cumulative (Inflated)'!E6, 0)</f>
        <v>1.941271331592531</v>
      </c>
      <c r="F59">
        <f>IFERROR('Cumulative (Inflated)'!G6/'Cumulative (Inflated)'!F6, 0)</f>
        <v>1.3175516312688553</v>
      </c>
      <c r="G59">
        <f>IFERROR('Cumulative (Inflated)'!H6/'Cumulative (Inflated)'!G6, 0)</f>
        <v>1.2881172003459407</v>
      </c>
      <c r="H59">
        <f>IFERROR('Cumulative (Inflated)'!I6/'Cumulative (Inflated)'!H6, 0)</f>
        <v>1.2384581684635436</v>
      </c>
      <c r="I59">
        <f>IFERROR('Cumulative (Inflated)'!J6/'Cumulative (Inflated)'!I6, 0)</f>
        <v>1.3312593301465467</v>
      </c>
      <c r="J59">
        <f>IFERROR('Cumulative (Inflated)'!K6/'Cumulative (Inflated)'!J6, 0)</f>
        <v>1.1172317922155901</v>
      </c>
      <c r="K59">
        <f>IFERROR('Cumulative (Inflated)'!L6/'Cumulative (Inflated)'!K6, 0)</f>
        <v>1.703923211500048</v>
      </c>
      <c r="L59">
        <f>IFERROR('Cumulative (Inflated)'!M6/'Cumulative (Inflated)'!L6, 0)</f>
        <v>1.1048010458963533</v>
      </c>
      <c r="M59">
        <f>IFERROR('Cumulative (Inflated)'!N6/'Cumulative (Inflated)'!M6, 0)</f>
        <v>1.0635014922278154</v>
      </c>
      <c r="N59">
        <f>IFERROR('Cumulative (Inflated)'!O6/'Cumulative (Inflated)'!N6, 0)</f>
        <v>1.0928482904801071</v>
      </c>
      <c r="O59">
        <f>IFERROR('Cumulative (Inflated)'!P6/'Cumulative (Inflated)'!O6, 0)</f>
        <v>1.0453676920840067</v>
      </c>
      <c r="P59">
        <f>IFERROR('Cumulative (Inflated)'!Q6/'Cumulative (Inflated)'!P6, 0)</f>
        <v>1.0595847455856748</v>
      </c>
      <c r="Q59">
        <f>IFERROR('Cumulative (Inflated)'!R6/'Cumulative (Inflated)'!Q6, 0)</f>
        <v>1.0431498689269083</v>
      </c>
      <c r="R59">
        <f>IFERROR('Cumulative (Inflated)'!S6/'Cumulative (Inflated)'!R6, 0)</f>
        <v>1.0529493669849213</v>
      </c>
      <c r="S59">
        <f>IFERROR('Cumulative (Inflated)'!T6/'Cumulative (Inflated)'!S6, 0)</f>
        <v>1.0907849537289673</v>
      </c>
      <c r="T59">
        <f>IFERROR('Cumulative (Inflated)'!U6/'Cumulative (Inflated)'!T6, 0)</f>
        <v>1.0693268759821746</v>
      </c>
      <c r="U59">
        <f>IFERROR('Cumulative (Inflated)'!V6/'Cumulative (Inflated)'!U6, 0)</f>
        <v>1.0556857280664809</v>
      </c>
      <c r="V59">
        <f>IFERROR('Cumulative (Inflated)'!W6/'Cumulative (Inflated)'!V6, 0)</f>
        <v>1.1132803660569524</v>
      </c>
      <c r="W59">
        <f>IFERROR('Cumulative (Inflated)'!X6/'Cumulative (Inflated)'!W6, 0)</f>
        <v>1.0096829773244276</v>
      </c>
      <c r="X59">
        <f>IFERROR('Cumulative (Inflated)'!Y6/'Cumulative (Inflated)'!X6, 0)</f>
        <v>1.0689314626494115</v>
      </c>
      <c r="Y59">
        <f>IFERROR('Cumulative (Inflated)'!Z6/'Cumulative (Inflated)'!Y6, 0)</f>
        <v>1.0040834567424921</v>
      </c>
      <c r="Z59">
        <f>IFERROR('Cumulative (Inflated)'!AA6/'Cumulative (Inflated)'!Z6, 0)</f>
        <v>1.0027150626690431</v>
      </c>
      <c r="AA59">
        <f>IFERROR('Cumulative (Inflated)'!AB6/'Cumulative (Inflated)'!AA6, 0)</f>
        <v>1</v>
      </c>
      <c r="AB59">
        <f>IFERROR('Cumulative (Inflated)'!AC6/'Cumulative (Inflated)'!AB6, 0)</f>
        <v>1.021683963868498</v>
      </c>
      <c r="AC59">
        <f>IFERROR('Cumulative (Inflated)'!AD6/'Cumulative (Inflated)'!AC6, 0)</f>
        <v>1</v>
      </c>
      <c r="AD59">
        <f>IFERROR('Cumulative (Inflated)'!AE6/'Cumulative (Inflated)'!AD6, 0)</f>
        <v>1.0083554061981348</v>
      </c>
      <c r="AE59">
        <f>IFERROR('Cumulative (Inflated)'!AF6/'Cumulative (Inflated)'!AE6, 0)</f>
        <v>1.0443671780875399</v>
      </c>
      <c r="AF59">
        <f>IFERROR('Cumulative (Inflated)'!AG6/'Cumulative (Inflated)'!AF6, 0)</f>
        <v>1.0015947866409367</v>
      </c>
      <c r="AG59">
        <f>IFERROR('Cumulative (Inflated)'!AH6/'Cumulative (Inflated)'!AG6, 0)</f>
        <v>1.0063656834142398</v>
      </c>
      <c r="AH59">
        <f>IFERROR('Cumulative (Inflated)'!AI6/'Cumulative (Inflated)'!AH6, 0)</f>
        <v>1</v>
      </c>
      <c r="AI59">
        <f>IFERROR('Cumulative (Inflated)'!AJ6/'Cumulative (Inflated)'!AI6, 0)</f>
        <v>1.0235846905299997</v>
      </c>
      <c r="AJ59">
        <f>IFERROR('Cumulative (Inflated)'!AK6/'Cumulative (Inflated)'!AJ6, 0)</f>
        <v>1.0750646931374885</v>
      </c>
    </row>
    <row r="60" spans="1:44" x14ac:dyDescent="0.2">
      <c r="A60">
        <v>6</v>
      </c>
      <c r="B60" s="10">
        <f>IFERROR('Cumulative (Inflated)'!C7/'Cumulative (Inflated)'!B7, 0)</f>
        <v>25.26188728051044</v>
      </c>
      <c r="C60">
        <f>IFERROR('Cumulative (Inflated)'!D7/'Cumulative (Inflated)'!C7, 0)</f>
        <v>5.2534144128346618</v>
      </c>
      <c r="D60">
        <f>IFERROR('Cumulative (Inflated)'!E7/'Cumulative (Inflated)'!D7, 0)</f>
        <v>1.7349701722430497</v>
      </c>
      <c r="E60">
        <f>IFERROR('Cumulative (Inflated)'!F7/'Cumulative (Inflated)'!E7, 0)</f>
        <v>1.3793669951963403</v>
      </c>
      <c r="F60">
        <f>IFERROR('Cumulative (Inflated)'!G7/'Cumulative (Inflated)'!F7, 0)</f>
        <v>1.4914457257355167</v>
      </c>
      <c r="G60">
        <f>IFERROR('Cumulative (Inflated)'!H7/'Cumulative (Inflated)'!G7, 0)</f>
        <v>1.4799730366751862</v>
      </c>
      <c r="H60">
        <f>IFERROR('Cumulative (Inflated)'!I7/'Cumulative (Inflated)'!H7, 0)</f>
        <v>1.2397279908722518</v>
      </c>
      <c r="I60">
        <f>IFERROR('Cumulative (Inflated)'!J7/'Cumulative (Inflated)'!I7, 0)</f>
        <v>1.2125596582737057</v>
      </c>
      <c r="J60">
        <f>IFERROR('Cumulative (Inflated)'!K7/'Cumulative (Inflated)'!J7, 0)</f>
        <v>1.053401708128608</v>
      </c>
      <c r="K60">
        <f>IFERROR('Cumulative (Inflated)'!L7/'Cumulative (Inflated)'!K7, 0)</f>
        <v>1.0508091816746252</v>
      </c>
      <c r="L60">
        <f>IFERROR('Cumulative (Inflated)'!M7/'Cumulative (Inflated)'!L7, 0)</f>
        <v>1.0838139221018486</v>
      </c>
      <c r="M60">
        <f>IFERROR('Cumulative (Inflated)'!N7/'Cumulative (Inflated)'!M7, 0)</f>
        <v>1.1869931164699894</v>
      </c>
      <c r="N60">
        <f>IFERROR('Cumulative (Inflated)'!O7/'Cumulative (Inflated)'!N7, 0)</f>
        <v>1.0835050381739155</v>
      </c>
      <c r="O60">
        <f>IFERROR('Cumulative (Inflated)'!P7/'Cumulative (Inflated)'!O7, 0)</f>
        <v>1.0549915688344147</v>
      </c>
      <c r="P60">
        <f>IFERROR('Cumulative (Inflated)'!Q7/'Cumulative (Inflated)'!P7, 0)</f>
        <v>1.0612402862637496</v>
      </c>
      <c r="Q60">
        <f>IFERROR('Cumulative (Inflated)'!R7/'Cumulative (Inflated)'!Q7, 0)</f>
        <v>1.0711922930916036</v>
      </c>
      <c r="R60">
        <f>IFERROR('Cumulative (Inflated)'!S7/'Cumulative (Inflated)'!R7, 0)</f>
        <v>1.0707339775517142</v>
      </c>
      <c r="S60">
        <f>IFERROR('Cumulative (Inflated)'!T7/'Cumulative (Inflated)'!S7, 0)</f>
        <v>1.0189827921190975</v>
      </c>
      <c r="T60">
        <f>IFERROR('Cumulative (Inflated)'!U7/'Cumulative (Inflated)'!T7, 0)</f>
        <v>1.0599398156620059</v>
      </c>
      <c r="U60">
        <f>IFERROR('Cumulative (Inflated)'!V7/'Cumulative (Inflated)'!U7, 0)</f>
        <v>1.0179424794207204</v>
      </c>
      <c r="V60">
        <f>IFERROR('Cumulative (Inflated)'!W7/'Cumulative (Inflated)'!V7, 0)</f>
        <v>1.0173768323480956</v>
      </c>
      <c r="W60">
        <f>IFERROR('Cumulative (Inflated)'!X7/'Cumulative (Inflated)'!W7, 0)</f>
        <v>1.0210372123483935</v>
      </c>
      <c r="X60">
        <f>IFERROR('Cumulative (Inflated)'!Y7/'Cumulative (Inflated)'!X7, 0)</f>
        <v>1.0004959771629558</v>
      </c>
      <c r="Y60">
        <f>IFERROR('Cumulative (Inflated)'!Z7/'Cumulative (Inflated)'!Y7, 0)</f>
        <v>1.0215779011591899</v>
      </c>
      <c r="Z60">
        <f>IFERROR('Cumulative (Inflated)'!AA7/'Cumulative (Inflated)'!Z7, 0)</f>
        <v>1.0020545927554971</v>
      </c>
      <c r="AA60">
        <f>IFERROR('Cumulative (Inflated)'!AB7/'Cumulative (Inflated)'!AA7, 0)</f>
        <v>1.0046106747742003</v>
      </c>
      <c r="AB60">
        <f>IFERROR('Cumulative (Inflated)'!AC7/'Cumulative (Inflated)'!AB7, 0)</f>
        <v>1.0316730666382457</v>
      </c>
      <c r="AC60">
        <f>IFERROR('Cumulative (Inflated)'!AD7/'Cumulative (Inflated)'!AC7, 0)</f>
        <v>1</v>
      </c>
      <c r="AD60">
        <f>IFERROR('Cumulative (Inflated)'!AE7/'Cumulative (Inflated)'!AD7, 0)</f>
        <v>1.0057592980466568</v>
      </c>
      <c r="AE60">
        <f>IFERROR('Cumulative (Inflated)'!AF7/'Cumulative (Inflated)'!AE7, 0)</f>
        <v>1</v>
      </c>
      <c r="AF60">
        <f>IFERROR('Cumulative (Inflated)'!AG7/'Cumulative (Inflated)'!AF7, 0)</f>
        <v>1.1621437853324832</v>
      </c>
      <c r="AG60">
        <f>IFERROR('Cumulative (Inflated)'!AH7/'Cumulative (Inflated)'!AG7, 0)</f>
        <v>1</v>
      </c>
      <c r="AH60">
        <f>IFERROR('Cumulative (Inflated)'!AI7/'Cumulative (Inflated)'!AH7, 0)</f>
        <v>1.0136003760766967</v>
      </c>
      <c r="AI60">
        <f>IFERROR('Cumulative (Inflated)'!AJ7/'Cumulative (Inflated)'!AI7, 0)</f>
        <v>1.0143822303979662</v>
      </c>
    </row>
    <row r="61" spans="1:44" x14ac:dyDescent="0.2">
      <c r="A61">
        <v>7</v>
      </c>
      <c r="B61">
        <f>IFERROR('Cumulative (Inflated)'!C8/'Cumulative (Inflated)'!B8, 0)</f>
        <v>0</v>
      </c>
      <c r="C61">
        <f>IFERROR('Cumulative (Inflated)'!D8/'Cumulative (Inflated)'!C8, 0)</f>
        <v>3.5468553855472389</v>
      </c>
      <c r="D61">
        <f>IFERROR('Cumulative (Inflated)'!E8/'Cumulative (Inflated)'!D8, 0)</f>
        <v>2.5615588706274535</v>
      </c>
      <c r="E61">
        <f>IFERROR('Cumulative (Inflated)'!F8/'Cumulative (Inflated)'!E8, 0)</f>
        <v>1.8517895575120933</v>
      </c>
      <c r="F61">
        <f>IFERROR('Cumulative (Inflated)'!G8/'Cumulative (Inflated)'!F8, 0)</f>
        <v>1.6858110467995953</v>
      </c>
      <c r="G61">
        <f>IFERROR('Cumulative (Inflated)'!H8/'Cumulative (Inflated)'!G8, 0)</f>
        <v>1.3477503495377288</v>
      </c>
      <c r="H61">
        <f>IFERROR('Cumulative (Inflated)'!I8/'Cumulative (Inflated)'!H8, 0)</f>
        <v>1.3606290176728186</v>
      </c>
      <c r="I61">
        <f>IFERROR('Cumulative (Inflated)'!J8/'Cumulative (Inflated)'!I8, 0)</f>
        <v>1.3018969392552457</v>
      </c>
      <c r="J61">
        <f>IFERROR('Cumulative (Inflated)'!K8/'Cumulative (Inflated)'!J8, 0)</f>
        <v>1.2129314408719831</v>
      </c>
      <c r="K61">
        <f>IFERROR('Cumulative (Inflated)'!L8/'Cumulative (Inflated)'!K8, 0)</f>
        <v>1.1077508971638306</v>
      </c>
      <c r="L61">
        <f>IFERROR('Cumulative (Inflated)'!M8/'Cumulative (Inflated)'!L8, 0)</f>
        <v>1.2455791105545111</v>
      </c>
      <c r="M61">
        <f>IFERROR('Cumulative (Inflated)'!N8/'Cumulative (Inflated)'!M8, 0)</f>
        <v>1.0759817367118845</v>
      </c>
      <c r="N61">
        <f>IFERROR('Cumulative (Inflated)'!O8/'Cumulative (Inflated)'!N8, 0)</f>
        <v>1.1088828508830904</v>
      </c>
      <c r="O61">
        <f>IFERROR('Cumulative (Inflated)'!P8/'Cumulative (Inflated)'!O8, 0)</f>
        <v>1.0262625143145867</v>
      </c>
      <c r="P61">
        <f>IFERROR('Cumulative (Inflated)'!Q8/'Cumulative (Inflated)'!P8, 0)</f>
        <v>1.0996448696488568</v>
      </c>
      <c r="Q61">
        <f>IFERROR('Cumulative (Inflated)'!R8/'Cumulative (Inflated)'!Q8, 0)</f>
        <v>1.1012853947341859</v>
      </c>
      <c r="R61">
        <f>IFERROR('Cumulative (Inflated)'!S8/'Cumulative (Inflated)'!R8, 0)</f>
        <v>1.0317708396867267</v>
      </c>
      <c r="S61">
        <f>IFERROR('Cumulative (Inflated)'!T8/'Cumulative (Inflated)'!S8, 0)</f>
        <v>1.0659196581822703</v>
      </c>
      <c r="T61">
        <f>IFERROR('Cumulative (Inflated)'!U8/'Cumulative (Inflated)'!T8, 0)</f>
        <v>1.0375808467968475</v>
      </c>
      <c r="U61">
        <f>IFERROR('Cumulative (Inflated)'!V8/'Cumulative (Inflated)'!U8, 0)</f>
        <v>1.1045709914071089</v>
      </c>
      <c r="V61">
        <f>IFERROR('Cumulative (Inflated)'!W8/'Cumulative (Inflated)'!V8, 0)</f>
        <v>1.031560268698978</v>
      </c>
      <c r="W61">
        <f>IFERROR('Cumulative (Inflated)'!X8/'Cumulative (Inflated)'!W8, 0)</f>
        <v>1.0309671878454851</v>
      </c>
      <c r="X61">
        <f>IFERROR('Cumulative (Inflated)'!Y8/'Cumulative (Inflated)'!X8, 0)</f>
        <v>1.1733947486151695</v>
      </c>
      <c r="Y61">
        <f>IFERROR('Cumulative (Inflated)'!Z8/'Cumulative (Inflated)'!Y8, 0)</f>
        <v>1.0096492019326884</v>
      </c>
      <c r="Z61">
        <f>IFERROR('Cumulative (Inflated)'!AA8/'Cumulative (Inflated)'!Z8, 0)</f>
        <v>1.0422312582020383</v>
      </c>
      <c r="AA61">
        <f>IFERROR('Cumulative (Inflated)'!AB8/'Cumulative (Inflated)'!AA8, 0)</f>
        <v>1.0248523135487604</v>
      </c>
      <c r="AB61">
        <f>IFERROR('Cumulative (Inflated)'!AC8/'Cumulative (Inflated)'!AB8, 0)</f>
        <v>1.0033182956007407</v>
      </c>
      <c r="AC61">
        <f>IFERROR('Cumulative (Inflated)'!AD8/'Cumulative (Inflated)'!AC8, 0)</f>
        <v>1.0011821730179804</v>
      </c>
      <c r="AD61">
        <f>IFERROR('Cumulative (Inflated)'!AE8/'Cumulative (Inflated)'!AD8, 0)</f>
        <v>1.0006024010774874</v>
      </c>
      <c r="AE61">
        <f>IFERROR('Cumulative (Inflated)'!AF8/'Cumulative (Inflated)'!AE8, 0)</f>
        <v>1.0036105111678428</v>
      </c>
      <c r="AF61">
        <f>IFERROR('Cumulative (Inflated)'!AG8/'Cumulative (Inflated)'!AF8, 0)</f>
        <v>1.0278497826293975</v>
      </c>
      <c r="AG61">
        <f>IFERROR('Cumulative (Inflated)'!AH8/'Cumulative (Inflated)'!AG8, 0)</f>
        <v>1</v>
      </c>
      <c r="AH61">
        <f>IFERROR('Cumulative (Inflated)'!AI8/'Cumulative (Inflated)'!AH8, 0)</f>
        <v>1.0498893442359885</v>
      </c>
    </row>
    <row r="62" spans="1:44" x14ac:dyDescent="0.2">
      <c r="A62">
        <v>8</v>
      </c>
      <c r="B62">
        <f>IFERROR('Cumulative (Inflated)'!C9/'Cumulative (Inflated)'!B9, 0)</f>
        <v>0</v>
      </c>
      <c r="C62">
        <f>IFERROR('Cumulative (Inflated)'!D9/'Cumulative (Inflated)'!C9, 0)</f>
        <v>7.4727902747004249</v>
      </c>
      <c r="D62">
        <f>IFERROR('Cumulative (Inflated)'!E9/'Cumulative (Inflated)'!D9, 0)</f>
        <v>2.5554778305520913</v>
      </c>
      <c r="E62">
        <f>IFERROR('Cumulative (Inflated)'!F9/'Cumulative (Inflated)'!E9, 0)</f>
        <v>1.5476585255137629</v>
      </c>
      <c r="F62">
        <f>IFERROR('Cumulative (Inflated)'!G9/'Cumulative (Inflated)'!F9, 0)</f>
        <v>1.4215575046106865</v>
      </c>
      <c r="G62">
        <f>IFERROR('Cumulative (Inflated)'!H9/'Cumulative (Inflated)'!G9, 0)</f>
        <v>1.8626705265628463</v>
      </c>
      <c r="H62">
        <f>IFERROR('Cumulative (Inflated)'!I9/'Cumulative (Inflated)'!H9, 0)</f>
        <v>1.3622236890469797</v>
      </c>
      <c r="I62">
        <f>IFERROR('Cumulative (Inflated)'!J9/'Cumulative (Inflated)'!I9, 0)</f>
        <v>1.343435533035215</v>
      </c>
      <c r="J62">
        <f>IFERROR('Cumulative (Inflated)'!K9/'Cumulative (Inflated)'!J9, 0)</f>
        <v>1.1032349949909723</v>
      </c>
      <c r="K62">
        <f>IFERROR('Cumulative (Inflated)'!L9/'Cumulative (Inflated)'!K9, 0)</f>
        <v>1.0547232979442347</v>
      </c>
      <c r="L62">
        <f>IFERROR('Cumulative (Inflated)'!M9/'Cumulative (Inflated)'!L9, 0)</f>
        <v>1.16003317132088</v>
      </c>
      <c r="M62">
        <f>IFERROR('Cumulative (Inflated)'!N9/'Cumulative (Inflated)'!M9, 0)</f>
        <v>1.0317456139715124</v>
      </c>
      <c r="N62">
        <f>IFERROR('Cumulative (Inflated)'!O9/'Cumulative (Inflated)'!N9, 0)</f>
        <v>1.0319613900645355</v>
      </c>
      <c r="O62">
        <f>IFERROR('Cumulative (Inflated)'!P9/'Cumulative (Inflated)'!O9, 0)</f>
        <v>1.1254176505914937</v>
      </c>
      <c r="P62">
        <f>IFERROR('Cumulative (Inflated)'!Q9/'Cumulative (Inflated)'!P9, 0)</f>
        <v>1.0423935958297461</v>
      </c>
      <c r="Q62">
        <f>IFERROR('Cumulative (Inflated)'!R9/'Cumulative (Inflated)'!Q9, 0)</f>
        <v>1.0489645743751421</v>
      </c>
      <c r="R62">
        <f>IFERROR('Cumulative (Inflated)'!S9/'Cumulative (Inflated)'!R9, 0)</f>
        <v>1.13348291989084</v>
      </c>
      <c r="S62">
        <f>IFERROR('Cumulative (Inflated)'!T9/'Cumulative (Inflated)'!S9, 0)</f>
        <v>1.0440770556646624</v>
      </c>
      <c r="T62">
        <f>IFERROR('Cumulative (Inflated)'!U9/'Cumulative (Inflated)'!T9, 0)</f>
        <v>1.0406636874503534</v>
      </c>
      <c r="U62">
        <f>IFERROR('Cumulative (Inflated)'!V9/'Cumulative (Inflated)'!U9, 0)</f>
        <v>1.0482772737879504</v>
      </c>
      <c r="V62">
        <f>IFERROR('Cumulative (Inflated)'!W9/'Cumulative (Inflated)'!V9, 0)</f>
        <v>1.0059305483945196</v>
      </c>
      <c r="W62">
        <f>IFERROR('Cumulative (Inflated)'!X9/'Cumulative (Inflated)'!W9, 0)</f>
        <v>1.0577985040471867</v>
      </c>
      <c r="X62">
        <f>IFERROR('Cumulative (Inflated)'!Y9/'Cumulative (Inflated)'!X9, 0)</f>
        <v>1.0056004005683672</v>
      </c>
      <c r="Y62">
        <f>IFERROR('Cumulative (Inflated)'!Z9/'Cumulative (Inflated)'!Y9, 0)</f>
        <v>1.0394833397513255</v>
      </c>
      <c r="Z62">
        <f>IFERROR('Cumulative (Inflated)'!AA9/'Cumulative (Inflated)'!Z9, 0)</f>
        <v>1.0517062429741804</v>
      </c>
      <c r="AA62">
        <f>IFERROR('Cumulative (Inflated)'!AB9/'Cumulative (Inflated)'!AA9, 0)</f>
        <v>1.0220038749822689</v>
      </c>
      <c r="AB62">
        <f>IFERROR('Cumulative (Inflated)'!AC9/'Cumulative (Inflated)'!AB9, 0)</f>
        <v>1.0011141085939887</v>
      </c>
      <c r="AC62">
        <f>IFERROR('Cumulative (Inflated)'!AD9/'Cumulative (Inflated)'!AC9, 0)</f>
        <v>1.0017313597759754</v>
      </c>
      <c r="AD62">
        <f>IFERROR('Cumulative (Inflated)'!AE9/'Cumulative (Inflated)'!AD9, 0)</f>
        <v>1</v>
      </c>
      <c r="AE62">
        <f>IFERROR('Cumulative (Inflated)'!AF9/'Cumulative (Inflated)'!AE9, 0)</f>
        <v>1.0370682594525633</v>
      </c>
      <c r="AF62">
        <f>IFERROR('Cumulative (Inflated)'!AG9/'Cumulative (Inflated)'!AF9, 0)</f>
        <v>1.0226765192613085</v>
      </c>
      <c r="AG62">
        <f>IFERROR('Cumulative (Inflated)'!AH9/'Cumulative (Inflated)'!AG9, 0)</f>
        <v>1.0042034770498662</v>
      </c>
    </row>
    <row r="63" spans="1:44" x14ac:dyDescent="0.2">
      <c r="A63">
        <v>9</v>
      </c>
      <c r="B63">
        <f>IFERROR('Cumulative (Inflated)'!C10/'Cumulative (Inflated)'!B10, 0)</f>
        <v>0</v>
      </c>
      <c r="C63">
        <f>IFERROR('Cumulative (Inflated)'!D10/'Cumulative (Inflated)'!C10, 0)</f>
        <v>2.8620687190554288</v>
      </c>
      <c r="D63">
        <f>IFERROR('Cumulative (Inflated)'!E10/'Cumulative (Inflated)'!D10, 0)</f>
        <v>4.624125473793109</v>
      </c>
      <c r="E63">
        <f>IFERROR('Cumulative (Inflated)'!F10/'Cumulative (Inflated)'!E10, 0)</f>
        <v>1.488103252876555</v>
      </c>
      <c r="F63">
        <f>IFERROR('Cumulative (Inflated)'!G10/'Cumulative (Inflated)'!F10, 0)</f>
        <v>1.3100566662901327</v>
      </c>
      <c r="G63">
        <f>IFERROR('Cumulative (Inflated)'!H10/'Cumulative (Inflated)'!G10, 0)</f>
        <v>1.1792070692931338</v>
      </c>
      <c r="H63">
        <f>IFERROR('Cumulative (Inflated)'!I10/'Cumulative (Inflated)'!H10, 0)</f>
        <v>1.295223133927915</v>
      </c>
      <c r="I63">
        <f>IFERROR('Cumulative (Inflated)'!J10/'Cumulative (Inflated)'!I10, 0)</f>
        <v>1.1175426088992844</v>
      </c>
      <c r="J63">
        <f>IFERROR('Cumulative (Inflated)'!K10/'Cumulative (Inflated)'!J10, 0)</f>
        <v>1.1106431851463252</v>
      </c>
      <c r="K63">
        <f>IFERROR('Cumulative (Inflated)'!L10/'Cumulative (Inflated)'!K10, 0)</f>
        <v>1.0905432061978177</v>
      </c>
      <c r="L63">
        <f>IFERROR('Cumulative (Inflated)'!M10/'Cumulative (Inflated)'!L10, 0)</f>
        <v>1.3950961466718086</v>
      </c>
      <c r="M63">
        <f>IFERROR('Cumulative (Inflated)'!N10/'Cumulative (Inflated)'!M10, 0)</f>
        <v>1.0282899264817866</v>
      </c>
      <c r="N63">
        <f>IFERROR('Cumulative (Inflated)'!O10/'Cumulative (Inflated)'!N10, 0)</f>
        <v>1.0237714813510601</v>
      </c>
      <c r="O63">
        <f>IFERROR('Cumulative (Inflated)'!P10/'Cumulative (Inflated)'!O10, 0)</f>
        <v>1.0811244337075261</v>
      </c>
      <c r="P63">
        <f>IFERROR('Cumulative (Inflated)'!Q10/'Cumulative (Inflated)'!P10, 0)</f>
        <v>1.0760764604656168</v>
      </c>
      <c r="Q63">
        <f>IFERROR('Cumulative (Inflated)'!R10/'Cumulative (Inflated)'!Q10, 0)</f>
        <v>1.0549345415583808</v>
      </c>
      <c r="R63">
        <f>IFERROR('Cumulative (Inflated)'!S10/'Cumulative (Inflated)'!R10, 0)</f>
        <v>1.0209294902356694</v>
      </c>
      <c r="S63">
        <f>IFERROR('Cumulative (Inflated)'!T10/'Cumulative (Inflated)'!S10, 0)</f>
        <v>1.058033880079033</v>
      </c>
      <c r="T63">
        <f>IFERROR('Cumulative (Inflated)'!U10/'Cumulative (Inflated)'!T10, 0)</f>
        <v>1.0383029916369193</v>
      </c>
      <c r="U63">
        <f>IFERROR('Cumulative (Inflated)'!V10/'Cumulative (Inflated)'!U10, 0)</f>
        <v>1.0299489048771786</v>
      </c>
      <c r="V63">
        <f>IFERROR('Cumulative (Inflated)'!W10/'Cumulative (Inflated)'!V10, 0)</f>
        <v>1.0383809151426329</v>
      </c>
      <c r="W63">
        <f>IFERROR('Cumulative (Inflated)'!X10/'Cumulative (Inflated)'!W10, 0)</f>
        <v>1.0136923304448091</v>
      </c>
      <c r="X63">
        <f>IFERROR('Cumulative (Inflated)'!Y10/'Cumulative (Inflated)'!X10, 0)</f>
        <v>1.0174044401373969</v>
      </c>
      <c r="Y63">
        <f>IFERROR('Cumulative (Inflated)'!Z10/'Cumulative (Inflated)'!Y10, 0)</f>
        <v>1.0440703069685375</v>
      </c>
      <c r="Z63">
        <f>IFERROR('Cumulative (Inflated)'!AA10/'Cumulative (Inflated)'!Z10, 0)</f>
        <v>1.0175668122762695</v>
      </c>
      <c r="AA63">
        <f>IFERROR('Cumulative (Inflated)'!AB10/'Cumulative (Inflated)'!AA10, 0)</f>
        <v>1.0197038226618145</v>
      </c>
      <c r="AB63">
        <f>IFERROR('Cumulative (Inflated)'!AC10/'Cumulative (Inflated)'!AB10, 0)</f>
        <v>1.0116976990582709</v>
      </c>
      <c r="AC63">
        <f>IFERROR('Cumulative (Inflated)'!AD10/'Cumulative (Inflated)'!AC10, 0)</f>
        <v>1.0019392414229713</v>
      </c>
      <c r="AD63">
        <f>IFERROR('Cumulative (Inflated)'!AE10/'Cumulative (Inflated)'!AD10, 0)</f>
        <v>1.0008910065042405</v>
      </c>
      <c r="AE63">
        <f>IFERROR('Cumulative (Inflated)'!AF10/'Cumulative (Inflated)'!AE10, 0)</f>
        <v>1.0124574747062949</v>
      </c>
      <c r="AF63">
        <f>IFERROR('Cumulative (Inflated)'!AG10/'Cumulative (Inflated)'!AF10, 0)</f>
        <v>1.0200806976436283</v>
      </c>
    </row>
    <row r="64" spans="1:44" x14ac:dyDescent="0.2">
      <c r="A64">
        <v>10</v>
      </c>
      <c r="B64">
        <f>IFERROR('Cumulative (Inflated)'!C11/'Cumulative (Inflated)'!B11, 0)</f>
        <v>0</v>
      </c>
      <c r="C64">
        <f>IFERROR('Cumulative (Inflated)'!D11/'Cumulative (Inflated)'!C11, 0)</f>
        <v>7.1169166461077511</v>
      </c>
      <c r="D64">
        <f>IFERROR('Cumulative (Inflated)'!E11/'Cumulative (Inflated)'!D11, 0)</f>
        <v>2.957416466191281</v>
      </c>
      <c r="E64">
        <f>IFERROR('Cumulative (Inflated)'!F11/'Cumulative (Inflated)'!E11, 0)</f>
        <v>1.3493617423472068</v>
      </c>
      <c r="F64">
        <f>IFERROR('Cumulative (Inflated)'!G11/'Cumulative (Inflated)'!F11, 0)</f>
        <v>1.1899103672177818</v>
      </c>
      <c r="G64">
        <f>IFERROR('Cumulative (Inflated)'!H11/'Cumulative (Inflated)'!G11, 0)</f>
        <v>1.3848587664400587</v>
      </c>
      <c r="H64">
        <f>IFERROR('Cumulative (Inflated)'!I11/'Cumulative (Inflated)'!H11, 0)</f>
        <v>1.3547850439546716</v>
      </c>
      <c r="I64">
        <f>IFERROR('Cumulative (Inflated)'!J11/'Cumulative (Inflated)'!I11, 0)</f>
        <v>1.1450284664221431</v>
      </c>
      <c r="J64">
        <f>IFERROR('Cumulative (Inflated)'!K11/'Cumulative (Inflated)'!J11, 0)</f>
        <v>1.0688768676304354</v>
      </c>
      <c r="K64">
        <f>IFERROR('Cumulative (Inflated)'!L11/'Cumulative (Inflated)'!K11, 0)</f>
        <v>1.1679817941427091</v>
      </c>
      <c r="L64">
        <f>IFERROR('Cumulative (Inflated)'!M11/'Cumulative (Inflated)'!L11, 0)</f>
        <v>1.1055920772228989</v>
      </c>
      <c r="M64">
        <f>IFERROR('Cumulative (Inflated)'!N11/'Cumulative (Inflated)'!M11, 0)</f>
        <v>1.1058787334214917</v>
      </c>
      <c r="N64">
        <f>IFERROR('Cumulative (Inflated)'!O11/'Cumulative (Inflated)'!N11, 0)</f>
        <v>1.0416920618198948</v>
      </c>
      <c r="O64">
        <f>IFERROR('Cumulative (Inflated)'!P11/'Cumulative (Inflated)'!O11, 0)</f>
        <v>1.0238470591095159</v>
      </c>
      <c r="P64">
        <f>IFERROR('Cumulative (Inflated)'!Q11/'Cumulative (Inflated)'!P11, 0)</f>
        <v>1.0398794463436949</v>
      </c>
      <c r="Q64">
        <f>IFERROR('Cumulative (Inflated)'!R11/'Cumulative (Inflated)'!Q11, 0)</f>
        <v>1.035835144501152</v>
      </c>
      <c r="R64">
        <f>IFERROR('Cumulative (Inflated)'!S11/'Cumulative (Inflated)'!R11, 0)</f>
        <v>1.0279801472155763</v>
      </c>
      <c r="S64">
        <f>IFERROR('Cumulative (Inflated)'!T11/'Cumulative (Inflated)'!S11, 0)</f>
        <v>1.0155857464558915</v>
      </c>
      <c r="T64">
        <f>IFERROR('Cumulative (Inflated)'!U11/'Cumulative (Inflated)'!T11, 0)</f>
        <v>1.007413906032067</v>
      </c>
      <c r="U64">
        <f>IFERROR('Cumulative (Inflated)'!V11/'Cumulative (Inflated)'!U11, 0)</f>
        <v>1.041462587466355</v>
      </c>
      <c r="V64">
        <f>IFERROR('Cumulative (Inflated)'!W11/'Cumulative (Inflated)'!V11, 0)</f>
        <v>1.0384462450041916</v>
      </c>
      <c r="W64">
        <f>IFERROR('Cumulative (Inflated)'!X11/'Cumulative (Inflated)'!W11, 0)</f>
        <v>1.0807854934554189</v>
      </c>
      <c r="X64">
        <f>IFERROR('Cumulative (Inflated)'!Y11/'Cumulative (Inflated)'!X11, 0)</f>
        <v>1.0435382836043992</v>
      </c>
      <c r="Y64">
        <f>IFERROR('Cumulative (Inflated)'!Z11/'Cumulative (Inflated)'!Y11, 0)</f>
        <v>1.0364992175616514</v>
      </c>
      <c r="Z64">
        <f>IFERROR('Cumulative (Inflated)'!AA11/'Cumulative (Inflated)'!Z11, 0)</f>
        <v>1.0126366693269075</v>
      </c>
      <c r="AA64">
        <f>IFERROR('Cumulative (Inflated)'!AB11/'Cumulative (Inflated)'!AA11, 0)</f>
        <v>1.0220255880204949</v>
      </c>
      <c r="AB64">
        <f>IFERROR('Cumulative (Inflated)'!AC11/'Cumulative (Inflated)'!AB11, 0)</f>
        <v>1.0011117985795899</v>
      </c>
      <c r="AC64">
        <f>IFERROR('Cumulative (Inflated)'!AD11/'Cumulative (Inflated)'!AC11, 0)</f>
        <v>1.014778864688638</v>
      </c>
      <c r="AD64">
        <f>IFERROR('Cumulative (Inflated)'!AE11/'Cumulative (Inflated)'!AD11, 0)</f>
        <v>1</v>
      </c>
      <c r="AE64">
        <f>IFERROR('Cumulative (Inflated)'!AF11/'Cumulative (Inflated)'!AE11, 0)</f>
        <v>1</v>
      </c>
    </row>
    <row r="65" spans="1:30" x14ac:dyDescent="0.2">
      <c r="A65">
        <v>11</v>
      </c>
      <c r="B65">
        <f>IFERROR('Cumulative (Inflated)'!C12/'Cumulative (Inflated)'!B12, 0)</f>
        <v>0</v>
      </c>
      <c r="C65">
        <f>IFERROR('Cumulative (Inflated)'!D12/'Cumulative (Inflated)'!C12, 0)</f>
        <v>3.7864262596413512</v>
      </c>
      <c r="D65">
        <f>IFERROR('Cumulative (Inflated)'!E12/'Cumulative (Inflated)'!D12, 0)</f>
        <v>1.9104970980801128</v>
      </c>
      <c r="E65">
        <f>IFERROR('Cumulative (Inflated)'!F12/'Cumulative (Inflated)'!E12, 0)</f>
        <v>1.5872682087957926</v>
      </c>
      <c r="F65">
        <f>IFERROR('Cumulative (Inflated)'!G12/'Cumulative (Inflated)'!F12, 0)</f>
        <v>1.3262028195697246</v>
      </c>
      <c r="G65">
        <f>IFERROR('Cumulative (Inflated)'!H12/'Cumulative (Inflated)'!G12, 0)</f>
        <v>1.8831063323508996</v>
      </c>
      <c r="H65">
        <f>IFERROR('Cumulative (Inflated)'!I12/'Cumulative (Inflated)'!H12, 0)</f>
        <v>1.2305533611248083</v>
      </c>
      <c r="I65">
        <f>IFERROR('Cumulative (Inflated)'!J12/'Cumulative (Inflated)'!I12, 0)</f>
        <v>1.151387202497719</v>
      </c>
      <c r="J65">
        <f>IFERROR('Cumulative (Inflated)'!K12/'Cumulative (Inflated)'!J12, 0)</f>
        <v>1.0932454640903508</v>
      </c>
      <c r="K65">
        <f>IFERROR('Cumulative (Inflated)'!L12/'Cumulative (Inflated)'!K12, 0)</f>
        <v>1.0968575839035641</v>
      </c>
      <c r="L65">
        <f>IFERROR('Cumulative (Inflated)'!M12/'Cumulative (Inflated)'!L12, 0)</f>
        <v>1.0989869518660353</v>
      </c>
      <c r="M65">
        <f>IFERROR('Cumulative (Inflated)'!N12/'Cumulative (Inflated)'!M12, 0)</f>
        <v>1.0619759189052518</v>
      </c>
      <c r="N65">
        <f>IFERROR('Cumulative (Inflated)'!O12/'Cumulative (Inflated)'!N12, 0)</f>
        <v>1.1578278606378813</v>
      </c>
      <c r="O65">
        <f>IFERROR('Cumulative (Inflated)'!P12/'Cumulative (Inflated)'!O12, 0)</f>
        <v>1.0625338810637239</v>
      </c>
      <c r="P65">
        <f>IFERROR('Cumulative (Inflated)'!Q12/'Cumulative (Inflated)'!P12, 0)</f>
        <v>1.113749179228998</v>
      </c>
      <c r="Q65">
        <f>IFERROR('Cumulative (Inflated)'!R12/'Cumulative (Inflated)'!Q12, 0)</f>
        <v>1.0420210212494578</v>
      </c>
      <c r="R65">
        <f>IFERROR('Cumulative (Inflated)'!S12/'Cumulative (Inflated)'!R12, 0)</f>
        <v>1.0176127710024507</v>
      </c>
      <c r="S65">
        <f>IFERROR('Cumulative (Inflated)'!T12/'Cumulative (Inflated)'!S12, 0)</f>
        <v>1.016509893008035</v>
      </c>
      <c r="T65">
        <f>IFERROR('Cumulative (Inflated)'!U12/'Cumulative (Inflated)'!T12, 0)</f>
        <v>1.0415024180901926</v>
      </c>
      <c r="U65">
        <f>IFERROR('Cumulative (Inflated)'!V12/'Cumulative (Inflated)'!U12, 0)</f>
        <v>1.0263970736976007</v>
      </c>
      <c r="V65">
        <f>IFERROR('Cumulative (Inflated)'!W12/'Cumulative (Inflated)'!V12, 0)</f>
        <v>1.0017191600638591</v>
      </c>
      <c r="W65">
        <f>IFERROR('Cumulative (Inflated)'!X12/'Cumulative (Inflated)'!W12, 0)</f>
        <v>1.0475547516941934</v>
      </c>
      <c r="X65">
        <f>IFERROR('Cumulative (Inflated)'!Y12/'Cumulative (Inflated)'!X12, 0)</f>
        <v>1.0059154980240077</v>
      </c>
      <c r="Y65">
        <f>IFERROR('Cumulative (Inflated)'!Z12/'Cumulative (Inflated)'!Y12, 0)</f>
        <v>1.0006135445069149</v>
      </c>
      <c r="Z65">
        <f>IFERROR('Cumulative (Inflated)'!AA12/'Cumulative (Inflated)'!Z12, 0)</f>
        <v>1.0068925937686979</v>
      </c>
      <c r="AA65">
        <f>IFERROR('Cumulative (Inflated)'!AB12/'Cumulative (Inflated)'!AA12, 0)</f>
        <v>1.0135933951958909</v>
      </c>
      <c r="AB65">
        <f>IFERROR('Cumulative (Inflated)'!AC12/'Cumulative (Inflated)'!AB12, 0)</f>
        <v>1.1015697974277827</v>
      </c>
      <c r="AC65">
        <f>IFERROR('Cumulative (Inflated)'!AD12/'Cumulative (Inflated)'!AC12, 0)</f>
        <v>1.0577017653034935</v>
      </c>
      <c r="AD65">
        <f>IFERROR('Cumulative (Inflated)'!AE12/'Cumulative (Inflated)'!AD12, 0)</f>
        <v>1.0211753203555509</v>
      </c>
    </row>
    <row r="66" spans="1:30" x14ac:dyDescent="0.2">
      <c r="A66">
        <v>12</v>
      </c>
      <c r="B66">
        <f>IFERROR('Cumulative (Inflated)'!C13/'Cumulative (Inflated)'!B13, 0)</f>
        <v>0</v>
      </c>
      <c r="C66">
        <f>IFERROR('Cumulative (Inflated)'!D13/'Cumulative (Inflated)'!C13, 0)</f>
        <v>8.1097383826767899</v>
      </c>
      <c r="D66">
        <f>IFERROR('Cumulative (Inflated)'!E13/'Cumulative (Inflated)'!D13, 0)</f>
        <v>1.4061673967233033</v>
      </c>
      <c r="E66">
        <f>IFERROR('Cumulative (Inflated)'!F13/'Cumulative (Inflated)'!E13, 0)</f>
        <v>1.3209624575950991</v>
      </c>
      <c r="F66">
        <f>IFERROR('Cumulative (Inflated)'!G13/'Cumulative (Inflated)'!F13, 0)</f>
        <v>1.6062475411296468</v>
      </c>
      <c r="G66">
        <f>IFERROR('Cumulative (Inflated)'!H13/'Cumulative (Inflated)'!G13, 0)</f>
        <v>1.3090285555861947</v>
      </c>
      <c r="H66">
        <f>IFERROR('Cumulative (Inflated)'!I13/'Cumulative (Inflated)'!H13, 0)</f>
        <v>1.5390108488343226</v>
      </c>
      <c r="I66">
        <f>IFERROR('Cumulative (Inflated)'!J13/'Cumulative (Inflated)'!I13, 0)</f>
        <v>1.1297420383939893</v>
      </c>
      <c r="J66">
        <f>IFERROR('Cumulative (Inflated)'!K13/'Cumulative (Inflated)'!J13, 0)</f>
        <v>1.1163203829898047</v>
      </c>
      <c r="K66">
        <f>IFERROR('Cumulative (Inflated)'!L13/'Cumulative (Inflated)'!K13, 0)</f>
        <v>1.3783907603814407</v>
      </c>
      <c r="L66">
        <f>IFERROR('Cumulative (Inflated)'!M13/'Cumulative (Inflated)'!L13, 0)</f>
        <v>1.1051600925084468</v>
      </c>
      <c r="M66">
        <f>IFERROR('Cumulative (Inflated)'!N13/'Cumulative (Inflated)'!M13, 0)</f>
        <v>1.1655016493566202</v>
      </c>
      <c r="N66">
        <f>IFERROR('Cumulative (Inflated)'!O13/'Cumulative (Inflated)'!N13, 0)</f>
        <v>1.0722857138085424</v>
      </c>
      <c r="O66">
        <f>IFERROR('Cumulative (Inflated)'!P13/'Cumulative (Inflated)'!O13, 0)</f>
        <v>1.06445612854204</v>
      </c>
      <c r="P66">
        <f>IFERROR('Cumulative (Inflated)'!Q13/'Cumulative (Inflated)'!P13, 0)</f>
        <v>1.0808018056070783</v>
      </c>
      <c r="Q66">
        <f>IFERROR('Cumulative (Inflated)'!R13/'Cumulative (Inflated)'!Q13, 0)</f>
        <v>1.0391714823834477</v>
      </c>
      <c r="R66">
        <f>IFERROR('Cumulative (Inflated)'!S13/'Cumulative (Inflated)'!R13, 0)</f>
        <v>1.0076202867177741</v>
      </c>
      <c r="S66">
        <f>IFERROR('Cumulative (Inflated)'!T13/'Cumulative (Inflated)'!S13, 0)</f>
        <v>1.0357027498170295</v>
      </c>
      <c r="T66">
        <f>IFERROR('Cumulative (Inflated)'!U13/'Cumulative (Inflated)'!T13, 0)</f>
        <v>1.0350213974316247</v>
      </c>
      <c r="U66">
        <f>IFERROR('Cumulative (Inflated)'!V13/'Cumulative (Inflated)'!U13, 0)</f>
        <v>1.0493332503210009</v>
      </c>
      <c r="V66">
        <f>IFERROR('Cumulative (Inflated)'!W13/'Cumulative (Inflated)'!V13, 0)</f>
        <v>1.0205514548538237</v>
      </c>
      <c r="W66">
        <f>IFERROR('Cumulative (Inflated)'!X13/'Cumulative (Inflated)'!W13, 0)</f>
        <v>1.0044733227977585</v>
      </c>
      <c r="X66">
        <f>IFERROR('Cumulative (Inflated)'!Y13/'Cumulative (Inflated)'!X13, 0)</f>
        <v>1.0372491342612682</v>
      </c>
      <c r="Y66">
        <f>IFERROR('Cumulative (Inflated)'!Z13/'Cumulative (Inflated)'!Y13, 0)</f>
        <v>1.0034531911904327</v>
      </c>
      <c r="Z66">
        <f>IFERROR('Cumulative (Inflated)'!AA13/'Cumulative (Inflated)'!Z13, 0)</f>
        <v>1.0008522417056096</v>
      </c>
      <c r="AA66">
        <f>IFERROR('Cumulative (Inflated)'!AB13/'Cumulative (Inflated)'!AA13, 0)</f>
        <v>1.0655939787476754</v>
      </c>
      <c r="AB66">
        <f>IFERROR('Cumulative (Inflated)'!AC13/'Cumulative (Inflated)'!AB13, 0)</f>
        <v>1.0160474653722356</v>
      </c>
      <c r="AC66">
        <f>IFERROR('Cumulative (Inflated)'!AD13/'Cumulative (Inflated)'!AC13, 0)</f>
        <v>1.0063475399851478</v>
      </c>
    </row>
    <row r="67" spans="1:30" x14ac:dyDescent="0.2">
      <c r="A67">
        <v>13</v>
      </c>
      <c r="B67">
        <f>IFERROR('Cumulative (Inflated)'!C14/'Cumulative (Inflated)'!B14, 0)</f>
        <v>0</v>
      </c>
      <c r="C67">
        <f>IFERROR('Cumulative (Inflated)'!D14/'Cumulative (Inflated)'!C14, 0)</f>
        <v>4.3433432179399727</v>
      </c>
      <c r="D67">
        <f>IFERROR('Cumulative (Inflated)'!E14/'Cumulative (Inflated)'!D14, 0)</f>
        <v>2.4962218574477801</v>
      </c>
      <c r="E67">
        <f>IFERROR('Cumulative (Inflated)'!F14/'Cumulative (Inflated)'!E14, 0)</f>
        <v>2.8383762556962546</v>
      </c>
      <c r="F67">
        <f>IFERROR('Cumulative (Inflated)'!G14/'Cumulative (Inflated)'!F14, 0)</f>
        <v>1.2098737338431729</v>
      </c>
      <c r="G67">
        <f>IFERROR('Cumulative (Inflated)'!H14/'Cumulative (Inflated)'!G14, 0)</f>
        <v>1.2018761902944664</v>
      </c>
      <c r="H67">
        <f>IFERROR('Cumulative (Inflated)'!I14/'Cumulative (Inflated)'!H14, 0)</f>
        <v>1.2357371572512996</v>
      </c>
      <c r="I67">
        <f>IFERROR('Cumulative (Inflated)'!J14/'Cumulative (Inflated)'!I14, 0)</f>
        <v>1.0777255485856756</v>
      </c>
      <c r="J67">
        <f>IFERROR('Cumulative (Inflated)'!K14/'Cumulative (Inflated)'!J14, 0)</f>
        <v>1.0783836653392436</v>
      </c>
      <c r="K67">
        <f>IFERROR('Cumulative (Inflated)'!L14/'Cumulative (Inflated)'!K14, 0)</f>
        <v>1.0276940448157168</v>
      </c>
      <c r="L67">
        <f>IFERROR('Cumulative (Inflated)'!M14/'Cumulative (Inflated)'!L14, 0)</f>
        <v>1.1458951554617423</v>
      </c>
      <c r="M67">
        <f>IFERROR('Cumulative (Inflated)'!N14/'Cumulative (Inflated)'!M14, 0)</f>
        <v>1.0159375040237979</v>
      </c>
      <c r="N67">
        <f>IFERROR('Cumulative (Inflated)'!O14/'Cumulative (Inflated)'!N14, 0)</f>
        <v>1.0757692862159935</v>
      </c>
      <c r="O67">
        <f>IFERROR('Cumulative (Inflated)'!P14/'Cumulative (Inflated)'!O14, 0)</f>
        <v>1.0460770033378408</v>
      </c>
      <c r="P67">
        <f>IFERROR('Cumulative (Inflated)'!Q14/'Cumulative (Inflated)'!P14, 0)</f>
        <v>1.0864106921103129</v>
      </c>
      <c r="Q67">
        <f>IFERROR('Cumulative (Inflated)'!R14/'Cumulative (Inflated)'!Q14, 0)</f>
        <v>1.0464683431688684</v>
      </c>
      <c r="R67">
        <f>IFERROR('Cumulative (Inflated)'!S14/'Cumulative (Inflated)'!R14, 0)</f>
        <v>1.0076492249878444</v>
      </c>
      <c r="S67">
        <f>IFERROR('Cumulative (Inflated)'!T14/'Cumulative (Inflated)'!S14, 0)</f>
        <v>1.0155373652205819</v>
      </c>
      <c r="T67">
        <f>IFERROR('Cumulative (Inflated)'!U14/'Cumulative (Inflated)'!T14, 0)</f>
        <v>1.0050111569160436</v>
      </c>
      <c r="U67">
        <f>IFERROR('Cumulative (Inflated)'!V14/'Cumulative (Inflated)'!U14, 0)</f>
        <v>1.0212051772596411</v>
      </c>
      <c r="V67">
        <f>IFERROR('Cumulative (Inflated)'!W14/'Cumulative (Inflated)'!V14, 0)</f>
        <v>1.0234459262023186</v>
      </c>
      <c r="W67">
        <f>IFERROR('Cumulative (Inflated)'!X14/'Cumulative (Inflated)'!W14, 0)</f>
        <v>1.0202784265969955</v>
      </c>
      <c r="X67">
        <f>IFERROR('Cumulative (Inflated)'!Y14/'Cumulative (Inflated)'!X14, 0)</f>
        <v>1.0224130911384595</v>
      </c>
      <c r="Y67">
        <f>IFERROR('Cumulative (Inflated)'!Z14/'Cumulative (Inflated)'!Y14, 0)</f>
        <v>1.0035104566590782</v>
      </c>
      <c r="Z67">
        <f>IFERROR('Cumulative (Inflated)'!AA14/'Cumulative (Inflated)'!Z14, 0)</f>
        <v>1.0028845721699968</v>
      </c>
      <c r="AA67">
        <f>IFERROR('Cumulative (Inflated)'!AB14/'Cumulative (Inflated)'!AA14, 0)</f>
        <v>1.1858710052242256</v>
      </c>
      <c r="AB67">
        <f>IFERROR('Cumulative (Inflated)'!AC14/'Cumulative (Inflated)'!AB14, 0)</f>
        <v>1.0012293328536421</v>
      </c>
    </row>
    <row r="68" spans="1:30" x14ac:dyDescent="0.2">
      <c r="A68">
        <v>14</v>
      </c>
      <c r="B68">
        <f>IFERROR('Cumulative (Inflated)'!C15/'Cumulative (Inflated)'!B15, 0)</f>
        <v>0</v>
      </c>
      <c r="C68">
        <f>IFERROR('Cumulative (Inflated)'!D15/'Cumulative (Inflated)'!C15, 0)</f>
        <v>5.7503504401275345</v>
      </c>
      <c r="D68">
        <f>IFERROR('Cumulative (Inflated)'!E15/'Cumulative (Inflated)'!D15, 0)</f>
        <v>1.426003336289734</v>
      </c>
      <c r="E68">
        <f>IFERROR('Cumulative (Inflated)'!F15/'Cumulative (Inflated)'!E15, 0)</f>
        <v>1.8433663316962314</v>
      </c>
      <c r="F68">
        <f>IFERROR('Cumulative (Inflated)'!G15/'Cumulative (Inflated)'!F15, 0)</f>
        <v>1.2988286114522043</v>
      </c>
      <c r="G68">
        <f>IFERROR('Cumulative (Inflated)'!H15/'Cumulative (Inflated)'!G15, 0)</f>
        <v>1.380976699330613</v>
      </c>
      <c r="H68">
        <f>IFERROR('Cumulative (Inflated)'!I15/'Cumulative (Inflated)'!H15, 0)</f>
        <v>1.2596504233860255</v>
      </c>
      <c r="I68">
        <f>IFERROR('Cumulative (Inflated)'!J15/'Cumulative (Inflated)'!I15, 0)</f>
        <v>1.2765737300236073</v>
      </c>
      <c r="J68">
        <f>IFERROR('Cumulative (Inflated)'!K15/'Cumulative (Inflated)'!J15, 0)</f>
        <v>1.1908145835914168</v>
      </c>
      <c r="K68">
        <f>IFERROR('Cumulative (Inflated)'!L15/'Cumulative (Inflated)'!K15, 0)</f>
        <v>1.2939372952867403</v>
      </c>
      <c r="L68">
        <f>IFERROR('Cumulative (Inflated)'!M15/'Cumulative (Inflated)'!L15, 0)</f>
        <v>1.1147268150881915</v>
      </c>
      <c r="M68">
        <f>IFERROR('Cumulative (Inflated)'!N15/'Cumulative (Inflated)'!M15, 0)</f>
        <v>1.1499855122219527</v>
      </c>
      <c r="N68">
        <f>IFERROR('Cumulative (Inflated)'!O15/'Cumulative (Inflated)'!N15, 0)</f>
        <v>1.0863403454655083</v>
      </c>
      <c r="O68">
        <f>IFERROR('Cumulative (Inflated)'!P15/'Cumulative (Inflated)'!O15, 0)</f>
        <v>1.0649563184434032</v>
      </c>
      <c r="P68">
        <f>IFERROR('Cumulative (Inflated)'!Q15/'Cumulative (Inflated)'!P15, 0)</f>
        <v>1.0616659725546549</v>
      </c>
      <c r="Q68">
        <f>IFERROR('Cumulative (Inflated)'!R15/'Cumulative (Inflated)'!Q15, 0)</f>
        <v>1.0220472708869517</v>
      </c>
      <c r="R68">
        <f>IFERROR('Cumulative (Inflated)'!S15/'Cumulative (Inflated)'!R15, 0)</f>
        <v>1.0899894280141851</v>
      </c>
      <c r="S68">
        <f>IFERROR('Cumulative (Inflated)'!T15/'Cumulative (Inflated)'!S15, 0)</f>
        <v>1.0117862299144587</v>
      </c>
      <c r="T68">
        <f>IFERROR('Cumulative (Inflated)'!U15/'Cumulative (Inflated)'!T15, 0)</f>
        <v>1.0221398843563465</v>
      </c>
      <c r="U68">
        <f>IFERROR('Cumulative (Inflated)'!V15/'Cumulative (Inflated)'!U15, 0)</f>
        <v>1.014713567264788</v>
      </c>
      <c r="V68">
        <f>IFERROR('Cumulative (Inflated)'!W15/'Cumulative (Inflated)'!V15, 0)</f>
        <v>1.0019405035778728</v>
      </c>
      <c r="W68">
        <f>IFERROR('Cumulative (Inflated)'!X15/'Cumulative (Inflated)'!W15, 0)</f>
        <v>1.0906902616949326</v>
      </c>
      <c r="X68">
        <f>IFERROR('Cumulative (Inflated)'!Y15/'Cumulative (Inflated)'!X15, 0)</f>
        <v>1.0066445737256411</v>
      </c>
      <c r="Y68">
        <f>IFERROR('Cumulative (Inflated)'!Z15/'Cumulative (Inflated)'!Y15, 0)</f>
        <v>1.0018868334727209</v>
      </c>
      <c r="Z68">
        <f>IFERROR('Cumulative (Inflated)'!AA15/'Cumulative (Inflated)'!Z15, 0)</f>
        <v>1</v>
      </c>
      <c r="AA68">
        <f>IFERROR('Cumulative (Inflated)'!AB15/'Cumulative (Inflated)'!AA15, 0)</f>
        <v>1.0245996933142827</v>
      </c>
    </row>
    <row r="69" spans="1:30" x14ac:dyDescent="0.2">
      <c r="A69">
        <v>15</v>
      </c>
      <c r="B69">
        <f>IFERROR('Cumulative (Inflated)'!C16/'Cumulative (Inflated)'!B16, 0)</f>
        <v>0</v>
      </c>
      <c r="C69">
        <f>IFERROR('Cumulative (Inflated)'!D16/'Cumulative (Inflated)'!C16, 0)</f>
        <v>6.90520362314951</v>
      </c>
      <c r="D69">
        <f>IFERROR('Cumulative (Inflated)'!E16/'Cumulative (Inflated)'!D16, 0)</f>
        <v>2.7090759720206621</v>
      </c>
      <c r="E69">
        <f>IFERROR('Cumulative (Inflated)'!F16/'Cumulative (Inflated)'!E16, 0)</f>
        <v>1.5416784255334184</v>
      </c>
      <c r="F69">
        <f>IFERROR('Cumulative (Inflated)'!G16/'Cumulative (Inflated)'!F16, 0)</f>
        <v>1.4111724034983528</v>
      </c>
      <c r="G69">
        <f>IFERROR('Cumulative (Inflated)'!H16/'Cumulative (Inflated)'!G16, 0)</f>
        <v>1.4789078376145548</v>
      </c>
      <c r="H69">
        <f>IFERROR('Cumulative (Inflated)'!I16/'Cumulative (Inflated)'!H16, 0)</f>
        <v>1.684094495341721</v>
      </c>
      <c r="I69">
        <f>IFERROR('Cumulative (Inflated)'!J16/'Cumulative (Inflated)'!I16, 0)</f>
        <v>1.5338034936740708</v>
      </c>
      <c r="J69">
        <f>IFERROR('Cumulative (Inflated)'!K16/'Cumulative (Inflated)'!J16, 0)</f>
        <v>1.1332249351205468</v>
      </c>
      <c r="K69">
        <f>IFERROR('Cumulative (Inflated)'!L16/'Cumulative (Inflated)'!K16, 0)</f>
        <v>1.2537256801733565</v>
      </c>
      <c r="L69">
        <f>IFERROR('Cumulative (Inflated)'!M16/'Cumulative (Inflated)'!L16, 0)</f>
        <v>1.073990480005399</v>
      </c>
      <c r="M69">
        <f>IFERROR('Cumulative (Inflated)'!N16/'Cumulative (Inflated)'!M16, 0)</f>
        <v>1.0710504736187489</v>
      </c>
      <c r="N69">
        <f>IFERROR('Cumulative (Inflated)'!O16/'Cumulative (Inflated)'!N16, 0)</f>
        <v>1.2229293208975749</v>
      </c>
      <c r="O69">
        <f>IFERROR('Cumulative (Inflated)'!P16/'Cumulative (Inflated)'!O16, 0)</f>
        <v>1.0494655424717234</v>
      </c>
      <c r="P69">
        <f>IFERROR('Cumulative (Inflated)'!Q16/'Cumulative (Inflated)'!P16, 0)</f>
        <v>1.0744218092003035</v>
      </c>
      <c r="Q69">
        <f>IFERROR('Cumulative (Inflated)'!R16/'Cumulative (Inflated)'!Q16, 0)</f>
        <v>1.0755053786308515</v>
      </c>
      <c r="R69">
        <f>IFERROR('Cumulative (Inflated)'!S16/'Cumulative (Inflated)'!R16, 0)</f>
        <v>1.046380886036256</v>
      </c>
      <c r="S69">
        <f>IFERROR('Cumulative (Inflated)'!T16/'Cumulative (Inflated)'!S16, 0)</f>
        <v>1.062226906132296</v>
      </c>
      <c r="T69">
        <f>IFERROR('Cumulative (Inflated)'!U16/'Cumulative (Inflated)'!T16, 0)</f>
        <v>1.0201013438221151</v>
      </c>
      <c r="U69">
        <f>IFERROR('Cumulative (Inflated)'!V16/'Cumulative (Inflated)'!U16, 0)</f>
        <v>1.0315354265349566</v>
      </c>
      <c r="V69">
        <f>IFERROR('Cumulative (Inflated)'!W16/'Cumulative (Inflated)'!V16, 0)</f>
        <v>1.1385362600778048</v>
      </c>
      <c r="W69">
        <f>IFERROR('Cumulative (Inflated)'!X16/'Cumulative (Inflated)'!W16, 0)</f>
        <v>1.010019751054912</v>
      </c>
      <c r="X69">
        <f>IFERROR('Cumulative (Inflated)'!Y16/'Cumulative (Inflated)'!X16, 0)</f>
        <v>1.0056877211740223</v>
      </c>
      <c r="Y69">
        <f>IFERROR('Cumulative (Inflated)'!Z16/'Cumulative (Inflated)'!Y16, 0)</f>
        <v>1.0018424559278807</v>
      </c>
      <c r="Z69">
        <f>IFERROR('Cumulative (Inflated)'!AA16/'Cumulative (Inflated)'!Z16, 0)</f>
        <v>1</v>
      </c>
    </row>
    <row r="70" spans="1:30" x14ac:dyDescent="0.2">
      <c r="A70">
        <v>16</v>
      </c>
      <c r="B70">
        <f>IFERROR('Cumulative (Inflated)'!C17/'Cumulative (Inflated)'!B17, 0)</f>
        <v>0</v>
      </c>
      <c r="C70" s="10">
        <f>IFERROR('Cumulative (Inflated)'!D17/'Cumulative (Inflated)'!C17, 0)</f>
        <v>6.2944798769079968</v>
      </c>
      <c r="D70">
        <f>IFERROR('Cumulative (Inflated)'!E17/'Cumulative (Inflated)'!D17, 0)</f>
        <v>2.9475017010641364</v>
      </c>
      <c r="E70">
        <f>IFERROR('Cumulative (Inflated)'!F17/'Cumulative (Inflated)'!E17, 0)</f>
        <v>2.1895550933352386</v>
      </c>
      <c r="F70">
        <f>IFERROR('Cumulative (Inflated)'!G17/'Cumulative (Inflated)'!F17, 0)</f>
        <v>1.2145281701793009</v>
      </c>
      <c r="G70">
        <f>IFERROR('Cumulative (Inflated)'!H17/'Cumulative (Inflated)'!G17, 0)</f>
        <v>1.3502632000628336</v>
      </c>
      <c r="H70">
        <f>IFERROR('Cumulative (Inflated)'!I17/'Cumulative (Inflated)'!H17, 0)</f>
        <v>1.4011006480274557</v>
      </c>
      <c r="I70">
        <f>IFERROR('Cumulative (Inflated)'!J17/'Cumulative (Inflated)'!I17, 0)</f>
        <v>1.4039137699757465</v>
      </c>
      <c r="J70">
        <f>IFERROR('Cumulative (Inflated)'!K17/'Cumulative (Inflated)'!J17, 0)</f>
        <v>1.1851334933068409</v>
      </c>
      <c r="K70">
        <f>IFERROR('Cumulative (Inflated)'!L17/'Cumulative (Inflated)'!K17, 0)</f>
        <v>1.1242660004157321</v>
      </c>
      <c r="L70">
        <f>IFERROR('Cumulative (Inflated)'!M17/'Cumulative (Inflated)'!L17, 0)</f>
        <v>1.1194280926634286</v>
      </c>
      <c r="M70">
        <f>IFERROR('Cumulative (Inflated)'!N17/'Cumulative (Inflated)'!M17, 0)</f>
        <v>1.1423832097193645</v>
      </c>
      <c r="N70">
        <f>IFERROR('Cumulative (Inflated)'!O17/'Cumulative (Inflated)'!N17, 0)</f>
        <v>1.0266483303868079</v>
      </c>
      <c r="O70">
        <f>IFERROR('Cumulative (Inflated)'!P17/'Cumulative (Inflated)'!O17, 0)</f>
        <v>1.0959359236764568</v>
      </c>
      <c r="P70">
        <f>IFERROR('Cumulative (Inflated)'!Q17/'Cumulative (Inflated)'!P17, 0)</f>
        <v>1.0696589736452176</v>
      </c>
      <c r="Q70">
        <f>IFERROR('Cumulative (Inflated)'!R17/'Cumulative (Inflated)'!Q17, 0)</f>
        <v>1.0066086680091513</v>
      </c>
      <c r="R70">
        <f>IFERROR('Cumulative (Inflated)'!S17/'Cumulative (Inflated)'!R17, 0)</f>
        <v>1.0164305197917816</v>
      </c>
      <c r="S70">
        <f>IFERROR('Cumulative (Inflated)'!T17/'Cumulative (Inflated)'!S17, 0)</f>
        <v>1.0629183655312695</v>
      </c>
      <c r="T70">
        <f>IFERROR('Cumulative (Inflated)'!U17/'Cumulative (Inflated)'!T17, 0)</f>
        <v>1.0780903823629351</v>
      </c>
      <c r="U70">
        <f>IFERROR('Cumulative (Inflated)'!V17/'Cumulative (Inflated)'!U17, 0)</f>
        <v>1.2096229222046362</v>
      </c>
      <c r="V70">
        <f>IFERROR('Cumulative (Inflated)'!W17/'Cumulative (Inflated)'!V17, 0)</f>
        <v>1.0441200900538827</v>
      </c>
      <c r="W70">
        <f>IFERROR('Cumulative (Inflated)'!X17/'Cumulative (Inflated)'!W17, 0)</f>
        <v>1.0015753714622684</v>
      </c>
      <c r="X70">
        <f>IFERROR('Cumulative (Inflated)'!Y17/'Cumulative (Inflated)'!X17, 0)</f>
        <v>1.0009491710270584</v>
      </c>
      <c r="Y70">
        <f>IFERROR('Cumulative (Inflated)'!Z17/'Cumulative (Inflated)'!Y17, 0)</f>
        <v>1.0010176151718351</v>
      </c>
    </row>
    <row r="71" spans="1:30" x14ac:dyDescent="0.2">
      <c r="A71">
        <v>17</v>
      </c>
      <c r="B71" s="10">
        <f>IFERROR('Cumulative (Inflated)'!C18/'Cumulative (Inflated)'!B18, 0)</f>
        <v>4.208583765175069</v>
      </c>
      <c r="C71">
        <f>IFERROR('Cumulative (Inflated)'!D18/'Cumulative (Inflated)'!C18, 0)</f>
        <v>2.0013755939708671</v>
      </c>
      <c r="D71">
        <f>IFERROR('Cumulative (Inflated)'!E18/'Cumulative (Inflated)'!D18, 0)</f>
        <v>3.2434679828393991</v>
      </c>
      <c r="E71">
        <f>IFERROR('Cumulative (Inflated)'!F18/'Cumulative (Inflated)'!E18, 0)</f>
        <v>1.6952496229825256</v>
      </c>
      <c r="F71">
        <f>IFERROR('Cumulative (Inflated)'!G18/'Cumulative (Inflated)'!F18, 0)</f>
        <v>1.5983042928604256</v>
      </c>
      <c r="G71">
        <f>IFERROR('Cumulative (Inflated)'!H18/'Cumulative (Inflated)'!G18, 0)</f>
        <v>1.5359789825088852</v>
      </c>
      <c r="H71">
        <f>IFERROR('Cumulative (Inflated)'!I18/'Cumulative (Inflated)'!H18, 0)</f>
        <v>1.2951806793233915</v>
      </c>
      <c r="I71">
        <f>IFERROR('Cumulative (Inflated)'!J18/'Cumulative (Inflated)'!I18, 0)</f>
        <v>1.2026777228547774</v>
      </c>
      <c r="J71">
        <f>IFERROR('Cumulative (Inflated)'!K18/'Cumulative (Inflated)'!J18, 0)</f>
        <v>1.088960199542115</v>
      </c>
      <c r="K71">
        <f>IFERROR('Cumulative (Inflated)'!L18/'Cumulative (Inflated)'!K18, 0)</f>
        <v>1.0966224706874745</v>
      </c>
      <c r="L71">
        <f>IFERROR('Cumulative (Inflated)'!M18/'Cumulative (Inflated)'!L18, 0)</f>
        <v>1.0996986089701426</v>
      </c>
      <c r="M71">
        <f>IFERROR('Cumulative (Inflated)'!N18/'Cumulative (Inflated)'!M18, 0)</f>
        <v>1.0959815660533152</v>
      </c>
      <c r="N71">
        <f>IFERROR('Cumulative (Inflated)'!O18/'Cumulative (Inflated)'!N18, 0)</f>
        <v>1.1292221580823909</v>
      </c>
      <c r="O71">
        <f>IFERROR('Cumulative (Inflated)'!P18/'Cumulative (Inflated)'!O18, 0)</f>
        <v>1.0539210672827664</v>
      </c>
      <c r="P71">
        <f>IFERROR('Cumulative (Inflated)'!Q18/'Cumulative (Inflated)'!P18, 0)</f>
        <v>1.1227575895350113</v>
      </c>
      <c r="Q71">
        <f>IFERROR('Cumulative (Inflated)'!R18/'Cumulative (Inflated)'!Q18, 0)</f>
        <v>1.0433048022995366</v>
      </c>
      <c r="R71">
        <f>IFERROR('Cumulative (Inflated)'!S18/'Cumulative (Inflated)'!R18, 0)</f>
        <v>1.0748118404520119</v>
      </c>
      <c r="S71">
        <f>IFERROR('Cumulative (Inflated)'!T18/'Cumulative (Inflated)'!S18, 0)</f>
        <v>1.045035081136229</v>
      </c>
      <c r="T71">
        <f>IFERROR('Cumulative (Inflated)'!U18/'Cumulative (Inflated)'!T18, 0)</f>
        <v>1.0855943570524524</v>
      </c>
      <c r="U71">
        <f>IFERROR('Cumulative (Inflated)'!V18/'Cumulative (Inflated)'!U18, 0)</f>
        <v>1.0905254033914216</v>
      </c>
      <c r="V71">
        <f>IFERROR('Cumulative (Inflated)'!W18/'Cumulative (Inflated)'!V18, 0)</f>
        <v>1.0445475411127325</v>
      </c>
      <c r="W71">
        <f>IFERROR('Cumulative (Inflated)'!X18/'Cumulative (Inflated)'!W18, 0)</f>
        <v>1.0009107204617134</v>
      </c>
      <c r="X71">
        <f>IFERROR('Cumulative (Inflated)'!Y18/'Cumulative (Inflated)'!X18, 0)</f>
        <v>1.0307595140130741</v>
      </c>
    </row>
    <row r="72" spans="1:30" x14ac:dyDescent="0.2">
      <c r="A72">
        <v>18</v>
      </c>
      <c r="B72">
        <f>IFERROR('Cumulative (Inflated)'!C19/'Cumulative (Inflated)'!B19, 0)</f>
        <v>0</v>
      </c>
      <c r="C72">
        <f>IFERROR('Cumulative (Inflated)'!D19/'Cumulative (Inflated)'!C19, 0)</f>
        <v>3.6998812386568605</v>
      </c>
      <c r="D72">
        <f>IFERROR('Cumulative (Inflated)'!E19/'Cumulative (Inflated)'!D19, 0)</f>
        <v>2.3568897677878144</v>
      </c>
      <c r="E72">
        <f>IFERROR('Cumulative (Inflated)'!F19/'Cumulative (Inflated)'!E19, 0)</f>
        <v>1.8703515551822509</v>
      </c>
      <c r="F72">
        <f>IFERROR('Cumulative (Inflated)'!G19/'Cumulative (Inflated)'!F19, 0)</f>
        <v>1.627210913093422</v>
      </c>
      <c r="G72">
        <f>IFERROR('Cumulative (Inflated)'!H19/'Cumulative (Inflated)'!G19, 0)</f>
        <v>1.3355204391815778</v>
      </c>
      <c r="H72">
        <f>IFERROR('Cumulative (Inflated)'!I19/'Cumulative (Inflated)'!H19, 0)</f>
        <v>1.1852533111273729</v>
      </c>
      <c r="I72">
        <f>IFERROR('Cumulative (Inflated)'!J19/'Cumulative (Inflated)'!I19, 0)</f>
        <v>1.2434347501765199</v>
      </c>
      <c r="J72">
        <f>IFERROR('Cumulative (Inflated)'!K19/'Cumulative (Inflated)'!J19, 0)</f>
        <v>1.2793352144962882</v>
      </c>
      <c r="K72">
        <f>IFERROR('Cumulative (Inflated)'!L19/'Cumulative (Inflated)'!K19, 0)</f>
        <v>1.1874345428570163</v>
      </c>
      <c r="L72">
        <f>IFERROR('Cumulative (Inflated)'!M19/'Cumulative (Inflated)'!L19, 0)</f>
        <v>1.0925272613061145</v>
      </c>
      <c r="M72">
        <f>IFERROR('Cumulative (Inflated)'!N19/'Cumulative (Inflated)'!M19, 0)</f>
        <v>1.118970021970237</v>
      </c>
      <c r="N72">
        <f>IFERROR('Cumulative (Inflated)'!O19/'Cumulative (Inflated)'!N19, 0)</f>
        <v>1.1574195147618085</v>
      </c>
      <c r="O72">
        <f>IFERROR('Cumulative (Inflated)'!P19/'Cumulative (Inflated)'!O19, 0)</f>
        <v>1.126839225701912</v>
      </c>
      <c r="P72">
        <f>IFERROR('Cumulative (Inflated)'!Q19/'Cumulative (Inflated)'!P19, 0)</f>
        <v>1.0137882848624822</v>
      </c>
      <c r="Q72">
        <f>IFERROR('Cumulative (Inflated)'!R19/'Cumulative (Inflated)'!Q19, 0)</f>
        <v>1.0362884846411387</v>
      </c>
      <c r="R72">
        <f>IFERROR('Cumulative (Inflated)'!S19/'Cumulative (Inflated)'!R19, 0)</f>
        <v>1.0196894262799792</v>
      </c>
      <c r="S72">
        <f>IFERROR('Cumulative (Inflated)'!T19/'Cumulative (Inflated)'!S19, 0)</f>
        <v>1.0595968494111008</v>
      </c>
      <c r="T72">
        <f>IFERROR('Cumulative (Inflated)'!U19/'Cumulative (Inflated)'!T19, 0)</f>
        <v>1.0047399169483928</v>
      </c>
      <c r="U72">
        <f>IFERROR('Cumulative (Inflated)'!V19/'Cumulative (Inflated)'!U19, 0)</f>
        <v>1.0525214754382108</v>
      </c>
      <c r="V72">
        <f>IFERROR('Cumulative (Inflated)'!W19/'Cumulative (Inflated)'!V19, 0)</f>
        <v>1.0130715264471144</v>
      </c>
      <c r="W72">
        <f>IFERROR('Cumulative (Inflated)'!X19/'Cumulative (Inflated)'!W19, 0)</f>
        <v>1.0206689546900296</v>
      </c>
    </row>
    <row r="73" spans="1:30" x14ac:dyDescent="0.2">
      <c r="A73">
        <v>19</v>
      </c>
      <c r="B73">
        <f>IFERROR('Cumulative (Inflated)'!C20/'Cumulative (Inflated)'!B20, 0)</f>
        <v>0</v>
      </c>
      <c r="C73">
        <f>IFERROR('Cumulative (Inflated)'!D20/'Cumulative (Inflated)'!C20, 0)</f>
        <v>6.3082443835926956</v>
      </c>
      <c r="D73">
        <f>IFERROR('Cumulative (Inflated)'!E20/'Cumulative (Inflated)'!D20, 0)</f>
        <v>1.9826083485435391</v>
      </c>
      <c r="E73">
        <f>IFERROR('Cumulative (Inflated)'!F20/'Cumulative (Inflated)'!E20, 0)</f>
        <v>2.058241604601776</v>
      </c>
      <c r="F73">
        <f>IFERROR('Cumulative (Inflated)'!G20/'Cumulative (Inflated)'!F20, 0)</f>
        <v>1.6971929980962051</v>
      </c>
      <c r="G73">
        <f>IFERROR('Cumulative (Inflated)'!H20/'Cumulative (Inflated)'!G20, 0)</f>
        <v>1.3212330484333417</v>
      </c>
      <c r="H73">
        <f>IFERROR('Cumulative (Inflated)'!I20/'Cumulative (Inflated)'!H20, 0)</f>
        <v>1.2215938547743681</v>
      </c>
      <c r="I73">
        <f>IFERROR('Cumulative (Inflated)'!J20/'Cumulative (Inflated)'!I20, 0)</f>
        <v>1.2254800809640811</v>
      </c>
      <c r="J73">
        <f>IFERROR('Cumulative (Inflated)'!K20/'Cumulative (Inflated)'!J20, 0)</f>
        <v>1.1478208227332403</v>
      </c>
      <c r="K73">
        <f>IFERROR('Cumulative (Inflated)'!L20/'Cumulative (Inflated)'!K20, 0)</f>
        <v>1.1940204825085268</v>
      </c>
      <c r="L73">
        <f>IFERROR('Cumulative (Inflated)'!M20/'Cumulative (Inflated)'!L20, 0)</f>
        <v>1.101607821552963</v>
      </c>
      <c r="M73">
        <f>IFERROR('Cumulative (Inflated)'!N20/'Cumulative (Inflated)'!M20, 0)</f>
        <v>1.057959173719121</v>
      </c>
      <c r="N73">
        <f>IFERROR('Cumulative (Inflated)'!O20/'Cumulative (Inflated)'!N20, 0)</f>
        <v>1.0756349862573662</v>
      </c>
      <c r="O73">
        <f>IFERROR('Cumulative (Inflated)'!P20/'Cumulative (Inflated)'!O20, 0)</f>
        <v>1.0762574631788402</v>
      </c>
      <c r="P73">
        <f>IFERROR('Cumulative (Inflated)'!Q20/'Cumulative (Inflated)'!P20, 0)</f>
        <v>1.0350579398323065</v>
      </c>
      <c r="Q73">
        <f>IFERROR('Cumulative (Inflated)'!R20/'Cumulative (Inflated)'!Q20, 0)</f>
        <v>1.0586350354278788</v>
      </c>
      <c r="R73">
        <f>IFERROR('Cumulative (Inflated)'!S20/'Cumulative (Inflated)'!R20, 0)</f>
        <v>1.0270723152085433</v>
      </c>
      <c r="S73">
        <f>IFERROR('Cumulative (Inflated)'!T20/'Cumulative (Inflated)'!S20, 0)</f>
        <v>1.0183477997095887</v>
      </c>
      <c r="T73">
        <f>IFERROR('Cumulative (Inflated)'!U20/'Cumulative (Inflated)'!T20, 0)</f>
        <v>1.0317540287373654</v>
      </c>
      <c r="U73">
        <f>IFERROR('Cumulative (Inflated)'!V20/'Cumulative (Inflated)'!U20, 0)</f>
        <v>1.0148314147871684</v>
      </c>
      <c r="V73">
        <f>IFERROR('Cumulative (Inflated)'!W20/'Cumulative (Inflated)'!V20, 0)</f>
        <v>1.0030867749692078</v>
      </c>
    </row>
    <row r="74" spans="1:30" x14ac:dyDescent="0.2">
      <c r="A74">
        <v>20</v>
      </c>
      <c r="B74">
        <f>IFERROR('Cumulative (Inflated)'!C21/'Cumulative (Inflated)'!B21, 0)</f>
        <v>0</v>
      </c>
      <c r="C74">
        <f>IFERROR('Cumulative (Inflated)'!D21/'Cumulative (Inflated)'!C21, 0)</f>
        <v>4.4623268719880285</v>
      </c>
      <c r="D74">
        <f>IFERROR('Cumulative (Inflated)'!E21/'Cumulative (Inflated)'!D21, 0)</f>
        <v>1.5501342039650909</v>
      </c>
      <c r="E74">
        <f>IFERROR('Cumulative (Inflated)'!F21/'Cumulative (Inflated)'!E21, 0)</f>
        <v>1.8214332407322382</v>
      </c>
      <c r="F74">
        <f>IFERROR('Cumulative (Inflated)'!G21/'Cumulative (Inflated)'!F21, 0)</f>
        <v>1.2555068740264628</v>
      </c>
      <c r="G74">
        <f>IFERROR('Cumulative (Inflated)'!H21/'Cumulative (Inflated)'!G21, 0)</f>
        <v>1.2380088989862048</v>
      </c>
      <c r="H74">
        <f>IFERROR('Cumulative (Inflated)'!I21/'Cumulative (Inflated)'!H21, 0)</f>
        <v>1.3341987801367328</v>
      </c>
      <c r="I74">
        <f>IFERROR('Cumulative (Inflated)'!J21/'Cumulative (Inflated)'!I21, 0)</f>
        <v>1.1409285105609424</v>
      </c>
      <c r="J74">
        <f>IFERROR('Cumulative (Inflated)'!K21/'Cumulative (Inflated)'!J21, 0)</f>
        <v>1.08018322684304</v>
      </c>
      <c r="K74">
        <f>IFERROR('Cumulative (Inflated)'!L21/'Cumulative (Inflated)'!K21, 0)</f>
        <v>1.1240738034525362</v>
      </c>
      <c r="L74">
        <f>IFERROR('Cumulative (Inflated)'!M21/'Cumulative (Inflated)'!L21, 0)</f>
        <v>1.202104751375312</v>
      </c>
      <c r="M74">
        <f>IFERROR('Cumulative (Inflated)'!N21/'Cumulative (Inflated)'!M21, 0)</f>
        <v>1.0379166521242742</v>
      </c>
      <c r="N74">
        <f>IFERROR('Cumulative (Inflated)'!O21/'Cumulative (Inflated)'!N21, 0)</f>
        <v>1.156521386381884</v>
      </c>
      <c r="O74">
        <f>IFERROR('Cumulative (Inflated)'!P21/'Cumulative (Inflated)'!O21, 0)</f>
        <v>1.0304329666819481</v>
      </c>
      <c r="P74">
        <f>IFERROR('Cumulative (Inflated)'!Q21/'Cumulative (Inflated)'!P21, 0)</f>
        <v>1.0573453201023246</v>
      </c>
      <c r="Q74">
        <f>IFERROR('Cumulative (Inflated)'!R21/'Cumulative (Inflated)'!Q21, 0)</f>
        <v>1.0254948883459352</v>
      </c>
      <c r="R74">
        <f>IFERROR('Cumulative (Inflated)'!S21/'Cumulative (Inflated)'!R21, 0)</f>
        <v>1.019886217854207</v>
      </c>
      <c r="S74">
        <f>IFERROR('Cumulative (Inflated)'!T21/'Cumulative (Inflated)'!S21, 0)</f>
        <v>1.0483605186168763</v>
      </c>
      <c r="T74">
        <f>IFERROR('Cumulative (Inflated)'!U21/'Cumulative (Inflated)'!T21, 0)</f>
        <v>1.023734153876112</v>
      </c>
      <c r="U74">
        <f>IFERROR('Cumulative (Inflated)'!V21/'Cumulative (Inflated)'!U21, 0)</f>
        <v>1.1037066506611906</v>
      </c>
    </row>
    <row r="75" spans="1:30" x14ac:dyDescent="0.2">
      <c r="A75">
        <v>21</v>
      </c>
      <c r="B75">
        <f>IFERROR('Cumulative (Inflated)'!C22/'Cumulative (Inflated)'!B22, 0)</f>
        <v>167.69743950023263</v>
      </c>
      <c r="C75">
        <f>IFERROR('Cumulative (Inflated)'!D22/'Cumulative (Inflated)'!C22, 0)</f>
        <v>8.2119838370041567</v>
      </c>
      <c r="D75">
        <f>IFERROR('Cumulative (Inflated)'!E22/'Cumulative (Inflated)'!D22, 0)</f>
        <v>1.8848058468463791</v>
      </c>
      <c r="E75">
        <f>IFERROR('Cumulative (Inflated)'!F22/'Cumulative (Inflated)'!E22, 0)</f>
        <v>1.5030687072885069</v>
      </c>
      <c r="F75">
        <f>IFERROR('Cumulative (Inflated)'!G22/'Cumulative (Inflated)'!F22, 0)</f>
        <v>1.2812115014585539</v>
      </c>
      <c r="G75">
        <f>IFERROR('Cumulative (Inflated)'!H22/'Cumulative (Inflated)'!G22, 0)</f>
        <v>1.3379741265550815</v>
      </c>
      <c r="H75">
        <f>IFERROR('Cumulative (Inflated)'!I22/'Cumulative (Inflated)'!H22, 0)</f>
        <v>1.3691434438796226</v>
      </c>
      <c r="I75">
        <f>IFERROR('Cumulative (Inflated)'!J22/'Cumulative (Inflated)'!I22, 0)</f>
        <v>1.281155080237502</v>
      </c>
      <c r="J75">
        <f>IFERROR('Cumulative (Inflated)'!K22/'Cumulative (Inflated)'!J22, 0)</f>
        <v>1.0461268851723964</v>
      </c>
      <c r="K75">
        <f>IFERROR('Cumulative (Inflated)'!L22/'Cumulative (Inflated)'!K22, 0)</f>
        <v>1.0602799538658825</v>
      </c>
      <c r="L75">
        <f>IFERROR('Cumulative (Inflated)'!M22/'Cumulative (Inflated)'!L22, 0)</f>
        <v>1.029430273170038</v>
      </c>
      <c r="M75">
        <f>IFERROR('Cumulative (Inflated)'!N22/'Cumulative (Inflated)'!M22, 0)</f>
        <v>1.0650397944343597</v>
      </c>
      <c r="N75">
        <f>IFERROR('Cumulative (Inflated)'!O22/'Cumulative (Inflated)'!N22, 0)</f>
        <v>1.1600164507730417</v>
      </c>
      <c r="O75">
        <f>IFERROR('Cumulative (Inflated)'!P22/'Cumulative (Inflated)'!O22, 0)</f>
        <v>1.0426380745828696</v>
      </c>
      <c r="P75">
        <f>IFERROR('Cumulative (Inflated)'!Q22/'Cumulative (Inflated)'!P22, 0)</f>
        <v>1.0774729828339351</v>
      </c>
      <c r="Q75">
        <f>IFERROR('Cumulative (Inflated)'!R22/'Cumulative (Inflated)'!Q22, 0)</f>
        <v>1.0544595188782926</v>
      </c>
      <c r="R75">
        <f>IFERROR('Cumulative (Inflated)'!S22/'Cumulative (Inflated)'!R22, 0)</f>
        <v>1.0193156859547181</v>
      </c>
      <c r="S75">
        <f>IFERROR('Cumulative (Inflated)'!T22/'Cumulative (Inflated)'!S22, 0)</f>
        <v>1.0548565821643396</v>
      </c>
      <c r="T75">
        <f>IFERROR('Cumulative (Inflated)'!U22/'Cumulative (Inflated)'!T22, 0)</f>
        <v>1.0040366432043715</v>
      </c>
    </row>
    <row r="76" spans="1:30" x14ac:dyDescent="0.2">
      <c r="A76">
        <v>22</v>
      </c>
      <c r="B76">
        <f>IFERROR('Cumulative (Inflated)'!C23/'Cumulative (Inflated)'!B23, 0)</f>
        <v>14.798930771790683</v>
      </c>
      <c r="C76">
        <f>IFERROR('Cumulative (Inflated)'!D23/'Cumulative (Inflated)'!C23, 0)</f>
        <v>5.3442784254036759</v>
      </c>
      <c r="D76">
        <f>IFERROR('Cumulative (Inflated)'!E23/'Cumulative (Inflated)'!D23, 0)</f>
        <v>1.8612696363563734</v>
      </c>
      <c r="E76">
        <f>IFERROR('Cumulative (Inflated)'!F23/'Cumulative (Inflated)'!E23, 0)</f>
        <v>1.3331638130756898</v>
      </c>
      <c r="F76">
        <f>IFERROR('Cumulative (Inflated)'!G23/'Cumulative (Inflated)'!F23, 0)</f>
        <v>1.4068851662697797</v>
      </c>
      <c r="G76">
        <f>IFERROR('Cumulative (Inflated)'!H23/'Cumulative (Inflated)'!G23, 0)</f>
        <v>1.4673343458006725</v>
      </c>
      <c r="H76">
        <f>IFERROR('Cumulative (Inflated)'!I23/'Cumulative (Inflated)'!H23, 0)</f>
        <v>1.2521209938749687</v>
      </c>
      <c r="I76">
        <f>IFERROR('Cumulative (Inflated)'!J23/'Cumulative (Inflated)'!I23, 0)</f>
        <v>1.5510181279630535</v>
      </c>
      <c r="J76">
        <f>IFERROR('Cumulative (Inflated)'!K23/'Cumulative (Inflated)'!J23, 0)</f>
        <v>1.0536654878261911</v>
      </c>
      <c r="K76">
        <f>IFERROR('Cumulative (Inflated)'!L23/'Cumulative (Inflated)'!K23, 0)</f>
        <v>1.1353740491900044</v>
      </c>
      <c r="L76">
        <f>IFERROR('Cumulative (Inflated)'!M23/'Cumulative (Inflated)'!L23, 0)</f>
        <v>1.0561180998099</v>
      </c>
      <c r="M76">
        <f>IFERROR('Cumulative (Inflated)'!N23/'Cumulative (Inflated)'!M23, 0)</f>
        <v>1.1128030666926509</v>
      </c>
      <c r="N76">
        <f>IFERROR('Cumulative (Inflated)'!O23/'Cumulative (Inflated)'!N23, 0)</f>
        <v>1.0457257703758607</v>
      </c>
      <c r="O76">
        <f>IFERROR('Cumulative (Inflated)'!P23/'Cumulative (Inflated)'!O23, 0)</f>
        <v>1.0462916647980871</v>
      </c>
      <c r="P76">
        <f>IFERROR('Cumulative (Inflated)'!Q23/'Cumulative (Inflated)'!P23, 0)</f>
        <v>1.0441331475262821</v>
      </c>
      <c r="Q76">
        <f>IFERROR('Cumulative (Inflated)'!R23/'Cumulative (Inflated)'!Q23, 0)</f>
        <v>1.0319089093365421</v>
      </c>
      <c r="R76">
        <f>IFERROR('Cumulative (Inflated)'!S23/'Cumulative (Inflated)'!R23, 0)</f>
        <v>1.0929096591943599</v>
      </c>
      <c r="S76">
        <f>IFERROR('Cumulative (Inflated)'!T23/'Cumulative (Inflated)'!S23, 0)</f>
        <v>1.0778888862467353</v>
      </c>
    </row>
    <row r="77" spans="1:30" x14ac:dyDescent="0.2">
      <c r="A77">
        <v>23</v>
      </c>
      <c r="B77">
        <f>IFERROR('Cumulative (Inflated)'!C24/'Cumulative (Inflated)'!B24, 0)</f>
        <v>0</v>
      </c>
      <c r="C77" s="10">
        <f>IFERROR('Cumulative (Inflated)'!D24/'Cumulative (Inflated)'!C24, 0)</f>
        <v>4.5840768866583872</v>
      </c>
      <c r="D77">
        <f>IFERROR('Cumulative (Inflated)'!E24/'Cumulative (Inflated)'!D24, 0)</f>
        <v>1.3935338463733187</v>
      </c>
      <c r="E77">
        <f>IFERROR('Cumulative (Inflated)'!F24/'Cumulative (Inflated)'!E24, 0)</f>
        <v>1.7149805622119663</v>
      </c>
      <c r="F77">
        <f>IFERROR('Cumulative (Inflated)'!G24/'Cumulative (Inflated)'!F24, 0)</f>
        <v>1.5532052151455156</v>
      </c>
      <c r="G77">
        <f>IFERROR('Cumulative (Inflated)'!H24/'Cumulative (Inflated)'!G24, 0)</f>
        <v>1.3701138859691426</v>
      </c>
      <c r="H77">
        <f>IFERROR('Cumulative (Inflated)'!I24/'Cumulative (Inflated)'!H24, 0)</f>
        <v>1.4402324320604227</v>
      </c>
      <c r="I77">
        <f>IFERROR('Cumulative (Inflated)'!J24/'Cumulative (Inflated)'!I24, 0)</f>
        <v>1.1487200613666493</v>
      </c>
      <c r="J77">
        <f>IFERROR('Cumulative (Inflated)'!K24/'Cumulative (Inflated)'!J24, 0)</f>
        <v>1.1274456236877188</v>
      </c>
      <c r="K77">
        <f>IFERROR('Cumulative (Inflated)'!L24/'Cumulative (Inflated)'!K24, 0)</f>
        <v>1.2174245266707746</v>
      </c>
      <c r="L77">
        <f>IFERROR('Cumulative (Inflated)'!M24/'Cumulative (Inflated)'!L24, 0)</f>
        <v>1.0411856520573393</v>
      </c>
      <c r="M77">
        <f>IFERROR('Cumulative (Inflated)'!N24/'Cumulative (Inflated)'!M24, 0)</f>
        <v>1.0963041404127873</v>
      </c>
      <c r="N77">
        <f>IFERROR('Cumulative (Inflated)'!O24/'Cumulative (Inflated)'!N24, 0)</f>
        <v>1.038457254134231</v>
      </c>
      <c r="O77">
        <f>IFERROR('Cumulative (Inflated)'!P24/'Cumulative (Inflated)'!O24, 0)</f>
        <v>1.0556760612264651</v>
      </c>
      <c r="P77">
        <f>IFERROR('Cumulative (Inflated)'!Q24/'Cumulative (Inflated)'!P24, 0)</f>
        <v>1.0097960855724823</v>
      </c>
      <c r="Q77">
        <f>IFERROR('Cumulative (Inflated)'!R24/'Cumulative (Inflated)'!Q24, 0)</f>
        <v>1.0492130735106469</v>
      </c>
      <c r="R77">
        <f>IFERROR('Cumulative (Inflated)'!S24/'Cumulative (Inflated)'!R24, 0)</f>
        <v>1.0604499484186369</v>
      </c>
    </row>
    <row r="78" spans="1:30" x14ac:dyDescent="0.2">
      <c r="A78">
        <v>24</v>
      </c>
      <c r="B78">
        <f>IFERROR('Cumulative (Inflated)'!C25/'Cumulative (Inflated)'!B25, 0)</f>
        <v>18.36753507869112</v>
      </c>
      <c r="C78" s="10">
        <f>IFERROR('Cumulative (Inflated)'!D25/'Cumulative (Inflated)'!C25, 0)</f>
        <v>8.9224713198319971</v>
      </c>
      <c r="D78">
        <f>IFERROR('Cumulative (Inflated)'!E25/'Cumulative (Inflated)'!D25, 0)</f>
        <v>1.723319592392178</v>
      </c>
      <c r="E78">
        <f>IFERROR('Cumulative (Inflated)'!F25/'Cumulative (Inflated)'!E25, 0)</f>
        <v>1.5364802068101624</v>
      </c>
      <c r="F78">
        <f>IFERROR('Cumulative (Inflated)'!G25/'Cumulative (Inflated)'!F25, 0)</f>
        <v>1.5857384615768111</v>
      </c>
      <c r="G78">
        <f>IFERROR('Cumulative (Inflated)'!H25/'Cumulative (Inflated)'!G25, 0)</f>
        <v>1.5111359943343177</v>
      </c>
      <c r="H78">
        <f>IFERROR('Cumulative (Inflated)'!I25/'Cumulative (Inflated)'!H25, 0)</f>
        <v>1.204806053379579</v>
      </c>
      <c r="I78">
        <f>IFERROR('Cumulative (Inflated)'!J25/'Cumulative (Inflated)'!I25, 0)</f>
        <v>1.195060094304351</v>
      </c>
      <c r="J78">
        <f>IFERROR('Cumulative (Inflated)'!K25/'Cumulative (Inflated)'!J25, 0)</f>
        <v>1.1360049544667927</v>
      </c>
      <c r="K78">
        <f>IFERROR('Cumulative (Inflated)'!L25/'Cumulative (Inflated)'!K25, 0)</f>
        <v>1.2253336367802752</v>
      </c>
      <c r="L78">
        <f>IFERROR('Cumulative (Inflated)'!M25/'Cumulative (Inflated)'!L25, 0)</f>
        <v>1.0907685273283909</v>
      </c>
      <c r="M78">
        <f>IFERROR('Cumulative (Inflated)'!N25/'Cumulative (Inflated)'!M25, 0)</f>
        <v>1.0570516808117469</v>
      </c>
      <c r="N78">
        <f>IFERROR('Cumulative (Inflated)'!O25/'Cumulative (Inflated)'!N25, 0)</f>
        <v>1.0595688316369996</v>
      </c>
      <c r="O78">
        <f>IFERROR('Cumulative (Inflated)'!P25/'Cumulative (Inflated)'!O25, 0)</f>
        <v>1.2471452621500942</v>
      </c>
      <c r="P78">
        <f>IFERROR('Cumulative (Inflated)'!Q25/'Cumulative (Inflated)'!P25, 0)</f>
        <v>1.0654776661481185</v>
      </c>
      <c r="Q78">
        <f>IFERROR('Cumulative (Inflated)'!R25/'Cumulative (Inflated)'!Q25, 0)</f>
        <v>1.0348632999407934</v>
      </c>
    </row>
    <row r="79" spans="1:30" x14ac:dyDescent="0.2">
      <c r="A79">
        <v>25</v>
      </c>
      <c r="B79">
        <f>IFERROR('Cumulative (Inflated)'!C26/'Cumulative (Inflated)'!B26, 0)</f>
        <v>11.431441074601846</v>
      </c>
      <c r="C79" s="10">
        <f>IFERROR('Cumulative (Inflated)'!D26/'Cumulative (Inflated)'!C26, 0)</f>
        <v>7.904216671636326</v>
      </c>
      <c r="D79">
        <f>IFERROR('Cumulative (Inflated)'!E26/'Cumulative (Inflated)'!D26, 0)</f>
        <v>3.1968794084879897</v>
      </c>
      <c r="E79">
        <f>IFERROR('Cumulative (Inflated)'!F26/'Cumulative (Inflated)'!E26, 0)</f>
        <v>1.8762360297386931</v>
      </c>
      <c r="F79">
        <f>IFERROR('Cumulative (Inflated)'!G26/'Cumulative (Inflated)'!F26, 0)</f>
        <v>1.4938919119977052</v>
      </c>
      <c r="G79">
        <f>IFERROR('Cumulative (Inflated)'!H26/'Cumulative (Inflated)'!G26, 0)</f>
        <v>1.5810319374277175</v>
      </c>
      <c r="H79">
        <f>IFERROR('Cumulative (Inflated)'!I26/'Cumulative (Inflated)'!H26, 0)</f>
        <v>1.4323278393775807</v>
      </c>
      <c r="I79">
        <f>IFERROR('Cumulative (Inflated)'!J26/'Cumulative (Inflated)'!I26, 0)</f>
        <v>1.1534935025630855</v>
      </c>
      <c r="J79">
        <f>IFERROR('Cumulative (Inflated)'!K26/'Cumulative (Inflated)'!J26, 0)</f>
        <v>1.1095911807679155</v>
      </c>
      <c r="K79">
        <f>IFERROR('Cumulative (Inflated)'!L26/'Cumulative (Inflated)'!K26, 0)</f>
        <v>1.051863227599795</v>
      </c>
      <c r="L79">
        <f>IFERROR('Cumulative (Inflated)'!M26/'Cumulative (Inflated)'!L26, 0)</f>
        <v>1.0638122388094129</v>
      </c>
      <c r="M79">
        <f>IFERROR('Cumulative (Inflated)'!N26/'Cumulative (Inflated)'!M26, 0)</f>
        <v>1.2154963127330001</v>
      </c>
      <c r="N79">
        <f>IFERROR('Cumulative (Inflated)'!O26/'Cumulative (Inflated)'!N26, 0)</f>
        <v>1.133842831853078</v>
      </c>
      <c r="O79">
        <f>IFERROR('Cumulative (Inflated)'!P26/'Cumulative (Inflated)'!O26, 0)</f>
        <v>1.2198081441584394</v>
      </c>
      <c r="P79">
        <f>IFERROR('Cumulative (Inflated)'!Q26/'Cumulative (Inflated)'!P26, 0)</f>
        <v>1.0289711267387618</v>
      </c>
    </row>
    <row r="80" spans="1:30" x14ac:dyDescent="0.2">
      <c r="A80">
        <v>26</v>
      </c>
      <c r="B80">
        <f>IFERROR('Cumulative (Inflated)'!C27/'Cumulative (Inflated)'!B27, 0)</f>
        <v>5.7029118440122364</v>
      </c>
      <c r="C80" s="10">
        <f>IFERROR('Cumulative (Inflated)'!D27/'Cumulative (Inflated)'!C27, 0)</f>
        <v>5.6312066420736686</v>
      </c>
      <c r="D80">
        <f>IFERROR('Cumulative (Inflated)'!E27/'Cumulative (Inflated)'!D27, 0)</f>
        <v>3.6211615580864893</v>
      </c>
      <c r="E80">
        <f>IFERROR('Cumulative (Inflated)'!F27/'Cumulative (Inflated)'!E27, 0)</f>
        <v>1.5943922202950016</v>
      </c>
      <c r="F80">
        <f>IFERROR('Cumulative (Inflated)'!G27/'Cumulative (Inflated)'!F27, 0)</f>
        <v>1.6414094820066598</v>
      </c>
      <c r="G80">
        <f>IFERROR('Cumulative (Inflated)'!H27/'Cumulative (Inflated)'!G27, 0)</f>
        <v>1.1482264777363405</v>
      </c>
      <c r="H80">
        <f>IFERROR('Cumulative (Inflated)'!I27/'Cumulative (Inflated)'!H27, 0)</f>
        <v>1.1567935272904499</v>
      </c>
      <c r="I80">
        <f>IFERROR('Cumulative (Inflated)'!J27/'Cumulative (Inflated)'!I27, 0)</f>
        <v>1.4206216597390655</v>
      </c>
      <c r="J80">
        <f>IFERROR('Cumulative (Inflated)'!K27/'Cumulative (Inflated)'!J27, 0)</f>
        <v>1.1026549657063516</v>
      </c>
      <c r="K80">
        <f>IFERROR('Cumulative (Inflated)'!L27/'Cumulative (Inflated)'!K27, 0)</f>
        <v>1.0444483060971133</v>
      </c>
      <c r="L80">
        <f>IFERROR('Cumulative (Inflated)'!M27/'Cumulative (Inflated)'!L27, 0)</f>
        <v>1.0988863720047186</v>
      </c>
      <c r="M80">
        <f>IFERROR('Cumulative (Inflated)'!N27/'Cumulative (Inflated)'!M27, 0)</f>
        <v>1.0607778656576126</v>
      </c>
      <c r="N80">
        <f>IFERROR('Cumulative (Inflated)'!O27/'Cumulative (Inflated)'!N27, 0)</f>
        <v>1.0253352886359086</v>
      </c>
      <c r="O80">
        <f>IFERROR('Cumulative (Inflated)'!P27/'Cumulative (Inflated)'!O27, 0)</f>
        <v>1.0627599220008013</v>
      </c>
    </row>
    <row r="81" spans="1:14" x14ac:dyDescent="0.2">
      <c r="A81">
        <v>27</v>
      </c>
      <c r="B81">
        <f>IFERROR('Cumulative (Inflated)'!C28/'Cumulative (Inflated)'!B28, 0)</f>
        <v>0</v>
      </c>
      <c r="C81" s="10">
        <f>IFERROR('Cumulative (Inflated)'!D28/'Cumulative (Inflated)'!C28, 0)</f>
        <v>9.9780016325165217</v>
      </c>
      <c r="D81">
        <f>IFERROR('Cumulative (Inflated)'!E28/'Cumulative (Inflated)'!D28, 0)</f>
        <v>3.2764297458399145</v>
      </c>
      <c r="E81">
        <f>IFERROR('Cumulative (Inflated)'!F28/'Cumulative (Inflated)'!E28, 0)</f>
        <v>1.8551480807895964</v>
      </c>
      <c r="F81">
        <f>IFERROR('Cumulative (Inflated)'!G28/'Cumulative (Inflated)'!F28, 0)</f>
        <v>1.5162196261662479</v>
      </c>
      <c r="G81">
        <f>IFERROR('Cumulative (Inflated)'!H28/'Cumulative (Inflated)'!G28, 0)</f>
        <v>1.3975791963448816</v>
      </c>
      <c r="H81">
        <f>IFERROR('Cumulative (Inflated)'!I28/'Cumulative (Inflated)'!H28, 0)</f>
        <v>1.3011915102456608</v>
      </c>
      <c r="I81">
        <f>IFERROR('Cumulative (Inflated)'!J28/'Cumulative (Inflated)'!I28, 0)</f>
        <v>1.2946198772974116</v>
      </c>
      <c r="J81">
        <f>IFERROR('Cumulative (Inflated)'!K28/'Cumulative (Inflated)'!J28, 0)</f>
        <v>1.2411542769770505</v>
      </c>
      <c r="K81">
        <f>IFERROR('Cumulative (Inflated)'!L28/'Cumulative (Inflated)'!K28, 0)</f>
        <v>1.112618532202124</v>
      </c>
      <c r="L81">
        <f>IFERROR('Cumulative (Inflated)'!M28/'Cumulative (Inflated)'!L28, 0)</f>
        <v>1.0307762400630032</v>
      </c>
      <c r="M81">
        <f>IFERROR('Cumulative (Inflated)'!N28/'Cumulative (Inflated)'!M28, 0)</f>
        <v>1.1291721466740443</v>
      </c>
      <c r="N81">
        <f>IFERROR('Cumulative (Inflated)'!O28/'Cumulative (Inflated)'!N28, 0)</f>
        <v>1.1555489959793634</v>
      </c>
    </row>
    <row r="82" spans="1:14" x14ac:dyDescent="0.2">
      <c r="A82">
        <v>28</v>
      </c>
      <c r="B82">
        <f>IFERROR('Cumulative (Inflated)'!C29/'Cumulative (Inflated)'!B29, 0)</f>
        <v>35.850344657057747</v>
      </c>
      <c r="C82" s="10">
        <f>IFERROR('Cumulative (Inflated)'!D29/'Cumulative (Inflated)'!C29, 0)</f>
        <v>2.2028106318095606</v>
      </c>
      <c r="D82">
        <f>IFERROR('Cumulative (Inflated)'!E29/'Cumulative (Inflated)'!D29, 0)</f>
        <v>1.5067397444891077</v>
      </c>
      <c r="E82">
        <f>IFERROR('Cumulative (Inflated)'!F29/'Cumulative (Inflated)'!E29, 0)</f>
        <v>1.344166354997232</v>
      </c>
      <c r="F82">
        <f>IFERROR('Cumulative (Inflated)'!G29/'Cumulative (Inflated)'!F29, 0)</f>
        <v>1.6241288699930116</v>
      </c>
      <c r="G82">
        <f>IFERROR('Cumulative (Inflated)'!H29/'Cumulative (Inflated)'!G29, 0)</f>
        <v>1.5223660496742124</v>
      </c>
      <c r="H82">
        <f>IFERROR('Cumulative (Inflated)'!I29/'Cumulative (Inflated)'!H29, 0)</f>
        <v>1.2153681390483215</v>
      </c>
      <c r="I82">
        <f>IFERROR('Cumulative (Inflated)'!J29/'Cumulative (Inflated)'!I29, 0)</f>
        <v>1.274727525095058</v>
      </c>
      <c r="J82">
        <f>IFERROR('Cumulative (Inflated)'!K29/'Cumulative (Inflated)'!J29, 0)</f>
        <v>1.0589706931396297</v>
      </c>
      <c r="K82">
        <f>IFERROR('Cumulative (Inflated)'!L29/'Cumulative (Inflated)'!K29, 0)</f>
        <v>1.1030421678575788</v>
      </c>
      <c r="L82">
        <f>IFERROR('Cumulative (Inflated)'!M29/'Cumulative (Inflated)'!L29, 0)</f>
        <v>1.1270069913766352</v>
      </c>
      <c r="M82">
        <f>IFERROR('Cumulative (Inflated)'!N29/'Cumulative (Inflated)'!M29, 0)</f>
        <v>1.1400535730136383</v>
      </c>
    </row>
    <row r="83" spans="1:14" x14ac:dyDescent="0.2">
      <c r="A83">
        <v>29</v>
      </c>
      <c r="B83">
        <f>IFERROR('Cumulative (Inflated)'!C30/'Cumulative (Inflated)'!B30, 0)</f>
        <v>5.6752824126063519</v>
      </c>
      <c r="C83" s="10">
        <f>IFERROR('Cumulative (Inflated)'!D30/'Cumulative (Inflated)'!C30, 0)</f>
        <v>12.390060321387189</v>
      </c>
      <c r="D83">
        <f>IFERROR('Cumulative (Inflated)'!E30/'Cumulative (Inflated)'!D30, 0)</f>
        <v>3.2782949722609716</v>
      </c>
      <c r="E83">
        <f>IFERROR('Cumulative (Inflated)'!F30/'Cumulative (Inflated)'!E30, 0)</f>
        <v>1.7259773252460566</v>
      </c>
      <c r="F83">
        <f>IFERROR('Cumulative (Inflated)'!G30/'Cumulative (Inflated)'!F30, 0)</f>
        <v>1.3609893931715829</v>
      </c>
      <c r="G83">
        <f>IFERROR('Cumulative (Inflated)'!H30/'Cumulative (Inflated)'!G30, 0)</f>
        <v>1.4936901206004576</v>
      </c>
      <c r="H83">
        <f>IFERROR('Cumulative (Inflated)'!I30/'Cumulative (Inflated)'!H30, 0)</f>
        <v>1.2709265072917364</v>
      </c>
      <c r="I83">
        <f>IFERROR('Cumulative (Inflated)'!J30/'Cumulative (Inflated)'!I30, 0)</f>
        <v>1.1287125637308073</v>
      </c>
      <c r="J83">
        <f>IFERROR('Cumulative (Inflated)'!K30/'Cumulative (Inflated)'!J30, 0)</f>
        <v>1.1745733864202328</v>
      </c>
      <c r="K83">
        <f>IFERROR('Cumulative (Inflated)'!L30/'Cumulative (Inflated)'!K30, 0)</f>
        <v>1.1635916292519111</v>
      </c>
      <c r="L83">
        <f>IFERROR('Cumulative (Inflated)'!M30/'Cumulative (Inflated)'!L30, 0)</f>
        <v>1.0419872973572113</v>
      </c>
    </row>
    <row r="84" spans="1:14" x14ac:dyDescent="0.2">
      <c r="A84">
        <v>30</v>
      </c>
      <c r="B84">
        <f>IFERROR('Cumulative (Inflated)'!C31/'Cumulative (Inflated)'!B31, 0)</f>
        <v>23.934560368048142</v>
      </c>
      <c r="C84" s="10">
        <f>IFERROR('Cumulative (Inflated)'!D31/'Cumulative (Inflated)'!C31, 0)</f>
        <v>3.5430865534456815</v>
      </c>
      <c r="D84">
        <f>IFERROR('Cumulative (Inflated)'!E31/'Cumulative (Inflated)'!D31, 0)</f>
        <v>1.566516875700865</v>
      </c>
      <c r="E84">
        <f>IFERROR('Cumulative (Inflated)'!F31/'Cumulative (Inflated)'!E31, 0)</f>
        <v>1.7676676385880266</v>
      </c>
      <c r="F84">
        <f>IFERROR('Cumulative (Inflated)'!G31/'Cumulative (Inflated)'!F31, 0)</f>
        <v>1.1936598266928526</v>
      </c>
      <c r="G84">
        <f>IFERROR('Cumulative (Inflated)'!H31/'Cumulative (Inflated)'!G31, 0)</f>
        <v>1.3809057260291633</v>
      </c>
      <c r="H84">
        <f>IFERROR('Cumulative (Inflated)'!I31/'Cumulative (Inflated)'!H31, 0)</f>
        <v>1.1862797982070203</v>
      </c>
      <c r="I84">
        <f>IFERROR('Cumulative (Inflated)'!J31/'Cumulative (Inflated)'!I31, 0)</f>
        <v>1.0747548762999242</v>
      </c>
      <c r="J84">
        <f>IFERROR('Cumulative (Inflated)'!K31/'Cumulative (Inflated)'!J31, 0)</f>
        <v>1.0927193053616633</v>
      </c>
      <c r="K84">
        <f>IFERROR('Cumulative (Inflated)'!L31/'Cumulative (Inflated)'!K31, 0)</f>
        <v>1.2610962349079096</v>
      </c>
    </row>
    <row r="85" spans="1:14" x14ac:dyDescent="0.2">
      <c r="A85">
        <v>31</v>
      </c>
      <c r="B85">
        <f>IFERROR('Cumulative (Inflated)'!C32/'Cumulative (Inflated)'!B32, 0)</f>
        <v>8.4823277845797147</v>
      </c>
      <c r="C85" s="10">
        <f>IFERROR('Cumulative (Inflated)'!D32/'Cumulative (Inflated)'!C32, 0)</f>
        <v>4.0103000497552452</v>
      </c>
      <c r="D85">
        <f>IFERROR('Cumulative (Inflated)'!E32/'Cumulative (Inflated)'!D32, 0)</f>
        <v>1.8161499745402587</v>
      </c>
      <c r="E85">
        <f>IFERROR('Cumulative (Inflated)'!F32/'Cumulative (Inflated)'!E32, 0)</f>
        <v>1.8704853589276191</v>
      </c>
      <c r="F85">
        <f>IFERROR('Cumulative (Inflated)'!G32/'Cumulative (Inflated)'!F32, 0)</f>
        <v>1.5016599224311129</v>
      </c>
      <c r="G85">
        <f>IFERROR('Cumulative (Inflated)'!H32/'Cumulative (Inflated)'!G32, 0)</f>
        <v>1.3850185688371284</v>
      </c>
      <c r="H85">
        <f>IFERROR('Cumulative (Inflated)'!I32/'Cumulative (Inflated)'!H32, 0)</f>
        <v>1.2497790588314501</v>
      </c>
      <c r="I85">
        <f>IFERROR('Cumulative (Inflated)'!J32/'Cumulative (Inflated)'!I32, 0)</f>
        <v>1.3433632787159993</v>
      </c>
      <c r="J85">
        <f>IFERROR('Cumulative (Inflated)'!K32/'Cumulative (Inflated)'!J32, 0)</f>
        <v>1.2171969429207705</v>
      </c>
    </row>
    <row r="86" spans="1:14" x14ac:dyDescent="0.2">
      <c r="A86">
        <v>32</v>
      </c>
      <c r="B86" s="10">
        <f>IFERROR('Cumulative (Inflated)'!C33/'Cumulative (Inflated)'!B33, 0)</f>
        <v>17.455970430466362</v>
      </c>
      <c r="C86" s="10">
        <f>IFERROR('Cumulative (Inflated)'!D33/'Cumulative (Inflated)'!C33, 0)</f>
        <v>4.5387512958396803</v>
      </c>
      <c r="D86">
        <f>IFERROR('Cumulative (Inflated)'!E33/'Cumulative (Inflated)'!D33, 0)</f>
        <v>3.0298386124438541</v>
      </c>
      <c r="E86">
        <f>IFERROR('Cumulative (Inflated)'!F33/'Cumulative (Inflated)'!E33, 0)</f>
        <v>1.8162337116006793</v>
      </c>
      <c r="F86">
        <f>IFERROR('Cumulative (Inflated)'!G33/'Cumulative (Inflated)'!F33, 0)</f>
        <v>1.3758381315153052</v>
      </c>
      <c r="G86">
        <f>IFERROR('Cumulative (Inflated)'!H33/'Cumulative (Inflated)'!G33, 0)</f>
        <v>1.2831311290743463</v>
      </c>
      <c r="H86">
        <f>IFERROR('Cumulative (Inflated)'!I33/'Cumulative (Inflated)'!H33, 0)</f>
        <v>1.2529667976614385</v>
      </c>
      <c r="I86">
        <f>IFERROR('Cumulative (Inflated)'!J33/'Cumulative (Inflated)'!I33, 0)</f>
        <v>1.2021018889863044</v>
      </c>
    </row>
    <row r="87" spans="1:14" x14ac:dyDescent="0.2">
      <c r="A87">
        <v>33</v>
      </c>
      <c r="B87">
        <f>IFERROR('Cumulative (Inflated)'!C34/'Cumulative (Inflated)'!B34, 0)</f>
        <v>0</v>
      </c>
      <c r="C87" s="10">
        <f>IFERROR('Cumulative (Inflated)'!D34/'Cumulative (Inflated)'!C34, 0)</f>
        <v>20.755337583058658</v>
      </c>
      <c r="D87">
        <f>IFERROR('Cumulative (Inflated)'!E34/'Cumulative (Inflated)'!D34, 0)</f>
        <v>3.1430272007290476</v>
      </c>
      <c r="E87">
        <f>IFERROR('Cumulative (Inflated)'!F34/'Cumulative (Inflated)'!E34, 0)</f>
        <v>2.4039042061118781</v>
      </c>
      <c r="F87">
        <f>IFERROR('Cumulative (Inflated)'!G34/'Cumulative (Inflated)'!F34, 0)</f>
        <v>1.5379033379809823</v>
      </c>
      <c r="G87">
        <f>IFERROR('Cumulative (Inflated)'!H34/'Cumulative (Inflated)'!G34, 0)</f>
        <v>1.3454884245683905</v>
      </c>
      <c r="H87">
        <f>IFERROR('Cumulative (Inflated)'!I34/'Cumulative (Inflated)'!H34, 0)</f>
        <v>1.3313202418342369</v>
      </c>
    </row>
    <row r="88" spans="1:14" x14ac:dyDescent="0.2">
      <c r="A88">
        <v>34</v>
      </c>
      <c r="B88">
        <f>IFERROR('Cumulative (Inflated)'!C35/'Cumulative (Inflated)'!B35, 0)</f>
        <v>0</v>
      </c>
      <c r="C88" s="10">
        <f>IFERROR('Cumulative (Inflated)'!D35/'Cumulative (Inflated)'!C35, 0)</f>
        <v>7.6173364425144721</v>
      </c>
      <c r="D88">
        <f>IFERROR('Cumulative (Inflated)'!E35/'Cumulative (Inflated)'!D35, 0)</f>
        <v>2.6328865229607841</v>
      </c>
      <c r="E88">
        <f>IFERROR('Cumulative (Inflated)'!F35/'Cumulative (Inflated)'!E35, 0)</f>
        <v>1.4344840743102052</v>
      </c>
      <c r="F88">
        <f>IFERROR('Cumulative (Inflated)'!G35/'Cumulative (Inflated)'!F35, 0)</f>
        <v>1.310766869303269</v>
      </c>
      <c r="G88">
        <f>IFERROR('Cumulative (Inflated)'!H35/'Cumulative (Inflated)'!G35, 0)</f>
        <v>1.5174030213586835</v>
      </c>
    </row>
    <row r="89" spans="1:14" x14ac:dyDescent="0.2">
      <c r="A89">
        <v>35</v>
      </c>
      <c r="B89">
        <f>IFERROR('Cumulative (Inflated)'!C36/'Cumulative (Inflated)'!B36, 0)</f>
        <v>0</v>
      </c>
      <c r="C89" s="10">
        <f>IFERROR('Cumulative (Inflated)'!D36/'Cumulative (Inflated)'!C36, 0)</f>
        <v>6.4191113312404866</v>
      </c>
      <c r="D89">
        <f>IFERROR('Cumulative (Inflated)'!E36/'Cumulative (Inflated)'!D36, 0)</f>
        <v>2.9801455840289077</v>
      </c>
      <c r="E89">
        <f>IFERROR('Cumulative (Inflated)'!F36/'Cumulative (Inflated)'!E36, 0)</f>
        <v>1.9100846289277849</v>
      </c>
      <c r="F89">
        <f>IFERROR('Cumulative (Inflated)'!G36/'Cumulative (Inflated)'!F36, 0)</f>
        <v>1.9423125243086912</v>
      </c>
    </row>
    <row r="90" spans="1:14" x14ac:dyDescent="0.2">
      <c r="A90">
        <v>36</v>
      </c>
      <c r="B90">
        <f>IFERROR('Cumulative (Inflated)'!C37/'Cumulative (Inflated)'!B37, 0)</f>
        <v>64.592405953262968</v>
      </c>
      <c r="C90" s="10">
        <f>IFERROR('Cumulative (Inflated)'!D37/'Cumulative (Inflated)'!C37, 0)</f>
        <v>5.0711915348334191</v>
      </c>
      <c r="D90">
        <f>IFERROR('Cumulative (Inflated)'!E37/'Cumulative (Inflated)'!D37, 0)</f>
        <v>2.2745521446503814</v>
      </c>
      <c r="E90">
        <f>IFERROR('Cumulative (Inflated)'!F37/'Cumulative (Inflated)'!E37, 0)</f>
        <v>1.8865312780395391</v>
      </c>
    </row>
    <row r="91" spans="1:14" x14ac:dyDescent="0.2">
      <c r="A91">
        <v>37</v>
      </c>
      <c r="B91">
        <f>IFERROR('Cumulative (Inflated)'!C38/'Cumulative (Inflated)'!B38, 0)</f>
        <v>35.37402953758874</v>
      </c>
      <c r="C91" s="10">
        <f>IFERROR('Cumulative (Inflated)'!D38/'Cumulative (Inflated)'!C38, 0)</f>
        <v>4.1341497700151919</v>
      </c>
      <c r="D91">
        <f>IFERROR('Cumulative (Inflated)'!E38/'Cumulative (Inflated)'!D38, 0)</f>
        <v>2.0591849034645491</v>
      </c>
    </row>
    <row r="92" spans="1:14" x14ac:dyDescent="0.2">
      <c r="A92">
        <v>38</v>
      </c>
      <c r="B92">
        <f>IFERROR('Cumulative (Inflated)'!C39/'Cumulative (Inflated)'!B39, 0)</f>
        <v>0</v>
      </c>
      <c r="C92" s="10">
        <f>IFERROR('Cumulative (Inflated)'!D39/'Cumulative (Inflated)'!C39, 0)</f>
        <v>3.5526621853144609</v>
      </c>
    </row>
    <row r="93" spans="1:14" x14ac:dyDescent="0.2">
      <c r="A93">
        <v>39</v>
      </c>
      <c r="B93">
        <f>IFERROR('Cumulative (Inflated)'!C40/'Cumulative (Inflated)'!B40, 0)</f>
        <v>0</v>
      </c>
    </row>
    <row r="94" spans="1:14" x14ac:dyDescent="0.2">
      <c r="A94">
        <v>40</v>
      </c>
    </row>
    <row r="96" spans="1:14" x14ac:dyDescent="0.2">
      <c r="A96" s="3" t="s">
        <v>25</v>
      </c>
    </row>
    <row r="97" spans="1:45" x14ac:dyDescent="0.2">
      <c r="B97">
        <v>1</v>
      </c>
      <c r="C97">
        <v>2</v>
      </c>
      <c r="D97">
        <v>3</v>
      </c>
      <c r="E97">
        <v>4</v>
      </c>
      <c r="F97">
        <v>5</v>
      </c>
      <c r="G97">
        <v>6</v>
      </c>
      <c r="H97">
        <v>7</v>
      </c>
      <c r="I97">
        <v>8</v>
      </c>
      <c r="J97">
        <v>9</v>
      </c>
      <c r="K97">
        <v>10</v>
      </c>
      <c r="L97">
        <v>11</v>
      </c>
      <c r="M97">
        <v>12</v>
      </c>
      <c r="N97">
        <v>13</v>
      </c>
      <c r="O97">
        <v>14</v>
      </c>
      <c r="P97">
        <v>15</v>
      </c>
      <c r="Q97">
        <v>16</v>
      </c>
      <c r="R97">
        <v>17</v>
      </c>
      <c r="S97">
        <v>18</v>
      </c>
      <c r="T97">
        <v>19</v>
      </c>
      <c r="U97">
        <v>20</v>
      </c>
      <c r="V97">
        <v>21</v>
      </c>
      <c r="W97">
        <v>22</v>
      </c>
      <c r="X97">
        <v>23</v>
      </c>
      <c r="Y97">
        <v>24</v>
      </c>
      <c r="Z97">
        <v>25</v>
      </c>
      <c r="AA97">
        <v>26</v>
      </c>
      <c r="AB97">
        <v>27</v>
      </c>
      <c r="AC97">
        <v>28</v>
      </c>
      <c r="AD97">
        <v>29</v>
      </c>
      <c r="AE97">
        <v>30</v>
      </c>
      <c r="AF97">
        <v>31</v>
      </c>
      <c r="AG97">
        <v>32</v>
      </c>
      <c r="AH97">
        <v>33</v>
      </c>
      <c r="AI97">
        <v>34</v>
      </c>
      <c r="AJ97">
        <v>35</v>
      </c>
      <c r="AK97">
        <v>36</v>
      </c>
      <c r="AL97">
        <v>37</v>
      </c>
      <c r="AM97">
        <v>38</v>
      </c>
      <c r="AN97">
        <v>39</v>
      </c>
      <c r="AO97">
        <v>40</v>
      </c>
    </row>
    <row r="98" spans="1:45" x14ac:dyDescent="0.2">
      <c r="A98" t="s">
        <v>26</v>
      </c>
      <c r="B98">
        <f t="shared" ref="B98:AN98" si="1">AVERAGE(B55:B94)</f>
        <v>12.006306826344295</v>
      </c>
      <c r="C98">
        <f t="shared" si="1"/>
        <v>5.9512523776396815</v>
      </c>
      <c r="D98">
        <f t="shared" si="1"/>
        <v>2.3744874145063544</v>
      </c>
      <c r="E98">
        <f t="shared" si="1"/>
        <v>1.7610250893634265</v>
      </c>
      <c r="F98">
        <f t="shared" si="1"/>
        <v>1.4975057490879464</v>
      </c>
      <c r="G98">
        <f t="shared" si="1"/>
        <v>1.4014954320444217</v>
      </c>
      <c r="H98">
        <f t="shared" si="1"/>
        <v>1.2975110158060332</v>
      </c>
      <c r="I98">
        <f t="shared" si="1"/>
        <v>1.2405552234922137</v>
      </c>
      <c r="J98">
        <f t="shared" si="1"/>
        <v>1.1431475182541386</v>
      </c>
      <c r="K98">
        <f t="shared" si="1"/>
        <v>1.1629402578551487</v>
      </c>
      <c r="L98">
        <f t="shared" si="1"/>
        <v>1.1201858316807312</v>
      </c>
      <c r="M98">
        <f t="shared" si="1"/>
        <v>1.1104851169010259</v>
      </c>
      <c r="N98">
        <f t="shared" si="1"/>
        <v>1.0951646450631181</v>
      </c>
      <c r="O98">
        <f t="shared" si="1"/>
        <v>1.0835750189351994</v>
      </c>
      <c r="P98">
        <f t="shared" si="1"/>
        <v>1.061626051768884</v>
      </c>
      <c r="Q98">
        <f t="shared" si="1"/>
        <v>1.0445084017538393</v>
      </c>
      <c r="R98">
        <f t="shared" si="1"/>
        <v>1.0551237862477196</v>
      </c>
      <c r="S98">
        <f t="shared" si="1"/>
        <v>1.0552714473246239</v>
      </c>
      <c r="T98">
        <f t="shared" si="1"/>
        <v>1.0477484604081906</v>
      </c>
      <c r="U98">
        <f t="shared" si="1"/>
        <v>1.0547998355830281</v>
      </c>
      <c r="V98">
        <f t="shared" si="1"/>
        <v>1.0332928809855342</v>
      </c>
      <c r="W98">
        <f t="shared" si="1"/>
        <v>1.0429510276822391</v>
      </c>
      <c r="X98">
        <f t="shared" si="1"/>
        <v>1.037163210275432</v>
      </c>
      <c r="Y98">
        <f t="shared" si="1"/>
        <v>1.0204008019730353</v>
      </c>
      <c r="Z98">
        <f t="shared" si="1"/>
        <v>1.0126455598539592</v>
      </c>
      <c r="AA98">
        <f t="shared" si="1"/>
        <v>1.0308270252942795</v>
      </c>
      <c r="AB98">
        <f t="shared" si="1"/>
        <v>1.0169140463161761</v>
      </c>
      <c r="AC98">
        <f t="shared" si="1"/>
        <v>1.0124177412370245</v>
      </c>
      <c r="AD98">
        <f t="shared" si="1"/>
        <v>1.0174622294701423</v>
      </c>
      <c r="AE98">
        <f t="shared" si="1"/>
        <v>1.0132048834169103</v>
      </c>
      <c r="AF98">
        <f t="shared" si="1"/>
        <v>1.042971592741214</v>
      </c>
      <c r="AG98">
        <f t="shared" si="1"/>
        <v>1.0135468385763078</v>
      </c>
      <c r="AH98">
        <f t="shared" si="1"/>
        <v>1.0104272498570246</v>
      </c>
      <c r="AI98">
        <f t="shared" si="1"/>
        <v>1.0096714016463817</v>
      </c>
      <c r="AJ98">
        <f t="shared" si="1"/>
        <v>1.0349915365483511</v>
      </c>
      <c r="AK98">
        <f t="shared" si="1"/>
        <v>1.0074532136841954</v>
      </c>
      <c r="AL98">
        <f t="shared" si="1"/>
        <v>1.0007395441486671</v>
      </c>
      <c r="AM98">
        <f t="shared" si="1"/>
        <v>1.0128326078227072</v>
      </c>
      <c r="AN98">
        <f t="shared" si="1"/>
        <v>1.0019868341196472</v>
      </c>
    </row>
    <row r="99" spans="1:45" x14ac:dyDescent="0.2">
      <c r="A99" s="3" t="s">
        <v>27</v>
      </c>
      <c r="B99">
        <f>SUM('Cumulative (Inflated)'!C2:C40)/SUM('Cumulative (Inflated)'!B2:B40)</f>
        <v>22.577283104535503</v>
      </c>
      <c r="C99" s="1">
        <f>SUM('Cumulative (Inflated)'!D2:D39)/SUM('Cumulative (Inflated)'!C2:C39)</f>
        <v>4.7004579811195857</v>
      </c>
      <c r="D99">
        <f>SUM('Cumulative (Inflated)'!E2:E38)/SUM('Cumulative (Inflated)'!D2:D38)</f>
        <v>2.1946224062285067</v>
      </c>
      <c r="E99">
        <f>SUM('Cumulative (Inflated)'!F2:F37)/SUM('Cumulative (Inflated)'!E2:E37)</f>
        <v>1.7201025938207666</v>
      </c>
      <c r="F99">
        <f>SUM('Cumulative (Inflated)'!G2:G36)/SUM('Cumulative (Inflated)'!F2:F36)</f>
        <v>1.4580797551594737</v>
      </c>
      <c r="G99">
        <f>SUM('Cumulative (Inflated)'!H2:H35)/SUM('Cumulative (Inflated)'!G2:G35)</f>
        <v>1.380089764925243</v>
      </c>
      <c r="H99">
        <f>SUM('Cumulative (Inflated)'!I2:I34)/SUM('Cumulative (Inflated)'!H2:H34)</f>
        <v>1.2815966634256633</v>
      </c>
      <c r="I99">
        <f>SUM('Cumulative (Inflated)'!J2:J33)/SUM('Cumulative (Inflated)'!I2:I33)</f>
        <v>1.2303718385966405</v>
      </c>
      <c r="J99">
        <f>SUM('Cumulative (Inflated)'!K2:K32)/SUM('Cumulative (Inflated)'!J2:J32)</f>
        <v>1.1265808507804924</v>
      </c>
      <c r="K99">
        <f>SUM('Cumulative (Inflated)'!L2:L31)/SUM('Cumulative (Inflated)'!K2:K31)</f>
        <v>1.1481180690920418</v>
      </c>
      <c r="L99">
        <f>SUM('Cumulative (Inflated)'!M2:M30)/SUM('Cumulative (Inflated)'!L2:L30)</f>
        <v>1.1080369808862964</v>
      </c>
      <c r="M99">
        <f>SUM('Cumulative (Inflated)'!N2:N29)/SUM('Cumulative (Inflated)'!M2:M29)</f>
        <v>1.1000618100592865</v>
      </c>
      <c r="N99">
        <f>SUM('Cumulative (Inflated)'!O2:O28)/SUM('Cumulative (Inflated)'!N2:N28)</f>
        <v>1.0928716763261741</v>
      </c>
      <c r="O99">
        <f>SUM('Cumulative (Inflated)'!P2:P27)/SUM('Cumulative (Inflated)'!O2:O27)</f>
        <v>1.0828687502985579</v>
      </c>
      <c r="P99">
        <f>SUM('Cumulative (Inflated)'!Q2:Q26)/SUM('Cumulative (Inflated)'!P2:P26)</f>
        <v>1.0600353879534254</v>
      </c>
      <c r="Q99">
        <f>SUM('Cumulative (Inflated)'!R2:R25)/SUM('Cumulative (Inflated)'!Q2:Q25)</f>
        <v>1.0440462111132276</v>
      </c>
      <c r="R99">
        <f>SUM('Cumulative (Inflated)'!S2:S24)/SUM('Cumulative (Inflated)'!R2:R24)</f>
        <v>1.0490958661783205</v>
      </c>
      <c r="S99">
        <f>SUM('Cumulative (Inflated)'!T2:T23)/SUM('Cumulative (Inflated)'!S2:S23)</f>
        <v>1.0512199673859632</v>
      </c>
      <c r="T99">
        <f>SUM('Cumulative (Inflated)'!U2:U22)/SUM('Cumulative (Inflated)'!T2:T22)</f>
        <v>1.0436757130268777</v>
      </c>
      <c r="U99">
        <f>SUM('Cumulative (Inflated)'!V2:V21)/SUM('Cumulative (Inflated)'!U2:U21)</f>
        <v>1.0570385626153658</v>
      </c>
      <c r="V99">
        <f>SUM('Cumulative (Inflated)'!W2:W20)/SUM('Cumulative (Inflated)'!V2:V20)</f>
        <v>1.033734168759324</v>
      </c>
      <c r="W99">
        <f>SUM('Cumulative (Inflated)'!X2:X19)/SUM('Cumulative (Inflated)'!W2:W19)</f>
        <v>1.0413801189202612</v>
      </c>
      <c r="X99">
        <f>SUM('Cumulative (Inflated)'!Y2:Y18)/SUM('Cumulative (Inflated)'!X2:X18)</f>
        <v>1.0351576804773148</v>
      </c>
      <c r="Y99">
        <f>SUM('Cumulative (Inflated)'!Z2:Z17)/SUM('Cumulative (Inflated)'!Y2:Y17)</f>
        <v>1.0194911973936109</v>
      </c>
      <c r="Z99">
        <f>SUM('Cumulative (Inflated)'!AA2:AA16)/SUM('Cumulative (Inflated)'!Z2:Z16)</f>
        <v>1.012283046265662</v>
      </c>
      <c r="AA99">
        <f>SUM('Cumulative (Inflated)'!AB2:AB15)/SUM('Cumulative (Inflated)'!AA2:AA15)</f>
        <v>1.0298435124288234</v>
      </c>
      <c r="AB99">
        <f>SUM('Cumulative (Inflated)'!AC2:AC14)/SUM('Cumulative (Inflated)'!AB2:AB14)</f>
        <v>1.0158952779679875</v>
      </c>
      <c r="AC99">
        <f>SUM('Cumulative (Inflated)'!AD2:AD13)/SUM('Cumulative (Inflated)'!AC2:AC13)</f>
        <v>1.0119764443905506</v>
      </c>
      <c r="AD99">
        <f>SUM('Cumulative (Inflated)'!AE2:AE12)/SUM('Cumulative (Inflated)'!AD2:AD12)</f>
        <v>1.0182871045964703</v>
      </c>
      <c r="AE99">
        <f>SUM('Cumulative (Inflated)'!AF2:AF11)/SUM('Cumulative (Inflated)'!AE2:AE11)</f>
        <v>1.0136990579653389</v>
      </c>
      <c r="AF99">
        <f>SUM('Cumulative (Inflated)'!AG2:AG10)/SUM('Cumulative (Inflated)'!AF2:AF10)</f>
        <v>1.0408243164068927</v>
      </c>
      <c r="AG99">
        <f>SUM('Cumulative (Inflated)'!AH2:AH9)/SUM('Cumulative (Inflated)'!AG2:AG9)</f>
        <v>1.0114406384018537</v>
      </c>
      <c r="AH99">
        <f>SUM('Cumulative (Inflated)'!AI2:AI8)/SUM('Cumulative (Inflated)'!AH2:AH8)</f>
        <v>1.0113100751443651</v>
      </c>
      <c r="AI99">
        <f>SUM('Cumulative (Inflated)'!AJ2:AJ7)/SUM('Cumulative (Inflated)'!AI2:AI7)</f>
        <v>1.0087011533911485</v>
      </c>
      <c r="AJ99">
        <f>SUM('Cumulative (Inflated)'!AK2:AK6)/SUM('Cumulative (Inflated)'!AJ2:AJ6)</f>
        <v>1.0331583498601606</v>
      </c>
      <c r="AK99">
        <f>SUM('Cumulative (Inflated)'!AL2:AL5)/SUM('Cumulative (Inflated)'!AK2:AK5)</f>
        <v>1.0065178877508136</v>
      </c>
      <c r="AL99">
        <f>SUM('Cumulative (Inflated)'!AM2:AM4)/SUM('Cumulative (Inflated)'!AL2:AL4)</f>
        <v>1.0005791525140126</v>
      </c>
      <c r="AM99">
        <f>SUM('Cumulative (Inflated)'!AN2:AN3)/SUM('Cumulative (Inflated)'!AM2:AM3)</f>
        <v>1.0143177512684374</v>
      </c>
      <c r="AN99">
        <f>SUM('Cumulative (Inflated)'!AO2:AO2)/SUM('Cumulative (Inflated)'!AN2:AN2)</f>
        <v>1.0019868341196472</v>
      </c>
    </row>
    <row r="101" spans="1:45" x14ac:dyDescent="0.2">
      <c r="A101" s="3" t="s">
        <v>32</v>
      </c>
      <c r="AQ101" s="16" t="s">
        <v>22</v>
      </c>
      <c r="AR101" s="16"/>
    </row>
    <row r="102" spans="1:45" x14ac:dyDescent="0.2">
      <c r="A102" t="s">
        <v>12</v>
      </c>
      <c r="B102">
        <v>1</v>
      </c>
      <c r="C102">
        <v>2</v>
      </c>
      <c r="D102">
        <v>3</v>
      </c>
      <c r="E102">
        <v>4</v>
      </c>
      <c r="F102">
        <v>5</v>
      </c>
      <c r="G102">
        <v>6</v>
      </c>
      <c r="H102">
        <v>7</v>
      </c>
      <c r="I102">
        <v>8</v>
      </c>
      <c r="J102">
        <v>9</v>
      </c>
      <c r="K102">
        <v>10</v>
      </c>
      <c r="L102">
        <v>11</v>
      </c>
      <c r="M102">
        <v>12</v>
      </c>
      <c r="N102">
        <v>13</v>
      </c>
      <c r="O102">
        <v>14</v>
      </c>
      <c r="P102">
        <v>15</v>
      </c>
      <c r="Q102">
        <v>16</v>
      </c>
      <c r="R102">
        <v>17</v>
      </c>
      <c r="S102">
        <v>18</v>
      </c>
      <c r="T102">
        <v>19</v>
      </c>
      <c r="U102">
        <v>20</v>
      </c>
      <c r="V102">
        <v>21</v>
      </c>
      <c r="W102">
        <v>22</v>
      </c>
      <c r="X102">
        <v>23</v>
      </c>
      <c r="Y102">
        <v>24</v>
      </c>
      <c r="Z102">
        <v>25</v>
      </c>
      <c r="AA102">
        <v>26</v>
      </c>
      <c r="AB102">
        <v>27</v>
      </c>
      <c r="AC102">
        <v>28</v>
      </c>
      <c r="AD102">
        <v>29</v>
      </c>
      <c r="AE102">
        <v>30</v>
      </c>
      <c r="AF102">
        <v>31</v>
      </c>
      <c r="AG102">
        <v>32</v>
      </c>
      <c r="AH102">
        <v>33</v>
      </c>
      <c r="AI102">
        <v>34</v>
      </c>
      <c r="AJ102">
        <v>35</v>
      </c>
      <c r="AK102">
        <v>36</v>
      </c>
      <c r="AL102">
        <v>37</v>
      </c>
      <c r="AM102">
        <v>38</v>
      </c>
      <c r="AN102">
        <v>39</v>
      </c>
      <c r="AO102">
        <v>40</v>
      </c>
      <c r="AQ102" t="s">
        <v>28</v>
      </c>
      <c r="AR102" t="s">
        <v>29</v>
      </c>
      <c r="AS102" t="s">
        <v>30</v>
      </c>
    </row>
    <row r="103" spans="1:45" x14ac:dyDescent="0.2">
      <c r="A103">
        <v>1</v>
      </c>
      <c r="B103" s="1">
        <f>'Cumulative (Inflated)'!B2</f>
        <v>0</v>
      </c>
      <c r="C103" s="1">
        <f>'Cumulative (Inflated)'!C2</f>
        <v>48549.691004272798</v>
      </c>
      <c r="D103" s="1">
        <f>'Cumulative (Inflated)'!D2</f>
        <v>469748.69290425302</v>
      </c>
      <c r="E103" s="1">
        <f>'Cumulative (Inflated)'!E2</f>
        <v>678320.745665133</v>
      </c>
      <c r="F103" s="1">
        <f>'Cumulative (Inflated)'!F2</f>
        <v>1414725.57885224</v>
      </c>
      <c r="G103" s="1">
        <f>'Cumulative (Inflated)'!G2</f>
        <v>1712711.38630981</v>
      </c>
      <c r="H103" s="1">
        <f>'Cumulative (Inflated)'!H2</f>
        <v>2090079.24183518</v>
      </c>
      <c r="I103" s="1">
        <f>'Cumulative (Inflated)'!I2</f>
        <v>2427503.4715738902</v>
      </c>
      <c r="J103" s="1">
        <f>'Cumulative (Inflated)'!J2</f>
        <v>3135257.3533016201</v>
      </c>
      <c r="K103" s="1">
        <f>'Cumulative (Inflated)'!K2</f>
        <v>3323970.4302948001</v>
      </c>
      <c r="L103" s="1">
        <f>'Cumulative (Inflated)'!L2</f>
        <v>4608883.4386273604</v>
      </c>
      <c r="M103" s="1">
        <f>'Cumulative (Inflated)'!M2</f>
        <v>5695071.3684328003</v>
      </c>
      <c r="N103" s="1">
        <f>'Cumulative (Inflated)'!N2</f>
        <v>6236477.3555653803</v>
      </c>
      <c r="O103" s="1">
        <f>'Cumulative (Inflated)'!O2</f>
        <v>6468338.3374865698</v>
      </c>
      <c r="P103" s="1">
        <f>'Cumulative (Inflated)'!P2</f>
        <v>7295623.1315722298</v>
      </c>
      <c r="Q103" s="1">
        <f>'Cumulative (Inflated)'!Q2</f>
        <v>7783781.4931996502</v>
      </c>
      <c r="R103" s="1">
        <f>'Cumulative (Inflated)'!R2</f>
        <v>8012520.2340808399</v>
      </c>
      <c r="S103" s="1">
        <f>'Cumulative (Inflated)'!S2</f>
        <v>9254576.7894724794</v>
      </c>
      <c r="T103" s="1">
        <f>'Cumulative (Inflated)'!T2</f>
        <v>10903364.794087499</v>
      </c>
      <c r="U103" s="1">
        <f>'Cumulative (Inflated)'!U2</f>
        <v>12774070.122148801</v>
      </c>
      <c r="V103" s="1">
        <f>'Cumulative (Inflated)'!V2</f>
        <v>14300579.1255314</v>
      </c>
      <c r="W103" s="1">
        <f>'Cumulative (Inflated)'!W2</f>
        <v>15547024.847005799</v>
      </c>
      <c r="X103" s="1">
        <f>'Cumulative (Inflated)'!X2</f>
        <v>19874931.282285001</v>
      </c>
      <c r="Y103" s="1">
        <f>'Cumulative (Inflated)'!Y2</f>
        <v>20587906.128021602</v>
      </c>
      <c r="Z103" s="1">
        <f>'Cumulative (Inflated)'!Z2</f>
        <v>21087215.007993799</v>
      </c>
      <c r="AA103" s="1">
        <f>'Cumulative (Inflated)'!AA2</f>
        <v>21181174.395447101</v>
      </c>
      <c r="AB103" s="1">
        <f>'Cumulative (Inflated)'!AB2</f>
        <v>21215759.471991502</v>
      </c>
      <c r="AC103" s="1">
        <f>'Cumulative (Inflated)'!AC2</f>
        <v>21230370.808480602</v>
      </c>
      <c r="AD103" s="1">
        <f>'Cumulative (Inflated)'!AD2</f>
        <v>21278424.0476439</v>
      </c>
      <c r="AE103" s="1">
        <f>'Cumulative (Inflated)'!AE2</f>
        <v>23481612.780082501</v>
      </c>
      <c r="AF103" s="1">
        <f>'Cumulative (Inflated)'!AF2</f>
        <v>24216430.306010202</v>
      </c>
      <c r="AG103" s="1">
        <f>'Cumulative (Inflated)'!AG2</f>
        <v>25695933.726338498</v>
      </c>
      <c r="AH103" s="1">
        <f>'Cumulative (Inflated)'!AH2</f>
        <v>25961218.152885601</v>
      </c>
      <c r="AI103" s="1">
        <f>'Cumulative (Inflated)'!AI2</f>
        <v>25982774.9705991</v>
      </c>
      <c r="AJ103" s="1">
        <f>'Cumulative (Inflated)'!AJ2</f>
        <v>25982774.9705991</v>
      </c>
      <c r="AK103" s="1">
        <f>'Cumulative (Inflated)'!AK2</f>
        <v>26587977.773508899</v>
      </c>
      <c r="AL103" s="1">
        <f>'Cumulative (Inflated)'!AL2</f>
        <v>26655001.7058715</v>
      </c>
      <c r="AM103" s="1">
        <f>'Cumulative (Inflated)'!AM2</f>
        <v>26655001.7058715</v>
      </c>
      <c r="AN103" s="1">
        <f>'Cumulative (Inflated)'!AN2</f>
        <v>27153765.9492088</v>
      </c>
      <c r="AO103" s="6">
        <f>'Cumulative (Inflated)'!AO2</f>
        <v>27207715.977873601</v>
      </c>
      <c r="AP103" s="1"/>
      <c r="AQ103" s="1">
        <f>AO103-AO103</f>
        <v>0</v>
      </c>
      <c r="AR103" s="1">
        <f t="shared" ref="AR103:AR143" si="2">AQ8</f>
        <v>0</v>
      </c>
      <c r="AS103" s="9">
        <f t="shared" ref="AS103:AS143" si="3">IFERROR((AQ103-AR103)/AR103, 0)</f>
        <v>0</v>
      </c>
    </row>
    <row r="104" spans="1:45" x14ac:dyDescent="0.2">
      <c r="A104">
        <v>2</v>
      </c>
      <c r="B104" s="1">
        <f>'Cumulative (Inflated)'!B3</f>
        <v>69596.102858432205</v>
      </c>
      <c r="C104" s="1">
        <f>'Cumulative (Inflated)'!C3</f>
        <v>184585.69951472699</v>
      </c>
      <c r="D104" s="1">
        <f>'Cumulative (Inflated)'!D3</f>
        <v>335545.47902490897</v>
      </c>
      <c r="E104" s="1">
        <f>'Cumulative (Inflated)'!E3</f>
        <v>684350.72903788404</v>
      </c>
      <c r="F104" s="1">
        <f>'Cumulative (Inflated)'!F3</f>
        <v>1226509.7349199699</v>
      </c>
      <c r="G104" s="1">
        <f>'Cumulative (Inflated)'!G3</f>
        <v>4248134.2171406997</v>
      </c>
      <c r="H104" s="1">
        <f>'Cumulative (Inflated)'!H3</f>
        <v>4752830.7712440202</v>
      </c>
      <c r="I104" s="1">
        <f>'Cumulative (Inflated)'!I3</f>
        <v>4950379.9908810603</v>
      </c>
      <c r="J104" s="1">
        <f>'Cumulative (Inflated)'!J3</f>
        <v>5253108.6981685702</v>
      </c>
      <c r="K104" s="1">
        <f>'Cumulative (Inflated)'!K3</f>
        <v>5935002.6846176703</v>
      </c>
      <c r="L104" s="1">
        <f>'Cumulative (Inflated)'!L3</f>
        <v>6057667.2352126902</v>
      </c>
      <c r="M104" s="1">
        <f>'Cumulative (Inflated)'!M3</f>
        <v>6723912.3195059998</v>
      </c>
      <c r="N104" s="1">
        <f>'Cumulative (Inflated)'!N3</f>
        <v>7629323.7452005902</v>
      </c>
      <c r="O104" s="1">
        <f>'Cumulative (Inflated)'!O3</f>
        <v>8216371.8500743303</v>
      </c>
      <c r="P104" s="1">
        <f>'Cumulative (Inflated)'!P3</f>
        <v>8453711.5667927898</v>
      </c>
      <c r="Q104" s="1">
        <f>'Cumulative (Inflated)'!Q3</f>
        <v>8691609.3378882296</v>
      </c>
      <c r="R104" s="1">
        <f>'Cumulative (Inflated)'!R3</f>
        <v>8911735.9183204696</v>
      </c>
      <c r="S104" s="1">
        <f>'Cumulative (Inflated)'!S3</f>
        <v>9350497.3467962202</v>
      </c>
      <c r="T104" s="1">
        <f>'Cumulative (Inflated)'!T3</f>
        <v>10413828.5754756</v>
      </c>
      <c r="U104" s="1">
        <f>'Cumulative (Inflated)'!U3</f>
        <v>10696093.1081689</v>
      </c>
      <c r="V104" s="1">
        <f>'Cumulative (Inflated)'!V3</f>
        <v>10982905.3559062</v>
      </c>
      <c r="W104" s="1">
        <f>'Cumulative (Inflated)'!W3</f>
        <v>11035003.505064201</v>
      </c>
      <c r="X104" s="1">
        <f>'Cumulative (Inflated)'!X3</f>
        <v>11049406.064281899</v>
      </c>
      <c r="Y104" s="1">
        <f>'Cumulative (Inflated)'!Y3</f>
        <v>11707030.5133467</v>
      </c>
      <c r="Z104" s="1">
        <f>'Cumulative (Inflated)'!Z3</f>
        <v>11783313.7455828</v>
      </c>
      <c r="AA104" s="1">
        <f>'Cumulative (Inflated)'!AA3</f>
        <v>12230264.749340501</v>
      </c>
      <c r="AB104" s="1">
        <f>'Cumulative (Inflated)'!AB3</f>
        <v>12243007.3776279</v>
      </c>
      <c r="AC104" s="1">
        <f>'Cumulative (Inflated)'!AC3</f>
        <v>12455205.847496601</v>
      </c>
      <c r="AD104" s="1">
        <f>'Cumulative (Inflated)'!AD3</f>
        <v>12990466.923756</v>
      </c>
      <c r="AE104" s="1">
        <f>'Cumulative (Inflated)'!AE3</f>
        <v>13093614.186745999</v>
      </c>
      <c r="AF104" s="1">
        <f>'Cumulative (Inflated)'!AF3</f>
        <v>13103826.9519185</v>
      </c>
      <c r="AG104" s="1">
        <f>'Cumulative (Inflated)'!AG3</f>
        <v>13570780.647427499</v>
      </c>
      <c r="AH104" s="1">
        <f>'Cumulative (Inflated)'!AH3</f>
        <v>14413344.574703701</v>
      </c>
      <c r="AI104" s="1">
        <f>'Cumulative (Inflated)'!AI3</f>
        <v>14519503.9231818</v>
      </c>
      <c r="AJ104" s="1">
        <f>'Cumulative (Inflated)'!AJ3</f>
        <v>14810786.790700899</v>
      </c>
      <c r="AK104" s="1">
        <f>'Cumulative (Inflated)'!AK3</f>
        <v>15447400.0097738</v>
      </c>
      <c r="AL104" s="1">
        <f>'Cumulative (Inflated)'!AL3</f>
        <v>15868990.7397964</v>
      </c>
      <c r="AM104" s="1">
        <f>'Cumulative (Inflated)'!AM3</f>
        <v>15904198.197536999</v>
      </c>
      <c r="AN104" s="6">
        <f>'Cumulative (Inflated)'!AN3</f>
        <v>16014785.9926004</v>
      </c>
      <c r="AO104" s="1">
        <f t="shared" ref="AO104:AO142" si="4">AN104*AN$99</f>
        <v>16046604.715829346</v>
      </c>
      <c r="AP104" s="1"/>
      <c r="AQ104" s="1">
        <f>AO104-AN104</f>
        <v>31818.723228946328</v>
      </c>
      <c r="AR104" s="1">
        <f t="shared" si="2"/>
        <v>0</v>
      </c>
      <c r="AS104" s="9">
        <f t="shared" si="3"/>
        <v>0</v>
      </c>
    </row>
    <row r="105" spans="1:45" x14ac:dyDescent="0.2">
      <c r="A105">
        <v>3</v>
      </c>
      <c r="B105" s="1">
        <f>'Cumulative (Inflated)'!B4</f>
        <v>3676.8632455974898</v>
      </c>
      <c r="C105" s="1">
        <f>'Cumulative (Inflated)'!C4</f>
        <v>52156.082313962099</v>
      </c>
      <c r="D105" s="1">
        <f>'Cumulative (Inflated)'!D4</f>
        <v>247307.41644891701</v>
      </c>
      <c r="E105" s="1">
        <f>'Cumulative (Inflated)'!E4</f>
        <v>589024.40788364201</v>
      </c>
      <c r="F105" s="1">
        <f>'Cumulative (Inflated)'!F4</f>
        <v>1186512.2068308401</v>
      </c>
      <c r="G105" s="1">
        <f>'Cumulative (Inflated)'!G4</f>
        <v>1676613.4869635501</v>
      </c>
      <c r="H105" s="1">
        <f>'Cumulative (Inflated)'!H4</f>
        <v>2506691.6954297102</v>
      </c>
      <c r="I105" s="1">
        <f>'Cumulative (Inflated)'!I4</f>
        <v>3075590.0271689799</v>
      </c>
      <c r="J105" s="1">
        <f>'Cumulative (Inflated)'!J4</f>
        <v>4017566.2634829101</v>
      </c>
      <c r="K105" s="1">
        <f>'Cumulative (Inflated)'!K4</f>
        <v>5163088.2303524902</v>
      </c>
      <c r="L105" s="1">
        <f>'Cumulative (Inflated)'!L4</f>
        <v>5701034.5702883396</v>
      </c>
      <c r="M105" s="1">
        <f>'Cumulative (Inflated)'!M4</f>
        <v>6460208.5273401896</v>
      </c>
      <c r="N105" s="1">
        <f>'Cumulative (Inflated)'!N4</f>
        <v>7216781.1546477601</v>
      </c>
      <c r="O105" s="1">
        <f>'Cumulative (Inflated)'!O4</f>
        <v>8455077.1619218905</v>
      </c>
      <c r="P105" s="1">
        <f>'Cumulative (Inflated)'!P4</f>
        <v>9691431.0581213105</v>
      </c>
      <c r="Q105" s="1">
        <f>'Cumulative (Inflated)'!Q4</f>
        <v>10031511.130805099</v>
      </c>
      <c r="R105" s="1">
        <f>'Cumulative (Inflated)'!R4</f>
        <v>10755837.3091694</v>
      </c>
      <c r="S105" s="1">
        <f>'Cumulative (Inflated)'!S4</f>
        <v>11187071.205714099</v>
      </c>
      <c r="T105" s="1">
        <f>'Cumulative (Inflated)'!T4</f>
        <v>11476251.697223799</v>
      </c>
      <c r="U105" s="1">
        <f>'Cumulative (Inflated)'!U4</f>
        <v>13498992.593218699</v>
      </c>
      <c r="V105" s="1">
        <f>'Cumulative (Inflated)'!V4</f>
        <v>13861626.7568476</v>
      </c>
      <c r="W105" s="1">
        <f>'Cumulative (Inflated)'!W4</f>
        <v>13880952.199476801</v>
      </c>
      <c r="X105" s="1">
        <f>'Cumulative (Inflated)'!X4</f>
        <v>14441197.6917096</v>
      </c>
      <c r="Y105" s="1">
        <f>'Cumulative (Inflated)'!Y4</f>
        <v>15556229.338029699</v>
      </c>
      <c r="Z105" s="1">
        <f>'Cumulative (Inflated)'!Z4</f>
        <v>16806473.5580718</v>
      </c>
      <c r="AA105" s="1">
        <f>'Cumulative (Inflated)'!AA4</f>
        <v>16918485.960007001</v>
      </c>
      <c r="AB105" s="1">
        <f>'Cumulative (Inflated)'!AB4</f>
        <v>17621284.779250301</v>
      </c>
      <c r="AC105" s="1">
        <f>'Cumulative (Inflated)'!AC4</f>
        <v>17840073.370674599</v>
      </c>
      <c r="AD105" s="1">
        <f>'Cumulative (Inflated)'!AD4</f>
        <v>18198545.435570199</v>
      </c>
      <c r="AE105" s="1">
        <f>'Cumulative (Inflated)'!AE4</f>
        <v>18198545.435570199</v>
      </c>
      <c r="AF105" s="1">
        <f>'Cumulative (Inflated)'!AF4</f>
        <v>18243534.319485001</v>
      </c>
      <c r="AG105" s="1">
        <f>'Cumulative (Inflated)'!AG4</f>
        <v>18243534.319485001</v>
      </c>
      <c r="AH105" s="1">
        <f>'Cumulative (Inflated)'!AH4</f>
        <v>18243534.319485001</v>
      </c>
      <c r="AI105" s="1">
        <f>'Cumulative (Inflated)'!AI4</f>
        <v>18267348.1576389</v>
      </c>
      <c r="AJ105" s="1">
        <f>'Cumulative (Inflated)'!AJ4</f>
        <v>18267348.1576389</v>
      </c>
      <c r="AK105" s="1">
        <f>'Cumulative (Inflated)'!AK4</f>
        <v>18267348.1576389</v>
      </c>
      <c r="AL105" s="1">
        <f>'Cumulative (Inflated)'!AL4</f>
        <v>18267348.1576389</v>
      </c>
      <c r="AM105" s="6">
        <f>'Cumulative (Inflated)'!AM4</f>
        <v>18267348.1576389</v>
      </c>
      <c r="AN105" s="1">
        <f t="shared" ref="AN105:AN142" si="5">AM105*AM$99</f>
        <v>18528895.504893921</v>
      </c>
      <c r="AO105" s="1">
        <f t="shared" si="4"/>
        <v>18565709.346682422</v>
      </c>
      <c r="AP105" s="1"/>
      <c r="AQ105" s="1">
        <f>AO105-AM105</f>
        <v>298361.18904352188</v>
      </c>
      <c r="AR105" s="1">
        <f t="shared" si="2"/>
        <v>1012416.96803022</v>
      </c>
      <c r="AS105" s="9">
        <f t="shared" si="3"/>
        <v>-0.70529811484291915</v>
      </c>
    </row>
    <row r="106" spans="1:45" x14ac:dyDescent="0.2">
      <c r="A106">
        <v>4</v>
      </c>
      <c r="B106" s="1">
        <f>'Cumulative (Inflated)'!B5</f>
        <v>0</v>
      </c>
      <c r="C106" s="1">
        <f>'Cumulative (Inflated)'!C5</f>
        <v>76469.077712636106</v>
      </c>
      <c r="D106" s="1">
        <f>'Cumulative (Inflated)'!D5</f>
        <v>145838.24887440499</v>
      </c>
      <c r="E106" s="1">
        <f>'Cumulative (Inflated)'!E5</f>
        <v>370379.93655825697</v>
      </c>
      <c r="F106" s="1">
        <f>'Cumulative (Inflated)'!F5</f>
        <v>595438.78252244205</v>
      </c>
      <c r="G106" s="1">
        <f>'Cumulative (Inflated)'!G5</f>
        <v>796811.22846017103</v>
      </c>
      <c r="H106" s="1">
        <f>'Cumulative (Inflated)'!H5</f>
        <v>1193414.8557460101</v>
      </c>
      <c r="I106" s="1">
        <f>'Cumulative (Inflated)'!I5</f>
        <v>1774881.5428068801</v>
      </c>
      <c r="J106" s="1">
        <f>'Cumulative (Inflated)'!J5</f>
        <v>2011021.3034912699</v>
      </c>
      <c r="K106" s="1">
        <f>'Cumulative (Inflated)'!K5</f>
        <v>3102202.9334765798</v>
      </c>
      <c r="L106" s="1">
        <f>'Cumulative (Inflated)'!L5</f>
        <v>3254095.2413063701</v>
      </c>
      <c r="M106" s="1">
        <f>'Cumulative (Inflated)'!M5</f>
        <v>3831876.8502606298</v>
      </c>
      <c r="N106" s="1">
        <f>'Cumulative (Inflated)'!N5</f>
        <v>5594534.4965203097</v>
      </c>
      <c r="O106" s="1">
        <f>'Cumulative (Inflated)'!O5</f>
        <v>6276955.0235347198</v>
      </c>
      <c r="P106" s="1">
        <f>'Cumulative (Inflated)'!P5</f>
        <v>7329819.7154900804</v>
      </c>
      <c r="Q106" s="1">
        <f>'Cumulative (Inflated)'!Q5</f>
        <v>7990824.0750933904</v>
      </c>
      <c r="R106" s="1">
        <f>'Cumulative (Inflated)'!R5</f>
        <v>8150094.3210134003</v>
      </c>
      <c r="S106" s="1">
        <f>'Cumulative (Inflated)'!S5</f>
        <v>9664712.2499713004</v>
      </c>
      <c r="T106" s="1">
        <f>'Cumulative (Inflated)'!T5</f>
        <v>10593419.430986401</v>
      </c>
      <c r="U106" s="1">
        <f>'Cumulative (Inflated)'!U5</f>
        <v>10835301.235033801</v>
      </c>
      <c r="V106" s="1">
        <f>'Cumulative (Inflated)'!V5</f>
        <v>10949476.2703478</v>
      </c>
      <c r="W106" s="1">
        <f>'Cumulative (Inflated)'!W5</f>
        <v>10985303.870997399</v>
      </c>
      <c r="X106" s="1">
        <f>'Cumulative (Inflated)'!X5</f>
        <v>11457035.9378618</v>
      </c>
      <c r="Y106" s="1">
        <f>'Cumulative (Inflated)'!Y5</f>
        <v>11917481.708224099</v>
      </c>
      <c r="Z106" s="1">
        <f>'Cumulative (Inflated)'!Z5</f>
        <v>12484603.638059</v>
      </c>
      <c r="AA106" s="1">
        <f>'Cumulative (Inflated)'!AA5</f>
        <v>12498235.858424401</v>
      </c>
      <c r="AB106" s="1">
        <f>'Cumulative (Inflated)'!AB5</f>
        <v>12554590.4379324</v>
      </c>
      <c r="AC106" s="1">
        <f>'Cumulative (Inflated)'!AC5</f>
        <v>12554590.4379324</v>
      </c>
      <c r="AD106" s="1">
        <f>'Cumulative (Inflated)'!AD5</f>
        <v>12554590.4379324</v>
      </c>
      <c r="AE106" s="1">
        <f>'Cumulative (Inflated)'!AE5</f>
        <v>13104731.226786001</v>
      </c>
      <c r="AF106" s="1">
        <f>'Cumulative (Inflated)'!AF5</f>
        <v>13104731.226786001</v>
      </c>
      <c r="AG106" s="1">
        <f>'Cumulative (Inflated)'!AG5</f>
        <v>13834256.2532456</v>
      </c>
      <c r="AH106" s="1">
        <f>'Cumulative (Inflated)'!AH5</f>
        <v>14185576.3818477</v>
      </c>
      <c r="AI106" s="1">
        <f>'Cumulative (Inflated)'!AI5</f>
        <v>14185576.3818477</v>
      </c>
      <c r="AJ106" s="1">
        <f>'Cumulative (Inflated)'!AJ5</f>
        <v>14185576.3818477</v>
      </c>
      <c r="AK106" s="1">
        <f>'Cumulative (Inflated)'!AK5</f>
        <v>14662459.2640853</v>
      </c>
      <c r="AL106" s="6">
        <f>'Cumulative (Inflated)'!AL5</f>
        <v>14662459.2640853</v>
      </c>
      <c r="AM106" s="1">
        <f t="shared" ref="AM106:AM142" si="6">AL106*AL$99</f>
        <v>14670951.064229703</v>
      </c>
      <c r="AN106" s="1">
        <f t="shared" si="5"/>
        <v>14881006.092438759</v>
      </c>
      <c r="AO106" s="1">
        <f t="shared" si="4"/>
        <v>14910572.183077894</v>
      </c>
      <c r="AP106" s="1"/>
      <c r="AQ106" s="1">
        <f>AO106-AL106</f>
        <v>248112.91899259388</v>
      </c>
      <c r="AR106" s="1">
        <f t="shared" si="2"/>
        <v>46524.475967066399</v>
      </c>
      <c r="AS106" s="9">
        <f t="shared" si="3"/>
        <v>4.332954618730736</v>
      </c>
    </row>
    <row r="107" spans="1:45" x14ac:dyDescent="0.2">
      <c r="A107">
        <v>5</v>
      </c>
      <c r="B107" s="1">
        <f>'Cumulative (Inflated)'!B6</f>
        <v>5475.9749003830002</v>
      </c>
      <c r="C107" s="1">
        <f>'Cumulative (Inflated)'!C6</f>
        <v>68861.120774730007</v>
      </c>
      <c r="D107" s="1">
        <f>'Cumulative (Inflated)'!D6</f>
        <v>363645.40286470402</v>
      </c>
      <c r="E107" s="1">
        <f>'Cumulative (Inflated)'!E6</f>
        <v>634286.48935811</v>
      </c>
      <c r="F107" s="1">
        <f>'Cumulative (Inflated)'!F6</f>
        <v>1231322.17780737</v>
      </c>
      <c r="G107" s="1">
        <f>'Cumulative (Inflated)'!G6</f>
        <v>1622330.5439876199</v>
      </c>
      <c r="H107" s="1">
        <f>'Cumulative (Inflated)'!H6</f>
        <v>2089751.87835704</v>
      </c>
      <c r="I107" s="1">
        <f>'Cumulative (Inflated)'!I6</f>
        <v>2588070.2838133099</v>
      </c>
      <c r="J107" s="1">
        <f>'Cumulative (Inflated)'!J6</f>
        <v>3445392.7124014902</v>
      </c>
      <c r="K107" s="1">
        <f>'Cumulative (Inflated)'!K6</f>
        <v>3849302.2749628499</v>
      </c>
      <c r="L107" s="1">
        <f>'Cumulative (Inflated)'!L6</f>
        <v>6558915.49438914</v>
      </c>
      <c r="M107" s="1">
        <f>'Cumulative (Inflated)'!M6</f>
        <v>7246296.6981469197</v>
      </c>
      <c r="N107" s="1">
        <f>'Cumulative (Inflated)'!N6</f>
        <v>7706447.3516047401</v>
      </c>
      <c r="O107" s="1">
        <f>'Cumulative (Inflated)'!O6</f>
        <v>8421977.8138761893</v>
      </c>
      <c r="P107" s="1">
        <f>'Cumulative (Inflated)'!P6</f>
        <v>8804063.5100744609</v>
      </c>
      <c r="Q107" s="1">
        <f>'Cumulative (Inflated)'!Q6</f>
        <v>9328651.3944423702</v>
      </c>
      <c r="R107" s="1">
        <f>'Cumulative (Inflated)'!R6</f>
        <v>9731181.4793773796</v>
      </c>
      <c r="S107" s="1">
        <f>'Cumulative (Inflated)'!S6</f>
        <v>10246441.378725801</v>
      </c>
      <c r="T107" s="1">
        <f>'Cumulative (Inflated)'!T6</f>
        <v>11176664.085179999</v>
      </c>
      <c r="U107" s="1">
        <f>'Cumulative (Inflated)'!U6</f>
        <v>11951507.290107699</v>
      </c>
      <c r="V107" s="1">
        <f>'Cumulative (Inflated)'!V6</f>
        <v>12617035.675049201</v>
      </c>
      <c r="W107" s="1">
        <f>'Cumulative (Inflated)'!W6</f>
        <v>14046298.0948724</v>
      </c>
      <c r="X107" s="1">
        <f>'Cumulative (Inflated)'!X6</f>
        <v>14182308.0808172</v>
      </c>
      <c r="Y107" s="1">
        <f>'Cumulative (Inflated)'!Y6</f>
        <v>15159915.320572499</v>
      </c>
      <c r="Z107" s="1">
        <f>'Cumulative (Inflated)'!Z6</f>
        <v>15221820.1790039</v>
      </c>
      <c r="AA107" s="1">
        <f>'Cumulative (Inflated)'!AA6</f>
        <v>15263148.3747268</v>
      </c>
      <c r="AB107" s="1">
        <f>'Cumulative (Inflated)'!AB6</f>
        <v>15263148.3747268</v>
      </c>
      <c r="AC107" s="1">
        <f>'Cumulative (Inflated)'!AC6</f>
        <v>15594113.932603899</v>
      </c>
      <c r="AD107" s="1">
        <f>'Cumulative (Inflated)'!AD6</f>
        <v>15594113.932603899</v>
      </c>
      <c r="AE107" s="1">
        <f>'Cumulative (Inflated)'!AE6</f>
        <v>15724409.0888108</v>
      </c>
      <c r="AF107" s="1">
        <f>'Cumulative (Inflated)'!AF6</f>
        <v>16422056.747175399</v>
      </c>
      <c r="AG107" s="1">
        <f>'Cumulative (Inflated)'!AG6</f>
        <v>16448246.4238925</v>
      </c>
      <c r="AH107" s="1">
        <f>'Cumulative (Inflated)'!AH6</f>
        <v>16552950.7533464</v>
      </c>
      <c r="AI107" s="1">
        <f>'Cumulative (Inflated)'!AI6</f>
        <v>16552950.7533464</v>
      </c>
      <c r="AJ107" s="1">
        <f>'Cumulative (Inflated)'!AJ6</f>
        <v>16943346.974222399</v>
      </c>
      <c r="AK107" s="6">
        <f>'Cumulative (Inflated)'!AK6</f>
        <v>18215194.115564398</v>
      </c>
      <c r="AL107" s="1">
        <f t="shared" ref="AL107:AL142" si="7">AK107*AK$99</f>
        <v>18333918.706168927</v>
      </c>
      <c r="AM107" s="1">
        <f t="shared" si="6"/>
        <v>18344536.841279309</v>
      </c>
      <c r="AN107" s="1">
        <f t="shared" si="5"/>
        <v>18607189.356907431</v>
      </c>
      <c r="AO107" s="1">
        <f t="shared" si="4"/>
        <v>18644158.755592469</v>
      </c>
      <c r="AP107" s="1"/>
      <c r="AQ107" s="1">
        <f>AO107-AK107</f>
        <v>428964.64002807066</v>
      </c>
      <c r="AR107" s="1">
        <f t="shared" si="2"/>
        <v>2359980.8161516688</v>
      </c>
      <c r="AS107" s="9">
        <f t="shared" si="3"/>
        <v>-0.81823384449049585</v>
      </c>
    </row>
    <row r="108" spans="1:45" x14ac:dyDescent="0.2">
      <c r="A108">
        <v>6</v>
      </c>
      <c r="B108" s="1">
        <f>'Cumulative (Inflated)'!B7</f>
        <v>5701.9464621563502</v>
      </c>
      <c r="C108" s="1">
        <f>'Cumulative (Inflated)'!C7</f>
        <v>144041.928806499</v>
      </c>
      <c r="D108" s="1">
        <f>'Cumulative (Inflated)'!D7</f>
        <v>756711.94484456605</v>
      </c>
      <c r="E108" s="1">
        <f>'Cumulative (Inflated)'!E7</f>
        <v>1312872.65328535</v>
      </c>
      <c r="F108" s="1">
        <f>'Cumulative (Inflated)'!F7</f>
        <v>1810933.2068376599</v>
      </c>
      <c r="G108" s="1">
        <f>'Cumulative (Inflated)'!G7</f>
        <v>2700908.5909305401</v>
      </c>
      <c r="H108" s="1">
        <f>'Cumulative (Inflated)'!H7</f>
        <v>3997271.88910157</v>
      </c>
      <c r="I108" s="1">
        <f>'Cumulative (Inflated)'!I7</f>
        <v>4955529.8480460197</v>
      </c>
      <c r="J108" s="1">
        <f>'Cumulative (Inflated)'!J7</f>
        <v>6008875.5791118303</v>
      </c>
      <c r="K108" s="1">
        <f>'Cumulative (Inflated)'!K7</f>
        <v>6329759.7989686802</v>
      </c>
      <c r="L108" s="1">
        <f>'Cumulative (Inflated)'!L7</f>
        <v>6651369.7145512197</v>
      </c>
      <c r="M108" s="1">
        <f>'Cumulative (Inflated)'!M7</f>
        <v>7208847.0976772103</v>
      </c>
      <c r="N108" s="1">
        <f>'Cumulative (Inflated)'!N7</f>
        <v>8556851.8826275095</v>
      </c>
      <c r="O108" s="1">
        <f>'Cumulative (Inflated)'!O7</f>
        <v>9271392.1257348601</v>
      </c>
      <c r="P108" s="1">
        <f>'Cumulative (Inflated)'!P7</f>
        <v>9781240.5240080599</v>
      </c>
      <c r="Q108" s="1">
        <f>'Cumulative (Inflated)'!Q7</f>
        <v>10380246.4937129</v>
      </c>
      <c r="R108" s="1">
        <f>'Cumulative (Inflated)'!R7</f>
        <v>11119240.0444564</v>
      </c>
      <c r="S108" s="1">
        <f>'Cumulative (Inflated)'!S7</f>
        <v>11905748.120153099</v>
      </c>
      <c r="T108" s="1">
        <f>'Cumulative (Inflated)'!T7</f>
        <v>12131752.4617403</v>
      </c>
      <c r="U108" s="1">
        <f>'Cumulative (Inflated)'!U7</f>
        <v>12858927.467954099</v>
      </c>
      <c r="V108" s="1">
        <f>'Cumulative (Inflated)'!V7</f>
        <v>13089648.5094204</v>
      </c>
      <c r="W108" s="1">
        <f>'Cumulative (Inflated)'!W7</f>
        <v>13317105.137064099</v>
      </c>
      <c r="X108" s="1">
        <f>'Cumulative (Inflated)'!X7</f>
        <v>13597259.9056984</v>
      </c>
      <c r="Y108" s="1">
        <f>'Cumulative (Inflated)'!Y7</f>
        <v>13604003.836090401</v>
      </c>
      <c r="Z108" s="1">
        <f>'Cumulative (Inflated)'!Z7</f>
        <v>13897549.6862348</v>
      </c>
      <c r="AA108" s="1">
        <f>'Cumulative (Inflated)'!AA7</f>
        <v>13926103.4911393</v>
      </c>
      <c r="AB108" s="1">
        <f>'Cumulative (Inflated)'!AB7</f>
        <v>13990312.2252088</v>
      </c>
      <c r="AC108" s="1">
        <f>'Cumulative (Inflated)'!AC7</f>
        <v>14433428.316607701</v>
      </c>
      <c r="AD108" s="1">
        <f>'Cumulative (Inflated)'!AD7</f>
        <v>14433428.316607701</v>
      </c>
      <c r="AE108" s="1">
        <f>'Cumulative (Inflated)'!AE7</f>
        <v>14516554.7321181</v>
      </c>
      <c r="AF108" s="1">
        <f>'Cumulative (Inflated)'!AF7</f>
        <v>14516554.7321181</v>
      </c>
      <c r="AG108" s="1">
        <f>'Cumulative (Inflated)'!AG7</f>
        <v>16870323.866369899</v>
      </c>
      <c r="AH108" s="1">
        <f>'Cumulative (Inflated)'!AH7</f>
        <v>16870323.866369899</v>
      </c>
      <c r="AI108" s="1">
        <f>'Cumulative (Inflated)'!AI7</f>
        <v>17099766.615488201</v>
      </c>
      <c r="AJ108" s="6">
        <f>'Cumulative (Inflated)'!AJ7</f>
        <v>17345699.398703601</v>
      </c>
      <c r="AK108" s="1">
        <f t="shared" ref="AK108:AK142" si="8">AJ108*AJ$99</f>
        <v>17920854.167934991</v>
      </c>
      <c r="AL108" s="1">
        <f t="shared" si="7"/>
        <v>18037660.283800293</v>
      </c>
      <c r="AM108" s="1">
        <f t="shared" si="6"/>
        <v>18048106.84010056</v>
      </c>
      <c r="AN108" s="1">
        <f t="shared" si="5"/>
        <v>18306515.144703303</v>
      </c>
      <c r="AO108" s="1">
        <f t="shared" si="4"/>
        <v>18342887.153604638</v>
      </c>
      <c r="AP108" s="1"/>
      <c r="AQ108" s="1">
        <f>AO108-AJ108</f>
        <v>997187.75490103662</v>
      </c>
      <c r="AR108" s="1">
        <f t="shared" si="2"/>
        <v>1800193.8052525036</v>
      </c>
      <c r="AS108" s="9">
        <f t="shared" si="3"/>
        <v>-0.4460664446286291</v>
      </c>
    </row>
    <row r="109" spans="1:45" x14ac:dyDescent="0.2">
      <c r="A109">
        <v>7</v>
      </c>
      <c r="B109" s="1">
        <f>'Cumulative (Inflated)'!B8</f>
        <v>0</v>
      </c>
      <c r="C109" s="1">
        <f>'Cumulative (Inflated)'!C8</f>
        <v>71956.211920322705</v>
      </c>
      <c r="D109" s="1">
        <f>'Cumulative (Inflated)'!D8</f>
        <v>255218.27777317501</v>
      </c>
      <c r="E109" s="1">
        <f>'Cumulative (Inflated)'!E8</f>
        <v>653756.64337613794</v>
      </c>
      <c r="F109" s="1">
        <f>'Cumulative (Inflated)'!F8</f>
        <v>1210619.7253580899</v>
      </c>
      <c r="G109" s="1">
        <f>'Cumulative (Inflated)'!G8</f>
        <v>2040876.10648216</v>
      </c>
      <c r="H109" s="1">
        <f>'Cumulative (Inflated)'!H8</f>
        <v>2750591.4858745299</v>
      </c>
      <c r="I109" s="1">
        <f>'Cumulative (Inflated)'!I8</f>
        <v>3742534.59144468</v>
      </c>
      <c r="J109" s="1">
        <f>'Cumulative (Inflated)'!J8</f>
        <v>4872394.3296587104</v>
      </c>
      <c r="K109" s="1">
        <f>'Cumulative (Inflated)'!K8</f>
        <v>5909880.2747694198</v>
      </c>
      <c r="L109" s="1">
        <f>'Cumulative (Inflated)'!L8</f>
        <v>6546675.1765066497</v>
      </c>
      <c r="M109" s="1">
        <f>'Cumulative (Inflated)'!M8</f>
        <v>8154401.8434424503</v>
      </c>
      <c r="N109" s="1">
        <f>'Cumulative (Inflated)'!N8</f>
        <v>8773987.4573538005</v>
      </c>
      <c r="O109" s="1">
        <f>'Cumulative (Inflated)'!O8</f>
        <v>9729324.2253229599</v>
      </c>
      <c r="P109" s="1">
        <f>'Cumulative (Inflated)'!P8</f>
        <v>9984840.7420617603</v>
      </c>
      <c r="Q109" s="1">
        <f>'Cumulative (Inflated)'!Q8</f>
        <v>10979778.8962691</v>
      </c>
      <c r="R109" s="1">
        <f>'Cumulative (Inflated)'!R8</f>
        <v>12091870.1358718</v>
      </c>
      <c r="S109" s="1">
        <f>'Cumulative (Inflated)'!S8</f>
        <v>12476039.0034713</v>
      </c>
      <c r="T109" s="1">
        <f>'Cumulative (Inflated)'!T8</f>
        <v>13298455.2300488</v>
      </c>
      <c r="U109" s="1">
        <f>'Cumulative (Inflated)'!U8</f>
        <v>13798222.438684</v>
      </c>
      <c r="V109" s="1">
        <f>'Cumulative (Inflated)'!V8</f>
        <v>15241116.238753</v>
      </c>
      <c r="W109" s="1">
        <f>'Cumulative (Inflated)'!W8</f>
        <v>15722129.9625204</v>
      </c>
      <c r="X109" s="1">
        <f>'Cumulative (Inflated)'!X8</f>
        <v>16209000.114400901</v>
      </c>
      <c r="Y109" s="1">
        <f>'Cumulative (Inflated)'!Y8</f>
        <v>19019555.6145407</v>
      </c>
      <c r="Z109" s="1">
        <f>'Cumulative (Inflated)'!Z8</f>
        <v>19203079.147335399</v>
      </c>
      <c r="AA109" s="1">
        <f>'Cumulative (Inflated)'!AA8</f>
        <v>20014049.341080699</v>
      </c>
      <c r="AB109" s="1">
        <f>'Cumulative (Inflated)'!AB8</f>
        <v>20511444.770685598</v>
      </c>
      <c r="AC109" s="1">
        <f>'Cumulative (Inflated)'!AC8</f>
        <v>20579507.807633001</v>
      </c>
      <c r="AD109" s="1">
        <f>'Cumulative (Inflated)'!AD8</f>
        <v>20603836.346486501</v>
      </c>
      <c r="AE109" s="1">
        <f>'Cumulative (Inflated)'!AE8</f>
        <v>20616248.119702</v>
      </c>
      <c r="AF109" s="1">
        <f>'Cumulative (Inflated)'!AF8</f>
        <v>20690683.313777201</v>
      </c>
      <c r="AG109" s="1">
        <f>'Cumulative (Inflated)'!AG8</f>
        <v>21266914.346519601</v>
      </c>
      <c r="AH109" s="1">
        <f>'Cumulative (Inflated)'!AH8</f>
        <v>21266914.346519601</v>
      </c>
      <c r="AI109" s="6">
        <f>'Cumulative (Inflated)'!AI8</f>
        <v>22327906.757190399</v>
      </c>
      <c r="AJ109" s="1">
        <f t="shared" ref="AJ109:AJ142" si="9">AI109*AI$99</f>
        <v>22522185.298787974</v>
      </c>
      <c r="AK109" s="1">
        <f t="shared" si="8"/>
        <v>23268983.798540551</v>
      </c>
      <c r="AL109" s="1">
        <f t="shared" si="7"/>
        <v>23420648.423014939</v>
      </c>
      <c r="AM109" s="1">
        <f t="shared" si="6"/>
        <v>23434212.550428934</v>
      </c>
      <c r="AN109" s="1">
        <f t="shared" si="5"/>
        <v>23769737.776897669</v>
      </c>
      <c r="AO109" s="1">
        <f t="shared" si="4"/>
        <v>23816964.302927874</v>
      </c>
      <c r="AP109" s="1"/>
      <c r="AQ109" s="1">
        <f>AO109-AI109</f>
        <v>1489057.5457374752</v>
      </c>
      <c r="AR109" s="1">
        <f t="shared" si="2"/>
        <v>1541264.5918293062</v>
      </c>
      <c r="AS109" s="9">
        <f t="shared" si="3"/>
        <v>-3.3872864119889511E-2</v>
      </c>
    </row>
    <row r="110" spans="1:45" x14ac:dyDescent="0.2">
      <c r="A110">
        <v>8</v>
      </c>
      <c r="B110" s="1">
        <f>'Cumulative (Inflated)'!B9</f>
        <v>0</v>
      </c>
      <c r="C110" s="1">
        <f>'Cumulative (Inflated)'!C9</f>
        <v>40924.870201559497</v>
      </c>
      <c r="D110" s="1">
        <f>'Cumulative (Inflated)'!D9</f>
        <v>305822.97203559102</v>
      </c>
      <c r="E110" s="1">
        <f>'Cumulative (Inflated)'!E9</f>
        <v>781523.82511050499</v>
      </c>
      <c r="F110" s="1">
        <f>'Cumulative (Inflated)'!F9</f>
        <v>1209532.0108244</v>
      </c>
      <c r="G110" s="1">
        <f>'Cumulative (Inflated)'!G9</f>
        <v>1719419.3070542801</v>
      </c>
      <c r="H110" s="1">
        <f>'Cumulative (Inflated)'!H9</f>
        <v>3202711.66605312</v>
      </c>
      <c r="I110" s="1">
        <f>'Cumulative (Inflated)'!I9</f>
        <v>4362809.7006846797</v>
      </c>
      <c r="J110" s="1">
        <f>'Cumulative (Inflated)'!J9</f>
        <v>5861153.5757705299</v>
      </c>
      <c r="K110" s="1">
        <f>'Cumulative (Inflated)'!K9</f>
        <v>6466229.7358065201</v>
      </c>
      <c r="L110" s="1">
        <f>'Cumulative (Inflated)'!L9</f>
        <v>6820083.1522149304</v>
      </c>
      <c r="M110" s="1">
        <f>'Cumulative (Inflated)'!M9</f>
        <v>7911522.6877359897</v>
      </c>
      <c r="N110" s="1">
        <f>'Cumulative (Inflated)'!N9</f>
        <v>8162678.8329077195</v>
      </c>
      <c r="O110" s="1">
        <f>'Cumulative (Inflated)'!O9</f>
        <v>8423569.3950578105</v>
      </c>
      <c r="P110" s="1">
        <f>'Cumulative (Inflated)'!P9</f>
        <v>9480033.6781803705</v>
      </c>
      <c r="Q110" s="1">
        <f>'Cumulative (Inflated)'!Q9</f>
        <v>9881926.3943855297</v>
      </c>
      <c r="R110" s="1">
        <f>'Cumulative (Inflated)'!R9</f>
        <v>10365790.7142931</v>
      </c>
      <c r="S110" s="1">
        <f>'Cumulative (Inflated)'!S9</f>
        <v>11749446.7258143</v>
      </c>
      <c r="T110" s="1">
        <f>'Cumulative (Inflated)'!T9</f>
        <v>12267327.743177</v>
      </c>
      <c r="U110" s="1">
        <f>'Cumulative (Inflated)'!U9</f>
        <v>12766162.524376599</v>
      </c>
      <c r="V110" s="1">
        <f>'Cumulative (Inflated)'!V9</f>
        <v>13382478.0477874</v>
      </c>
      <c r="W110" s="1">
        <f>'Cumulative (Inflated)'!W9</f>
        <v>13461843.481488399</v>
      </c>
      <c r="X110" s="1">
        <f>'Cumulative (Inflated)'!X9</f>
        <v>14239917.896435799</v>
      </c>
      <c r="Y110" s="1">
        <f>'Cumulative (Inflated)'!Y9</f>
        <v>14319667.140716501</v>
      </c>
      <c r="Z110" s="1">
        <f>'Cumulative (Inflated)'!Z9</f>
        <v>14885055.423559301</v>
      </c>
      <c r="AA110" s="1">
        <f>'Cumulative (Inflated)'!AA9</f>
        <v>15654705.715973999</v>
      </c>
      <c r="AB110" s="1">
        <f>'Cumulative (Inflated)'!AB9</f>
        <v>15999169.9034325</v>
      </c>
      <c r="AC110" s="1">
        <f>'Cumulative (Inflated)'!AC9</f>
        <v>16016994.7161186</v>
      </c>
      <c r="AD110" s="1">
        <f>'Cumulative (Inflated)'!AD9</f>
        <v>16044725.8965021</v>
      </c>
      <c r="AE110" s="1">
        <f>'Cumulative (Inflated)'!AE9</f>
        <v>16044725.8965021</v>
      </c>
      <c r="AF110" s="1">
        <f>'Cumulative (Inflated)'!AF9</f>
        <v>16639475.958878901</v>
      </c>
      <c r="AG110" s="1">
        <f>'Cumulative (Inflated)'!AG9</f>
        <v>17016801.355958499</v>
      </c>
      <c r="AH110" s="6">
        <f>'Cumulative (Inflated)'!AH9</f>
        <v>17088331.089920402</v>
      </c>
      <c r="AI110" s="1">
        <f t="shared" ref="AI110:AI142" si="10">AH110*AH$99</f>
        <v>17281601.398639191</v>
      </c>
      <c r="AJ110" s="1">
        <f t="shared" si="9"/>
        <v>17431971.263253435</v>
      </c>
      <c r="AK110" s="1">
        <f t="shared" si="8"/>
        <v>18009986.665152658</v>
      </c>
      <c r="AL110" s="1">
        <f t="shared" si="7"/>
        <v>18127373.736629773</v>
      </c>
      <c r="AM110" s="1">
        <f t="shared" si="6"/>
        <v>18137872.250701789</v>
      </c>
      <c r="AN110" s="1">
        <f t="shared" si="5"/>
        <v>18397565.79412603</v>
      </c>
      <c r="AO110" s="1">
        <f t="shared" si="4"/>
        <v>18434118.705564253</v>
      </c>
      <c r="AP110" s="1"/>
      <c r="AQ110" s="1">
        <f>AO110-AH110</f>
        <v>1345787.6156438515</v>
      </c>
      <c r="AR110" s="1">
        <f t="shared" si="2"/>
        <v>681308.06282832404</v>
      </c>
      <c r="AS110" s="9">
        <f t="shared" si="3"/>
        <v>0.97529970518338482</v>
      </c>
    </row>
    <row r="111" spans="1:45" x14ac:dyDescent="0.2">
      <c r="A111">
        <v>9</v>
      </c>
      <c r="B111" s="1">
        <f>'Cumulative (Inflated)'!B10</f>
        <v>0</v>
      </c>
      <c r="C111" s="1">
        <f>'Cumulative (Inflated)'!C10</f>
        <v>152661.64413482699</v>
      </c>
      <c r="D111" s="1">
        <f>'Cumulative (Inflated)'!D10</f>
        <v>436928.11627786001</v>
      </c>
      <c r="E111" s="1">
        <f>'Cumulative (Inflated)'!E10</f>
        <v>2020410.4326968901</v>
      </c>
      <c r="F111" s="1">
        <f>'Cumulative (Inflated)'!F10</f>
        <v>3006579.3370419699</v>
      </c>
      <c r="G111" s="1">
        <f>'Cumulative (Inflated)'!G10</f>
        <v>3938789.3032220001</v>
      </c>
      <c r="H111" s="1">
        <f>'Cumulative (Inflated)'!H10</f>
        <v>4644648.1908155596</v>
      </c>
      <c r="I111" s="1">
        <f>'Cumulative (Inflated)'!I10</f>
        <v>6015855.7857007496</v>
      </c>
      <c r="J111" s="1">
        <f>'Cumulative (Inflated)'!J10</f>
        <v>6722975.16951387</v>
      </c>
      <c r="K111" s="1">
        <f>'Cumulative (Inflated)'!K10</f>
        <v>7466826.5559285404</v>
      </c>
      <c r="L111" s="1">
        <f>'Cumulative (Inflated)'!L10</f>
        <v>8142896.9724253202</v>
      </c>
      <c r="M111" s="1">
        <f>'Cumulative (Inflated)'!M10</f>
        <v>11360124.1889761</v>
      </c>
      <c r="N111" s="1">
        <f>'Cumulative (Inflated)'!N10</f>
        <v>11681501.2671062</v>
      </c>
      <c r="O111" s="1">
        <f>'Cumulative (Inflated)'!O10</f>
        <v>11959187.856629601</v>
      </c>
      <c r="P111" s="1">
        <f>'Cumulative (Inflated)'!P10</f>
        <v>12929370.199100601</v>
      </c>
      <c r="Q111" s="1">
        <f>'Cumulative (Inflated)'!Q10</f>
        <v>13912990.9198978</v>
      </c>
      <c r="R111" s="1">
        <f>'Cumulative (Inflated)'!R10</f>
        <v>14677294.6977883</v>
      </c>
      <c r="S111" s="1">
        <f>'Cumulative (Inflated)'!S10</f>
        <v>14984482.993851701</v>
      </c>
      <c r="T111" s="1">
        <f>'Cumulative (Inflated)'!T10</f>
        <v>15854090.6829632</v>
      </c>
      <c r="U111" s="1">
        <f>'Cumulative (Inflated)'!U10</f>
        <v>16461349.7858037</v>
      </c>
      <c r="V111" s="1">
        <f>'Cumulative (Inflated)'!V10</f>
        <v>16954349.184688699</v>
      </c>
      <c r="W111" s="1">
        <f>'Cumulative (Inflated)'!W10</f>
        <v>17605072.622044802</v>
      </c>
      <c r="X111" s="1">
        <f>'Cumulative (Inflated)'!X10</f>
        <v>17846127.0938907</v>
      </c>
      <c r="Y111" s="1">
        <f>'Cumulative (Inflated)'!Y10</f>
        <v>18156728.9445807</v>
      </c>
      <c r="Z111" s="1">
        <f>'Cumulative (Inflated)'!Z10</f>
        <v>18956901.5627129</v>
      </c>
      <c r="AA111" s="1">
        <f>'Cumulative (Inflated)'!AA10</f>
        <v>19289913.8938048</v>
      </c>
      <c r="AB111" s="1">
        <f>'Cumulative (Inflated)'!AB10</f>
        <v>19669998.936330002</v>
      </c>
      <c r="AC111" s="1">
        <f>'Cumulative (Inflated)'!AC10</f>
        <v>19900092.664363701</v>
      </c>
      <c r="AD111" s="1">
        <f>'Cumulative (Inflated)'!AD10</f>
        <v>19938683.748379402</v>
      </c>
      <c r="AE111" s="1">
        <f>'Cumulative (Inflated)'!AE10</f>
        <v>19956449.245285202</v>
      </c>
      <c r="AF111" s="1">
        <f>'Cumulative (Inflated)'!AF10</f>
        <v>20205056.206985801</v>
      </c>
      <c r="AG111" s="6">
        <f>'Cumulative (Inflated)'!AG10</f>
        <v>20610787.831550799</v>
      </c>
      <c r="AH111" s="1">
        <f t="shared" ref="AH111:AH142" si="11">AG111*AG$99</f>
        <v>20846588.4023089</v>
      </c>
      <c r="AI111" s="1">
        <f t="shared" si="10"/>
        <v>21082364.883642662</v>
      </c>
      <c r="AJ111" s="1">
        <f t="shared" si="9"/>
        <v>21265805.774343401</v>
      </c>
      <c r="AK111" s="1">
        <f t="shared" si="8"/>
        <v>21970944.802267306</v>
      </c>
      <c r="AL111" s="1">
        <f t="shared" si="7"/>
        <v>22114148.954267807</v>
      </c>
      <c r="AM111" s="1">
        <f t="shared" si="6"/>
        <v>22126956.419229921</v>
      </c>
      <c r="AN111" s="1">
        <f t="shared" si="5"/>
        <v>22443764.677568007</v>
      </c>
      <c r="AO111" s="1">
        <f t="shared" si="4"/>
        <v>22488356.71500273</v>
      </c>
      <c r="AP111" s="1"/>
      <c r="AQ111" s="1">
        <f>AO111-AG111</f>
        <v>1877568.8834519312</v>
      </c>
      <c r="AR111" s="1">
        <f t="shared" si="2"/>
        <v>1368528.739073853</v>
      </c>
      <c r="AS111" s="9">
        <f t="shared" si="3"/>
        <v>0.37196160361423558</v>
      </c>
    </row>
    <row r="112" spans="1:45" x14ac:dyDescent="0.2">
      <c r="A112">
        <v>10</v>
      </c>
      <c r="B112" s="1">
        <f>'Cumulative (Inflated)'!B11</f>
        <v>0</v>
      </c>
      <c r="C112" s="1">
        <f>'Cumulative (Inflated)'!C11</f>
        <v>117180.995758719</v>
      </c>
      <c r="D112" s="1">
        <f>'Cumulative (Inflated)'!D11</f>
        <v>833967.37932270905</v>
      </c>
      <c r="E112" s="1">
        <f>'Cumulative (Inflated)'!E11</f>
        <v>2466388.8598753698</v>
      </c>
      <c r="F112" s="1">
        <f>'Cumulative (Inflated)'!F11</f>
        <v>3328050.7692671702</v>
      </c>
      <c r="G112" s="1">
        <f>'Cumulative (Inflated)'!G11</f>
        <v>3960082.1129781199</v>
      </c>
      <c r="H112" s="1">
        <f>'Cumulative (Inflated)'!H11</f>
        <v>5484154.4299802203</v>
      </c>
      <c r="I112" s="1">
        <f>'Cumulative (Inflated)'!I11</f>
        <v>7429850.40047496</v>
      </c>
      <c r="J112" s="1">
        <f>'Cumulative (Inflated)'!J11</f>
        <v>8507390.2098017894</v>
      </c>
      <c r="K112" s="1">
        <f>'Cumulative (Inflated)'!K11</f>
        <v>9093352.5991627704</v>
      </c>
      <c r="L112" s="1">
        <f>'Cumulative (Inflated)'!L11</f>
        <v>10620870.2835424</v>
      </c>
      <c r="M112" s="1">
        <f>'Cumulative (Inflated)'!M11</f>
        <v>11742350.0386966</v>
      </c>
      <c r="N112" s="1">
        <f>'Cumulative (Inflated)'!N11</f>
        <v>12985615.188185601</v>
      </c>
      <c r="O112" s="1">
        <f>'Cumulative (Inflated)'!O11</f>
        <v>13527012.259380801</v>
      </c>
      <c r="P112" s="1">
        <f>'Cumulative (Inflated)'!P11</f>
        <v>13849591.7203054</v>
      </c>
      <c r="Q112" s="1">
        <f>'Cumulative (Inflated)'!Q11</f>
        <v>14401905.770197401</v>
      </c>
      <c r="R112" s="1">
        <f>'Cumulative (Inflated)'!R11</f>
        <v>14918000.144564399</v>
      </c>
      <c r="S112" s="1">
        <f>'Cumulative (Inflated)'!S11</f>
        <v>15335407.9847713</v>
      </c>
      <c r="T112" s="1">
        <f>'Cumulative (Inflated)'!T11</f>
        <v>15574421.765419601</v>
      </c>
      <c r="U112" s="1">
        <f>'Cumulative (Inflated)'!U11</f>
        <v>15689889.064892201</v>
      </c>
      <c r="V112" s="1">
        <f>'Cumulative (Inflated)'!V11</f>
        <v>16340432.4625827</v>
      </c>
      <c r="W112" s="1">
        <f>'Cumulative (Inflated)'!W11</f>
        <v>16968660.732513599</v>
      </c>
      <c r="X112" s="1">
        <f>'Cumulative (Inflated)'!X11</f>
        <v>18339482.363067299</v>
      </c>
      <c r="Y112" s="1">
        <f>'Cumulative (Inflated)'!Y11</f>
        <v>19137951.947348401</v>
      </c>
      <c r="Z112" s="1">
        <f>'Cumulative (Inflated)'!Z11</f>
        <v>19836472.2191591</v>
      </c>
      <c r="AA112" s="1">
        <f>'Cumulative (Inflated)'!AA11</f>
        <v>20087139.159205001</v>
      </c>
      <c r="AB112" s="1">
        <f>'Cumulative (Inflated)'!AB11</f>
        <v>20529570.210836001</v>
      </c>
      <c r="AC112" s="1">
        <f>'Cumulative (Inflated)'!AC11</f>
        <v>20552394.957835998</v>
      </c>
      <c r="AD112" s="1">
        <f>'Cumulative (Inflated)'!AD11</f>
        <v>20856136.021945301</v>
      </c>
      <c r="AE112" s="1">
        <f>'Cumulative (Inflated)'!AE11</f>
        <v>20856136.021945301</v>
      </c>
      <c r="AF112" s="6">
        <f>'Cumulative (Inflated)'!AF11</f>
        <v>20856136.021945301</v>
      </c>
      <c r="AG112" s="1">
        <f t="shared" ref="AG112:AG142" si="12">AF112*AF$99</f>
        <v>21707573.517930388</v>
      </c>
      <c r="AH112" s="1">
        <f t="shared" si="11"/>
        <v>21955922.017130684</v>
      </c>
      <c r="AI112" s="1">
        <f t="shared" si="10"/>
        <v>22204245.145008251</v>
      </c>
      <c r="AJ112" s="1">
        <f t="shared" si="9"/>
        <v>22397447.687949631</v>
      </c>
      <c r="AK112" s="1">
        <f t="shared" si="8"/>
        <v>23140110.094361313</v>
      </c>
      <c r="AL112" s="1">
        <f t="shared" si="7"/>
        <v>23290934.73449783</v>
      </c>
      <c r="AM112" s="1">
        <f t="shared" si="6"/>
        <v>23304423.737903018</v>
      </c>
      <c r="AN112" s="1">
        <f t="shared" si="5"/>
        <v>23638090.680436581</v>
      </c>
      <c r="AO112" s="1">
        <f t="shared" si="4"/>
        <v>23685055.645523787</v>
      </c>
      <c r="AP112" s="1"/>
      <c r="AQ112" s="1">
        <f>AO112-AF112</f>
        <v>2828919.6235784851</v>
      </c>
      <c r="AR112" s="1">
        <f t="shared" si="2"/>
        <v>417159.7399201736</v>
      </c>
      <c r="AS112" s="9">
        <f t="shared" si="3"/>
        <v>5.781382172977235</v>
      </c>
    </row>
    <row r="113" spans="1:45" x14ac:dyDescent="0.2">
      <c r="A113">
        <v>11</v>
      </c>
      <c r="B113" s="1">
        <f>'Cumulative (Inflated)'!B12</f>
        <v>0</v>
      </c>
      <c r="C113" s="1">
        <f>'Cumulative (Inflated)'!C12</f>
        <v>166815.72564831999</v>
      </c>
      <c r="D113" s="1">
        <f>'Cumulative (Inflated)'!D12</f>
        <v>631635.44411592605</v>
      </c>
      <c r="E113" s="1">
        <f>'Cumulative (Inflated)'!E12</f>
        <v>1206737.68302802</v>
      </c>
      <c r="F113" s="1">
        <f>'Cumulative (Inflated)'!F12</f>
        <v>1915416.3606262701</v>
      </c>
      <c r="G113" s="1">
        <f>'Cumulative (Inflated)'!G12</f>
        <v>2540230.5781125398</v>
      </c>
      <c r="H113" s="1">
        <f>'Cumulative (Inflated)'!H12</f>
        <v>4783524.2872751104</v>
      </c>
      <c r="I113" s="1">
        <f>'Cumulative (Inflated)'!I12</f>
        <v>5886381.8897285396</v>
      </c>
      <c r="J113" s="1">
        <f>'Cumulative (Inflated)'!J12</f>
        <v>6777504.7768477798</v>
      </c>
      <c r="K113" s="1">
        <f>'Cumulative (Inflated)'!K12</f>
        <v>7409476.35513952</v>
      </c>
      <c r="L113" s="1">
        <f>'Cumulative (Inflated)'!L12</f>
        <v>8127140.3328889199</v>
      </c>
      <c r="M113" s="1">
        <f>'Cumulative (Inflated)'!M12</f>
        <v>8931621.1818291098</v>
      </c>
      <c r="N113" s="1">
        <f>'Cumulative (Inflated)'!N12</f>
        <v>9485166.6118865795</v>
      </c>
      <c r="O113" s="1">
        <f>'Cumulative (Inflated)'!O12</f>
        <v>10982190.166034499</v>
      </c>
      <c r="P113" s="1">
        <f>'Cumulative (Inflated)'!P12</f>
        <v>11668949.139696499</v>
      </c>
      <c r="Q113" s="1">
        <f>'Cumulative (Inflated)'!Q12</f>
        <v>12996282.526801899</v>
      </c>
      <c r="R113" s="1">
        <f>'Cumulative (Inflated)'!R12</f>
        <v>13542399.5910246</v>
      </c>
      <c r="S113" s="1">
        <f>'Cumulative (Inflated)'!S12</f>
        <v>13780918.773845</v>
      </c>
      <c r="T113" s="1">
        <f>'Cumulative (Inflated)'!T12</f>
        <v>14008440.2683536</v>
      </c>
      <c r="U113" s="1">
        <f>'Cumulative (Inflated)'!U12</f>
        <v>14589824.4131623</v>
      </c>
      <c r="V113" s="1">
        <f>'Cumulative (Inflated)'!V12</f>
        <v>14974953.0834316</v>
      </c>
      <c r="W113" s="1">
        <f>'Cumulative (Inflated)'!W12</f>
        <v>15000697.4247308</v>
      </c>
      <c r="X113" s="1">
        <f>'Cumulative (Inflated)'!X12</f>
        <v>15714051.866003601</v>
      </c>
      <c r="Y113" s="1">
        <f>'Cumulative (Inflated)'!Y12</f>
        <v>15807008.308766101</v>
      </c>
      <c r="Z113" s="1">
        <f>'Cumulative (Inflated)'!Z12</f>
        <v>15816706.6118847</v>
      </c>
      <c r="AA113" s="1">
        <f>'Cumulative (Inflated)'!AA12</f>
        <v>15925724.7453191</v>
      </c>
      <c r="AB113" s="1">
        <f>'Cumulative (Inflated)'!AB12</f>
        <v>16142209.4155632</v>
      </c>
      <c r="AC113" s="1">
        <f>'Cumulative (Inflated)'!AC12</f>
        <v>17781770.3559388</v>
      </c>
      <c r="AD113" s="1">
        <f>'Cumulative (Inflated)'!AD12</f>
        <v>18807809.895697799</v>
      </c>
      <c r="AE113" s="6">
        <f>'Cumulative (Inflated)'!AE12</f>
        <v>19206071.295425501</v>
      </c>
      <c r="AF113" s="1">
        <f t="shared" ref="AF113:AF142" si="13">AE113*AE$99</f>
        <v>19469176.379387967</v>
      </c>
      <c r="AG113" s="1">
        <f t="shared" si="12"/>
        <v>20263992.196081702</v>
      </c>
      <c r="AH113" s="1">
        <f t="shared" si="11"/>
        <v>20495825.203375056</v>
      </c>
      <c r="AI113" s="1">
        <f t="shared" si="10"/>
        <v>20727634.526571002</v>
      </c>
      <c r="AJ113" s="1">
        <f t="shared" si="9"/>
        <v>20907988.854022361</v>
      </c>
      <c r="AK113" s="1">
        <f t="shared" si="8"/>
        <v>21601263.263316374</v>
      </c>
      <c r="AL113" s="1">
        <f t="shared" si="7"/>
        <v>21742057.872542445</v>
      </c>
      <c r="AM113" s="1">
        <f t="shared" si="6"/>
        <v>21754649.840019137</v>
      </c>
      <c r="AN113" s="1">
        <f t="shared" si="5"/>
        <v>22066127.50536048</v>
      </c>
      <c r="AO113" s="1">
        <f t="shared" si="4"/>
        <v>22109969.240376614</v>
      </c>
      <c r="AP113" s="1"/>
      <c r="AQ113" s="1">
        <f>AO113-AE113</f>
        <v>2903897.9449511133</v>
      </c>
      <c r="AR113" s="1">
        <f t="shared" si="2"/>
        <v>1801056.424970197</v>
      </c>
      <c r="AS113" s="9">
        <f t="shared" si="3"/>
        <v>0.6123303549466339</v>
      </c>
    </row>
    <row r="114" spans="1:45" x14ac:dyDescent="0.2">
      <c r="A114">
        <v>12</v>
      </c>
      <c r="B114" s="1">
        <f>'Cumulative (Inflated)'!B13</f>
        <v>0</v>
      </c>
      <c r="C114" s="1">
        <f>'Cumulative (Inflated)'!C13</f>
        <v>96311.065434664793</v>
      </c>
      <c r="D114" s="1">
        <f>'Cumulative (Inflated)'!D13</f>
        <v>781057.54403199698</v>
      </c>
      <c r="E114" s="1">
        <f>'Cumulative (Inflated)'!E13</f>
        <v>1098297.65338257</v>
      </c>
      <c r="F114" s="1">
        <f>'Cumulative (Inflated)'!F13</f>
        <v>1450809.96738317</v>
      </c>
      <c r="G114" s="1">
        <f>'Cumulative (Inflated)'!G13</f>
        <v>2330359.9427556</v>
      </c>
      <c r="H114" s="1">
        <f>'Cumulative (Inflated)'!H13</f>
        <v>3050507.7098612902</v>
      </c>
      <c r="I114" s="1">
        <f>'Cumulative (Inflated)'!I13</f>
        <v>4694764.4599292697</v>
      </c>
      <c r="J114" s="1">
        <f>'Cumulative (Inflated)'!J13</f>
        <v>5303872.7707401495</v>
      </c>
      <c r="K114" s="1">
        <f>'Cumulative (Inflated)'!K13</f>
        <v>5920821.2827618401</v>
      </c>
      <c r="L114" s="1">
        <f>'Cumulative (Inflated)'!L13</f>
        <v>8161205.3500287104</v>
      </c>
      <c r="M114" s="1">
        <f>'Cumulative (Inflated)'!M13</f>
        <v>9019438.4596181605</v>
      </c>
      <c r="N114" s="1">
        <f>'Cumulative (Inflated)'!N13</f>
        <v>10512170.4009555</v>
      </c>
      <c r="O114" s="1">
        <f>'Cumulative (Inflated)'!O13</f>
        <v>11272050.1420656</v>
      </c>
      <c r="P114" s="1">
        <f>'Cumulative (Inflated)'!P13</f>
        <v>11998602.8549549</v>
      </c>
      <c r="Q114" s="1">
        <f>'Cumulative (Inflated)'!Q13</f>
        <v>12968111.6303975</v>
      </c>
      <c r="R114" s="1">
        <f>'Cumulative (Inflated)'!R13</f>
        <v>13476091.7866742</v>
      </c>
      <c r="S114" s="1">
        <f>'Cumulative (Inflated)'!S13</f>
        <v>13578783.469923699</v>
      </c>
      <c r="T114" s="1">
        <f>'Cumulative (Inflated)'!T13</f>
        <v>14063583.378970001</v>
      </c>
      <c r="U114" s="1">
        <f>'Cumulative (Inflated)'!U13</f>
        <v>14556109.721797699</v>
      </c>
      <c r="V114" s="1">
        <f>'Cumulative (Inflated)'!V13</f>
        <v>15274209.9264031</v>
      </c>
      <c r="W114" s="1">
        <f>'Cumulative (Inflated)'!W13</f>
        <v>15588117.162133399</v>
      </c>
      <c r="X114" s="1">
        <f>'Cumulative (Inflated)'!X13</f>
        <v>15657847.8420089</v>
      </c>
      <c r="Y114" s="1">
        <f>'Cumulative (Inflated)'!Y13</f>
        <v>16241089.118518399</v>
      </c>
      <c r="Z114" s="1">
        <f>'Cumulative (Inflated)'!Z13</f>
        <v>16297172.7043855</v>
      </c>
      <c r="AA114" s="1">
        <f>'Cumulative (Inflated)'!AA13</f>
        <v>16311061.8346477</v>
      </c>
      <c r="AB114" s="1">
        <f>'Cumulative (Inflated)'!AB13</f>
        <v>17380969.277981602</v>
      </c>
      <c r="AC114" s="1">
        <f>'Cumulative (Inflated)'!AC13</f>
        <v>17659889.780605901</v>
      </c>
      <c r="AD114" s="6">
        <f>'Cumulative (Inflated)'!AD13</f>
        <v>17771986.637121599</v>
      </c>
      <c r="AE114" s="1">
        <f t="shared" ref="AE114:AE142" si="14">AD114*AD$99</f>
        <v>18096984.815641716</v>
      </c>
      <c r="AF114" s="1">
        <f t="shared" si="13"/>
        <v>18344896.459629048</v>
      </c>
      <c r="AG114" s="1">
        <f t="shared" si="12"/>
        <v>19093814.31714863</v>
      </c>
      <c r="AH114" s="1">
        <f t="shared" si="11"/>
        <v>19312259.742463265</v>
      </c>
      <c r="AI114" s="1">
        <f t="shared" si="10"/>
        <v>19530682.851358023</v>
      </c>
      <c r="AJ114" s="1">
        <f t="shared" si="9"/>
        <v>19700622.318681564</v>
      </c>
      <c r="AK114" s="1">
        <f t="shared" si="8"/>
        <v>20353862.445987295</v>
      </c>
      <c r="AL114" s="1">
        <f t="shared" si="7"/>
        <v>20486526.636705741</v>
      </c>
      <c r="AM114" s="1">
        <f t="shared" si="6"/>
        <v>20498391.460110776</v>
      </c>
      <c r="AN114" s="1">
        <f t="shared" si="5"/>
        <v>20791882.330439702</v>
      </c>
      <c r="AO114" s="1">
        <f t="shared" si="4"/>
        <v>20833192.351665508</v>
      </c>
      <c r="AP114" s="1"/>
      <c r="AQ114" s="1">
        <f>AO114-AD114</f>
        <v>3061205.7145439088</v>
      </c>
      <c r="AR114" s="1">
        <f t="shared" si="2"/>
        <v>1197784.5808863055</v>
      </c>
      <c r="AS114" s="9">
        <f t="shared" si="3"/>
        <v>1.5557230936123398</v>
      </c>
    </row>
    <row r="115" spans="1:45" x14ac:dyDescent="0.2">
      <c r="A115">
        <v>13</v>
      </c>
      <c r="B115" s="1">
        <f>'Cumulative (Inflated)'!B14</f>
        <v>0</v>
      </c>
      <c r="C115" s="1">
        <f>'Cumulative (Inflated)'!C14</f>
        <v>128613.42339642299</v>
      </c>
      <c r="D115" s="1">
        <f>'Cumulative (Inflated)'!D14</f>
        <v>558612.24024489603</v>
      </c>
      <c r="E115" s="1">
        <f>'Cumulative (Inflated)'!E14</f>
        <v>1394420.08393718</v>
      </c>
      <c r="F115" s="1">
        <f>'Cumulative (Inflated)'!F14</f>
        <v>3957888.8567132698</v>
      </c>
      <c r="G115" s="1">
        <f>'Cumulative (Inflated)'!G14</f>
        <v>4788545.7692079702</v>
      </c>
      <c r="H115" s="1">
        <f>'Cumulative (Inflated)'!H14</f>
        <v>5755239.1461463599</v>
      </c>
      <c r="I115" s="1">
        <f>'Cumulative (Inflated)'!I14</f>
        <v>7111962.8617602997</v>
      </c>
      <c r="J115" s="1">
        <f>'Cumulative (Inflated)'!J14</f>
        <v>7664744.0767115699</v>
      </c>
      <c r="K115" s="1">
        <f>'Cumulative (Inflated)'!K14</f>
        <v>8265534.8113314798</v>
      </c>
      <c r="L115" s="1">
        <f>'Cumulative (Inflated)'!L14</f>
        <v>8494440.9028223604</v>
      </c>
      <c r="M115" s="1">
        <f>'Cumulative (Inflated)'!M14</f>
        <v>9733738.6789002102</v>
      </c>
      <c r="N115" s="1">
        <f>'Cumulative (Inflated)'!N14</f>
        <v>9888870.1782617792</v>
      </c>
      <c r="O115" s="1">
        <f>'Cumulative (Inflated)'!O14</f>
        <v>10638142.8131513</v>
      </c>
      <c r="P115" s="1">
        <f>'Cumulative (Inflated)'!P14</f>
        <v>11128316.555061299</v>
      </c>
      <c r="Q115" s="1">
        <f>'Cumulative (Inflated)'!Q14</f>
        <v>12089922.090606799</v>
      </c>
      <c r="R115" s="1">
        <f>'Cumulative (Inflated)'!R14</f>
        <v>12651720.739197999</v>
      </c>
      <c r="S115" s="1">
        <f>'Cumulative (Inflated)'!S14</f>
        <v>12748496.597615501</v>
      </c>
      <c r="T115" s="1">
        <f>'Cumulative (Inflated)'!T14</f>
        <v>12946574.645266</v>
      </c>
      <c r="U115" s="1">
        <f>'Cumulative (Inflated)'!U14</f>
        <v>13011451.962338701</v>
      </c>
      <c r="V115" s="1">
        <f>'Cumulative (Inflated)'!V14</f>
        <v>13287362.1076054</v>
      </c>
      <c r="W115" s="1">
        <f>'Cumulative (Inflated)'!W14</f>
        <v>13598896.619003801</v>
      </c>
      <c r="X115" s="1">
        <f>'Cumulative (Inflated)'!X14</f>
        <v>13874660.8458924</v>
      </c>
      <c r="Y115" s="1">
        <f>'Cumulative (Inflated)'!Y14</f>
        <v>14185634.883946599</v>
      </c>
      <c r="Z115" s="1">
        <f>'Cumulative (Inflated)'!Z14</f>
        <v>14235432.940388201</v>
      </c>
      <c r="AA115" s="1">
        <f>'Cumulative (Inflated)'!AA14</f>
        <v>14276496.0740759</v>
      </c>
      <c r="AB115" s="1">
        <f>'Cumulative (Inflated)'!AB14</f>
        <v>16930082.750444099</v>
      </c>
      <c r="AC115" s="6">
        <f>'Cumulative (Inflated)'!AC14</f>
        <v>16950895.457384098</v>
      </c>
      <c r="AD115" s="1">
        <f t="shared" ref="AD115:AD142" si="15">AC115*AC$99</f>
        <v>17153906.914199494</v>
      </c>
      <c r="AE115" s="1">
        <f t="shared" si="14"/>
        <v>17467602.204177577</v>
      </c>
      <c r="AF115" s="1">
        <f t="shared" si="13"/>
        <v>17706891.899288088</v>
      </c>
      <c r="AG115" s="1">
        <f t="shared" si="12"/>
        <v>18429763.656767268</v>
      </c>
      <c r="AH115" s="1">
        <f t="shared" si="11"/>
        <v>18640611.918595966</v>
      </c>
      <c r="AI115" s="1">
        <f t="shared" si="10"/>
        <v>18851438.640132234</v>
      </c>
      <c r="AJ115" s="1">
        <f t="shared" si="9"/>
        <v>19015467.899383847</v>
      </c>
      <c r="AK115" s="1">
        <f t="shared" si="8"/>
        <v>19645989.436746269</v>
      </c>
      <c r="AL115" s="1">
        <f t="shared" si="7"/>
        <v>19774039.79064865</v>
      </c>
      <c r="AM115" s="1">
        <f t="shared" si="6"/>
        <v>19785491.97550559</v>
      </c>
      <c r="AN115" s="1">
        <f t="shared" si="5"/>
        <v>20068775.728334542</v>
      </c>
      <c r="AO115" s="1">
        <f t="shared" si="4"/>
        <v>20108649.056691144</v>
      </c>
      <c r="AP115" s="1"/>
      <c r="AQ115" s="1">
        <f>AO115-AC115</f>
        <v>3157753.5993070453</v>
      </c>
      <c r="AR115" s="1">
        <f t="shared" si="2"/>
        <v>1603712.9364666222</v>
      </c>
      <c r="AS115" s="9">
        <f t="shared" si="3"/>
        <v>0.96902670515607403</v>
      </c>
    </row>
    <row r="116" spans="1:45" x14ac:dyDescent="0.2">
      <c r="A116">
        <v>14</v>
      </c>
      <c r="B116" s="1">
        <f>'Cumulative (Inflated)'!B15</f>
        <v>0</v>
      </c>
      <c r="C116" s="1">
        <f>'Cumulative (Inflated)'!C15</f>
        <v>141569.97572569401</v>
      </c>
      <c r="D116" s="1">
        <f>'Cumulative (Inflated)'!D15</f>
        <v>814076.97222308896</v>
      </c>
      <c r="E116" s="1">
        <f>'Cumulative (Inflated)'!E15</f>
        <v>1160876.47838677</v>
      </c>
      <c r="F116" s="1">
        <f>'Cumulative (Inflated)'!F15</f>
        <v>2139920.6155162598</v>
      </c>
      <c r="G116" s="1">
        <f>'Cumulative (Inflated)'!G15</f>
        <v>2779390.1216689302</v>
      </c>
      <c r="H116" s="1">
        <f>'Cumulative (Inflated)'!H15</f>
        <v>3838272.9963744702</v>
      </c>
      <c r="I116" s="1">
        <f>'Cumulative (Inflated)'!I15</f>
        <v>4834882.2049542498</v>
      </c>
      <c r="J116" s="1">
        <f>'Cumulative (Inflated)'!J15</f>
        <v>6172083.6106032096</v>
      </c>
      <c r="K116" s="1">
        <f>'Cumulative (Inflated)'!K15</f>
        <v>7349807.1746518696</v>
      </c>
      <c r="L116" s="1">
        <f>'Cumulative (Inflated)'!L15</f>
        <v>9510189.6164481193</v>
      </c>
      <c r="M116" s="1">
        <f>'Cumulative (Inflated)'!M15</f>
        <v>10601263.382028</v>
      </c>
      <c r="N116" s="1">
        <f>'Cumulative (Inflated)'!N15</f>
        <v>12191299.300581301</v>
      </c>
      <c r="O116" s="1">
        <f>'Cumulative (Inflated)'!O15</f>
        <v>13243900.293866901</v>
      </c>
      <c r="P116" s="1">
        <f>'Cumulative (Inflated)'!P15</f>
        <v>14104175.298788</v>
      </c>
      <c r="Q116" s="1">
        <f>'Cumulative (Inflated)'!Q15</f>
        <v>14973922.985669101</v>
      </c>
      <c r="R116" s="1">
        <f>'Cumulative (Inflated)'!R15</f>
        <v>15304057.1219745</v>
      </c>
      <c r="S116" s="1">
        <f>'Cumulative (Inflated)'!S15</f>
        <v>16681260.4686774</v>
      </c>
      <c r="T116" s="1">
        <f>'Cumulative (Inflated)'!T15</f>
        <v>16877869.6398242</v>
      </c>
      <c r="U116" s="1">
        <f>'Cumulative (Inflated)'!U15</f>
        <v>17251543.7218314</v>
      </c>
      <c r="V116" s="1">
        <f>'Cumulative (Inflated)'!V15</f>
        <v>17505375.470803998</v>
      </c>
      <c r="W116" s="1">
        <f>'Cumulative (Inflated)'!W15</f>
        <v>17539344.714537099</v>
      </c>
      <c r="X116" s="1">
        <f>'Cumulative (Inflated)'!X15</f>
        <v>19129992.476656102</v>
      </c>
      <c r="Y116" s="1">
        <f>'Cumulative (Inflated)'!Y15</f>
        <v>19257103.1220382</v>
      </c>
      <c r="Z116" s="1">
        <f>'Cumulative (Inflated)'!Z15</f>
        <v>19293438.068796501</v>
      </c>
      <c r="AA116" s="1">
        <f>'Cumulative (Inflated)'!AA15</f>
        <v>19293438.068796501</v>
      </c>
      <c r="AB116" s="6">
        <f>'Cumulative (Inflated)'!AB15</f>
        <v>19768050.728266999</v>
      </c>
      <c r="AC116" s="1">
        <f t="shared" ref="AC116:AC142" si="16">AB116*AB$99</f>
        <v>20082269.38947808</v>
      </c>
      <c r="AD116" s="1">
        <f t="shared" si="15"/>
        <v>20322783.572057221</v>
      </c>
      <c r="AE116" s="1">
        <f t="shared" si="14"/>
        <v>20694428.440930862</v>
      </c>
      <c r="AF116" s="1">
        <f t="shared" si="13"/>
        <v>20977922.61570273</v>
      </c>
      <c r="AG116" s="1">
        <f t="shared" si="12"/>
        <v>21834331.966125488</v>
      </c>
      <c r="AH116" s="1">
        <f t="shared" si="11"/>
        <v>22084130.662895966</v>
      </c>
      <c r="AI116" s="1">
        <f t="shared" si="10"/>
        <v>22333903.840191297</v>
      </c>
      <c r="AJ116" s="1">
        <f t="shared" si="9"/>
        <v>22528234.563327964</v>
      </c>
      <c r="AK116" s="1">
        <f t="shared" si="8"/>
        <v>23275233.646710556</v>
      </c>
      <c r="AL116" s="1">
        <f t="shared" si="7"/>
        <v>23426939.006993774</v>
      </c>
      <c r="AM116" s="1">
        <f t="shared" si="6"/>
        <v>23440506.777615294</v>
      </c>
      <c r="AN116" s="1">
        <f t="shared" si="5"/>
        <v>23776122.123263311</v>
      </c>
      <c r="AO116" s="1">
        <f t="shared" si="4"/>
        <v>23823361.333930708</v>
      </c>
      <c r="AP116" s="1"/>
      <c r="AQ116" s="1">
        <f>AO116-AB116</f>
        <v>4055310.6056637093</v>
      </c>
      <c r="AR116" s="1">
        <f t="shared" si="2"/>
        <v>1733595.054609213</v>
      </c>
      <c r="AS116" s="9">
        <f t="shared" si="3"/>
        <v>1.3392490621622462</v>
      </c>
    </row>
    <row r="117" spans="1:45" x14ac:dyDescent="0.2">
      <c r="A117">
        <v>15</v>
      </c>
      <c r="B117" s="1">
        <f>'Cumulative (Inflated)'!B16</f>
        <v>0</v>
      </c>
      <c r="C117" s="1">
        <f>'Cumulative (Inflated)'!C16</f>
        <v>38583.225664448801</v>
      </c>
      <c r="D117" s="1">
        <f>'Cumulative (Inflated)'!D16</f>
        <v>266425.02965094702</v>
      </c>
      <c r="E117" s="1">
        <f>'Cumulative (Inflated)'!E16</f>
        <v>721765.64617227297</v>
      </c>
      <c r="F117" s="1">
        <f>'Cumulative (Inflated)'!F16</f>
        <v>1112730.5249949801</v>
      </c>
      <c r="G117" s="1">
        <f>'Cumulative (Inflated)'!G16</f>
        <v>1570254.6094031499</v>
      </c>
      <c r="H117" s="1">
        <f>'Cumulative (Inflated)'!H16</f>
        <v>2322261.8488967</v>
      </c>
      <c r="I117" s="1">
        <f>'Cumulative (Inflated)'!I16</f>
        <v>3910908.3964690198</v>
      </c>
      <c r="J117" s="1">
        <f>'Cumulative (Inflated)'!J16</f>
        <v>5998564.9619434401</v>
      </c>
      <c r="K117" s="1">
        <f>'Cumulative (Inflated)'!K16</f>
        <v>6797723.38981474</v>
      </c>
      <c r="L117" s="1">
        <f>'Cumulative (Inflated)'!L16</f>
        <v>8522480.38052582</v>
      </c>
      <c r="M117" s="1">
        <f>'Cumulative (Inflated)'!M16</f>
        <v>9153062.7947175205</v>
      </c>
      <c r="N117" s="1">
        <f>'Cumulative (Inflated)'!N16</f>
        <v>9803392.2413443495</v>
      </c>
      <c r="O117" s="1">
        <f>'Cumulative (Inflated)'!O16</f>
        <v>11988855.8161998</v>
      </c>
      <c r="P117" s="1">
        <f>'Cumulative (Inflated)'!P16</f>
        <v>12581891.0727634</v>
      </c>
      <c r="Q117" s="1">
        <f>'Cumulative (Inflated)'!Q16</f>
        <v>13518258.1695596</v>
      </c>
      <c r="R117" s="1">
        <f>'Cumulative (Inflated)'!R16</f>
        <v>14538959.371081799</v>
      </c>
      <c r="S117" s="1">
        <f>'Cumulative (Inflated)'!S16</f>
        <v>15213289.188757701</v>
      </c>
      <c r="T117" s="1">
        <f>'Cumulative (Inflated)'!T16</f>
        <v>16159965.107070001</v>
      </c>
      <c r="U117" s="1">
        <f>'Cumulative (Inflated)'!U16</f>
        <v>16484802.1218406</v>
      </c>
      <c r="V117" s="1">
        <f>'Cumulative (Inflated)'!V16</f>
        <v>17004657.388097201</v>
      </c>
      <c r="W117" s="1">
        <f>'Cumulative (Inflated)'!W16</f>
        <v>19360419.026548602</v>
      </c>
      <c r="X117" s="1">
        <f>'Cumulative (Inflated)'!X16</f>
        <v>19554405.605513401</v>
      </c>
      <c r="Y117" s="1">
        <f>'Cumulative (Inflated)'!Y16</f>
        <v>19665625.612321299</v>
      </c>
      <c r="Z117" s="1">
        <f>'Cumulative (Inflated)'!Z16</f>
        <v>19701858.660806201</v>
      </c>
      <c r="AA117" s="6">
        <f>'Cumulative (Inflated)'!AA16</f>
        <v>19701858.660806201</v>
      </c>
      <c r="AB117" s="1">
        <f t="shared" ref="AB117:AB142" si="17">AA117*AA$99</f>
        <v>20289831.324620895</v>
      </c>
      <c r="AC117" s="1">
        <f t="shared" si="16"/>
        <v>20612343.833449323</v>
      </c>
      <c r="AD117" s="1">
        <f t="shared" si="15"/>
        <v>20859206.423129536</v>
      </c>
      <c r="AE117" s="1">
        <f t="shared" si="14"/>
        <v>21240660.912788671</v>
      </c>
      <c r="AF117" s="1">
        <f t="shared" si="13"/>
        <v>21531637.957855072</v>
      </c>
      <c r="AG117" s="1">
        <f t="shared" si="12"/>
        <v>22410652.358605206</v>
      </c>
      <c r="AH117" s="1">
        <f t="shared" si="11"/>
        <v>22667044.528589658</v>
      </c>
      <c r="AI117" s="1">
        <f t="shared" si="10"/>
        <v>22923410.505508676</v>
      </c>
      <c r="AJ117" s="1">
        <f t="shared" si="9"/>
        <v>23122870.616565373</v>
      </c>
      <c r="AK117" s="1">
        <f t="shared" si="8"/>
        <v>23889586.850240678</v>
      </c>
      <c r="AL117" s="1">
        <f t="shared" si="7"/>
        <v>24045296.49574386</v>
      </c>
      <c r="AM117" s="1">
        <f t="shared" si="6"/>
        <v>24059222.38965955</v>
      </c>
      <c r="AN117" s="1">
        <f t="shared" si="5"/>
        <v>24403696.351546716</v>
      </c>
      <c r="AO117" s="1">
        <f t="shared" si="4"/>
        <v>24452182.44810348</v>
      </c>
      <c r="AP117" s="1"/>
      <c r="AQ117" s="1">
        <f>AO117-AA117</f>
        <v>4750323.7872972786</v>
      </c>
      <c r="AR117" s="1">
        <f t="shared" si="2"/>
        <v>2394483.7731302492</v>
      </c>
      <c r="AS117" s="9">
        <f t="shared" si="3"/>
        <v>0.98386134022002503</v>
      </c>
    </row>
    <row r="118" spans="1:45" x14ac:dyDescent="0.2">
      <c r="A118">
        <v>16</v>
      </c>
      <c r="B118" s="1">
        <f>'Cumulative (Inflated)'!B17</f>
        <v>0</v>
      </c>
      <c r="C118" s="1">
        <f>'Cumulative (Inflated)'!C17</f>
        <v>57264.462074237003</v>
      </c>
      <c r="D118" s="1">
        <f>'Cumulative (Inflated)'!D17</f>
        <v>360450.00418824598</v>
      </c>
      <c r="E118" s="1">
        <f>'Cumulative (Inflated)'!E17</f>
        <v>1062427.0004934301</v>
      </c>
      <c r="F118" s="1">
        <f>'Cumulative (Inflated)'!F17</f>
        <v>2326242.4502272699</v>
      </c>
      <c r="G118" s="1">
        <f>'Cumulative (Inflated)'!G17</f>
        <v>2825286.9864679398</v>
      </c>
      <c r="H118" s="1">
        <f>'Cumulative (Inflated)'!H17</f>
        <v>3814881.04744408</v>
      </c>
      <c r="I118" s="1">
        <f>'Cumulative (Inflated)'!I17</f>
        <v>5345032.3077215599</v>
      </c>
      <c r="J118" s="1">
        <f>'Cumulative (Inflated)'!J17</f>
        <v>7503964.4577755397</v>
      </c>
      <c r="K118" s="1">
        <f>'Cumulative (Inflated)'!K17</f>
        <v>8893199.6114939004</v>
      </c>
      <c r="L118" s="1">
        <f>'Cumulative (Inflated)'!L17</f>
        <v>9998321.9581129905</v>
      </c>
      <c r="M118" s="1">
        <f>'Cumulative (Inflated)'!M17</f>
        <v>11192402.479405301</v>
      </c>
      <c r="N118" s="1">
        <f>'Cumulative (Inflated)'!N17</f>
        <v>12786012.668894</v>
      </c>
      <c r="O118" s="1">
        <f>'Cumulative (Inflated)'!O17</f>
        <v>13126738.558824601</v>
      </c>
      <c r="P118" s="1">
        <f>'Cumulative (Inflated)'!P17</f>
        <v>14386064.3473248</v>
      </c>
      <c r="Q118" s="1">
        <f>'Cumulative (Inflated)'!Q17</f>
        <v>15388182.824553501</v>
      </c>
      <c r="R118" s="1">
        <f>'Cumulative (Inflated)'!R17</f>
        <v>15489878.2161051</v>
      </c>
      <c r="S118" s="1">
        <f>'Cumulative (Inflated)'!S17</f>
        <v>15744384.966707099</v>
      </c>
      <c r="T118" s="1">
        <f>'Cumulative (Inflated)'!T17</f>
        <v>16734995.935107401</v>
      </c>
      <c r="U118" s="1">
        <f>'Cumulative (Inflated)'!U17</f>
        <v>18041838.166522101</v>
      </c>
      <c r="V118" s="1">
        <f>'Cumulative (Inflated)'!V17</f>
        <v>21823821.004931599</v>
      </c>
      <c r="W118" s="1">
        <f>'Cumulative (Inflated)'!W17</f>
        <v>22786689.952989001</v>
      </c>
      <c r="X118" s="1">
        <f>'Cumulative (Inflated)'!X17</f>
        <v>22822587.454060499</v>
      </c>
      <c r="Y118" s="1">
        <f>'Cumulative (Inflated)'!Y17</f>
        <v>22844249.9928344</v>
      </c>
      <c r="Z118" s="6">
        <f>'Cumulative (Inflated)'!Z17</f>
        <v>22867496.6482163</v>
      </c>
      <c r="AA118" s="1">
        <f t="shared" ref="AA118:AA142" si="18">Z118*Z$99</f>
        <v>23148379.167526212</v>
      </c>
      <c r="AB118" s="1">
        <f t="shared" si="17"/>
        <v>23839208.108919397</v>
      </c>
      <c r="AC118" s="1">
        <f t="shared" si="16"/>
        <v>24218138.948347371</v>
      </c>
      <c r="AD118" s="1">
        <f t="shared" si="15"/>
        <v>24508186.142704882</v>
      </c>
      <c r="AE118" s="1">
        <f t="shared" si="14"/>
        <v>24956369.906166289</v>
      </c>
      <c r="AF118" s="1">
        <f t="shared" si="13"/>
        <v>25298248.664115299</v>
      </c>
      <c r="AG118" s="1">
        <f t="shared" si="12"/>
        <v>26331032.372119389</v>
      </c>
      <c r="AH118" s="1">
        <f t="shared" si="11"/>
        <v>26632276.192236312</v>
      </c>
      <c r="AI118" s="1">
        <f t="shared" si="10"/>
        <v>26933489.237235989</v>
      </c>
      <c r="AJ118" s="1">
        <f t="shared" si="9"/>
        <v>27167841.658448029</v>
      </c>
      <c r="AK118" s="1">
        <f t="shared" si="8"/>
        <v>28068682.457104295</v>
      </c>
      <c r="AL118" s="1">
        <f t="shared" si="7"/>
        <v>28251630.978672933</v>
      </c>
      <c r="AM118" s="1">
        <f t="shared" si="6"/>
        <v>28267992.981779188</v>
      </c>
      <c r="AN118" s="1">
        <f t="shared" si="5"/>
        <v>28672727.074150234</v>
      </c>
      <c r="AO118" s="1">
        <f t="shared" si="4"/>
        <v>28729695.026604488</v>
      </c>
      <c r="AP118" s="1"/>
      <c r="AQ118" s="1">
        <f>AO118-Z118</f>
        <v>5862198.3783881888</v>
      </c>
      <c r="AR118" s="1">
        <f t="shared" si="2"/>
        <v>1781317.4922018126</v>
      </c>
      <c r="AS118" s="9">
        <f t="shared" si="3"/>
        <v>2.2909340440721597</v>
      </c>
    </row>
    <row r="119" spans="1:45" x14ac:dyDescent="0.2">
      <c r="A119">
        <v>17</v>
      </c>
      <c r="B119" s="1">
        <f>'Cumulative (Inflated)'!B18</f>
        <v>49075.063589368401</v>
      </c>
      <c r="C119" s="1">
        <f>'Cumulative (Inflated)'!C18</f>
        <v>206536.51589715001</v>
      </c>
      <c r="D119" s="1">
        <f>'Cumulative (Inflated)'!D18</f>
        <v>413357.14218033198</v>
      </c>
      <c r="E119" s="1">
        <f>'Cumulative (Inflated)'!E18</f>
        <v>1340710.6561399</v>
      </c>
      <c r="F119" s="1">
        <f>'Cumulative (Inflated)'!F18</f>
        <v>2272839.2343498198</v>
      </c>
      <c r="G119" s="1">
        <f>'Cumulative (Inflated)'!G18</f>
        <v>3632688.7052429202</v>
      </c>
      <c r="H119" s="1">
        <f>'Cumulative (Inflated)'!H18</f>
        <v>5579733.5012505399</v>
      </c>
      <c r="I119" s="1">
        <f>'Cumulative (Inflated)'!I18</f>
        <v>7226763.0265931599</v>
      </c>
      <c r="J119" s="1">
        <f>'Cumulative (Inflated)'!J18</f>
        <v>8691466.9004341606</v>
      </c>
      <c r="K119" s="1">
        <f>'Cumulative (Inflated)'!K18</f>
        <v>9464661.5302104708</v>
      </c>
      <c r="L119" s="1">
        <f>'Cumulative (Inflated)'!L18</f>
        <v>10379160.5114801</v>
      </c>
      <c r="M119" s="1">
        <f>'Cumulative (Inflated)'!M18</f>
        <v>11413948.376752499</v>
      </c>
      <c r="N119" s="1">
        <f>'Cumulative (Inflated)'!N18</f>
        <v>12509477.0168049</v>
      </c>
      <c r="O119" s="1">
        <f>'Cumulative (Inflated)'!O18</f>
        <v>14125978.633398499</v>
      </c>
      <c r="P119" s="1">
        <f>'Cumulative (Inflated)'!P18</f>
        <v>14887666.4777249</v>
      </c>
      <c r="Q119" s="1">
        <f>'Cumulative (Inflated)'!Q18</f>
        <v>16715240.5283316</v>
      </c>
      <c r="R119" s="1">
        <f>'Cumulative (Inflated)'!R18</f>
        <v>17439090.714800201</v>
      </c>
      <c r="S119" s="1">
        <f>'Cumulative (Inflated)'!S18</f>
        <v>18743741.186983999</v>
      </c>
      <c r="T119" s="1">
        <f>'Cumulative (Inflated)'!T18</f>
        <v>19587867.092136301</v>
      </c>
      <c r="U119" s="1">
        <f>'Cumulative (Inflated)'!U18</f>
        <v>21264477.981916599</v>
      </c>
      <c r="V119" s="1">
        <f>'Cumulative (Inflated)'!V18</f>
        <v>23189453.429137599</v>
      </c>
      <c r="W119" s="1">
        <f>'Cumulative (Inflated)'!W18</f>
        <v>24222486.5591539</v>
      </c>
      <c r="X119" s="1">
        <f>'Cumulative (Inflated)'!X18</f>
        <v>24244546.473296899</v>
      </c>
      <c r="Y119" s="6">
        <f>'Cumulative (Inflated)'!Y18</f>
        <v>24990296.9402829</v>
      </c>
      <c r="Z119" s="1">
        <f t="shared" ref="Z119:Z142" si="19">Y119*Y$99</f>
        <v>25477387.750870906</v>
      </c>
      <c r="AA119" s="1">
        <f t="shared" si="18"/>
        <v>25790327.683343064</v>
      </c>
      <c r="AB119" s="1">
        <f t="shared" si="17"/>
        <v>26560001.648104344</v>
      </c>
      <c r="AC119" s="1">
        <f t="shared" si="16"/>
        <v>26982180.257131167</v>
      </c>
      <c r="AD119" s="1">
        <f t="shared" si="15"/>
        <v>27305330.838516511</v>
      </c>
      <c r="AE119" s="1">
        <f t="shared" si="14"/>
        <v>27804666.279601689</v>
      </c>
      <c r="AF119" s="1">
        <f t="shared" si="13"/>
        <v>28185564.014672857</v>
      </c>
      <c r="AG119" s="1">
        <f t="shared" si="12"/>
        <v>29336220.398114588</v>
      </c>
      <c r="AH119" s="1">
        <f t="shared" si="11"/>
        <v>29671845.487766501</v>
      </c>
      <c r="AI119" s="1">
        <f t="shared" si="10"/>
        <v>30007436.289905131</v>
      </c>
      <c r="AJ119" s="1">
        <f t="shared" si="9"/>
        <v>30268535.595938712</v>
      </c>
      <c r="AK119" s="1">
        <f t="shared" si="8"/>
        <v>31272190.288983576</v>
      </c>
      <c r="AL119" s="1">
        <f t="shared" si="7"/>
        <v>31476018.915009256</v>
      </c>
      <c r="AM119" s="1">
        <f t="shared" si="6"/>
        <v>31494248.330494992</v>
      </c>
      <c r="AN119" s="1">
        <f t="shared" si="5"/>
        <v>31945175.14447742</v>
      </c>
      <c r="AO119" s="1">
        <f t="shared" si="4"/>
        <v>32008644.908412572</v>
      </c>
      <c r="AP119" s="1"/>
      <c r="AQ119" s="1">
        <f>AO119-Y119</f>
        <v>7018347.9681296721</v>
      </c>
      <c r="AR119" s="1">
        <f t="shared" si="2"/>
        <v>3034431.5889910562</v>
      </c>
      <c r="AS119" s="9">
        <f t="shared" si="3"/>
        <v>1.3129036731598427</v>
      </c>
    </row>
    <row r="120" spans="1:45" x14ac:dyDescent="0.2">
      <c r="A120">
        <v>18</v>
      </c>
      <c r="B120" s="1">
        <f>'Cumulative (Inflated)'!B19</f>
        <v>0</v>
      </c>
      <c r="C120" s="1">
        <f>'Cumulative (Inflated)'!C19</f>
        <v>115642.857310921</v>
      </c>
      <c r="D120" s="1">
        <f>'Cumulative (Inflated)'!D19</f>
        <v>427864.83814934897</v>
      </c>
      <c r="E120" s="1">
        <f>'Cumulative (Inflated)'!E19</f>
        <v>1008430.2590303899</v>
      </c>
      <c r="F120" s="1">
        <f>'Cumulative (Inflated)'!F19</f>
        <v>1886119.10327033</v>
      </c>
      <c r="G120" s="1">
        <f>'Cumulative (Inflated)'!G19</f>
        <v>3069113.5882354602</v>
      </c>
      <c r="H120" s="1">
        <f>'Cumulative (Inflated)'!H19</f>
        <v>4098863.92725837</v>
      </c>
      <c r="I120" s="1">
        <f>'Cumulative (Inflated)'!I19</f>
        <v>4858192.0416435301</v>
      </c>
      <c r="J120" s="1">
        <f>'Cumulative (Inflated)'!J19</f>
        <v>6040844.8076105798</v>
      </c>
      <c r="K120" s="1">
        <f>'Cumulative (Inflated)'!K19</f>
        <v>7728265.4876832701</v>
      </c>
      <c r="L120" s="1">
        <f>'Cumulative (Inflated)'!L19</f>
        <v>9176809.3964448404</v>
      </c>
      <c r="M120" s="1">
        <f>'Cumulative (Inflated)'!M19</f>
        <v>10025914.4374261</v>
      </c>
      <c r="N120" s="1">
        <f>'Cumulative (Inflated)'!N19</f>
        <v>11218697.698318399</v>
      </c>
      <c r="O120" s="1">
        <f>'Cumulative (Inflated)'!O19</f>
        <v>12984739.6462471</v>
      </c>
      <c r="P120" s="1">
        <f>'Cumulative (Inflated)'!P19</f>
        <v>14631713.968917999</v>
      </c>
      <c r="Q120" s="1">
        <f>'Cumulative (Inflated)'!Q19</f>
        <v>14833460.2091478</v>
      </c>
      <c r="R120" s="1">
        <f>'Cumulative (Inflated)'!R19</f>
        <v>15371744.0021224</v>
      </c>
      <c r="S120" s="1">
        <f>'Cumulative (Inflated)'!S19</f>
        <v>15674404.822446899</v>
      </c>
      <c r="T120" s="1">
        <f>'Cumulative (Inflated)'!T19</f>
        <v>16608549.9662589</v>
      </c>
      <c r="U120" s="1">
        <f>'Cumulative (Inflated)'!U19</f>
        <v>16687273.1137322</v>
      </c>
      <c r="V120" s="1">
        <f>'Cumulative (Inflated)'!V19</f>
        <v>17563713.318705801</v>
      </c>
      <c r="W120" s="1">
        <f>'Cumulative (Inflated)'!W19</f>
        <v>17793297.861860801</v>
      </c>
      <c r="X120" s="6">
        <f>'Cumulative (Inflated)'!X19</f>
        <v>18161066.729153801</v>
      </c>
      <c r="Y120" s="1">
        <f t="shared" ref="Y120:Y142" si="20">X120*X$99</f>
        <v>18799567.710344583</v>
      </c>
      <c r="Z120" s="1">
        <f t="shared" si="19"/>
        <v>19165993.795501463</v>
      </c>
      <c r="AA120" s="1">
        <f t="shared" si="18"/>
        <v>19401410.584018998</v>
      </c>
      <c r="AB120" s="1">
        <f t="shared" si="17"/>
        <v>19980416.821919877</v>
      </c>
      <c r="AC120" s="1">
        <f t="shared" si="16"/>
        <v>20298011.101220548</v>
      </c>
      <c r="AD120" s="1">
        <f t="shared" si="15"/>
        <v>20541109.102413096</v>
      </c>
      <c r="AE120" s="1">
        <f t="shared" si="14"/>
        <v>20916746.513096433</v>
      </c>
      <c r="AF120" s="1">
        <f t="shared" si="13"/>
        <v>21203286.236025643</v>
      </c>
      <c r="AG120" s="1">
        <f t="shared" si="12"/>
        <v>22068895.902191065</v>
      </c>
      <c r="AH120" s="1">
        <f t="shared" si="11"/>
        <v>22321378.160136186</v>
      </c>
      <c r="AI120" s="1">
        <f t="shared" si="10"/>
        <v>22573834.624453116</v>
      </c>
      <c r="AJ120" s="1">
        <f t="shared" si="9"/>
        <v>22770253.022146903</v>
      </c>
      <c r="AK120" s="1">
        <f t="shared" si="8"/>
        <v>23525277.038259629</v>
      </c>
      <c r="AL120" s="1">
        <f t="shared" si="7"/>
        <v>23678612.153301798</v>
      </c>
      <c r="AM120" s="1">
        <f t="shared" si="6"/>
        <v>23692325.681058712</v>
      </c>
      <c r="AN120" s="1">
        <f t="shared" si="5"/>
        <v>24031546.507130921</v>
      </c>
      <c r="AO120" s="1">
        <f t="shared" si="4"/>
        <v>24079293.203679178</v>
      </c>
      <c r="AP120" s="1"/>
      <c r="AQ120" s="1">
        <f>AO120-X120</f>
        <v>5918226.4745253772</v>
      </c>
      <c r="AR120" s="1">
        <f t="shared" si="2"/>
        <v>4915084.4173544347</v>
      </c>
      <c r="AS120" s="9">
        <f t="shared" si="3"/>
        <v>0.20409457335646086</v>
      </c>
    </row>
    <row r="121" spans="1:45" x14ac:dyDescent="0.2">
      <c r="A121">
        <v>19</v>
      </c>
      <c r="B121" s="1">
        <f>'Cumulative (Inflated)'!B20</f>
        <v>0</v>
      </c>
      <c r="C121" s="1">
        <f>'Cumulative (Inflated)'!C20</f>
        <v>123623.214167147</v>
      </c>
      <c r="D121" s="1">
        <f>'Cumulative (Inflated)'!D20</f>
        <v>779845.44645158201</v>
      </c>
      <c r="E121" s="1">
        <f>'Cumulative (Inflated)'!E20</f>
        <v>1546128.09270857</v>
      </c>
      <c r="F121" s="1">
        <f>'Cumulative (Inflated)'!F20</f>
        <v>3182305.1664563701</v>
      </c>
      <c r="G121" s="1">
        <f>'Cumulative (Inflated)'!G20</f>
        <v>5400986.0463151298</v>
      </c>
      <c r="H121" s="1">
        <f>'Cumulative (Inflated)'!H20</f>
        <v>7135961.2585188802</v>
      </c>
      <c r="I121" s="1">
        <f>'Cumulative (Inflated)'!I20</f>
        <v>8717246.4213146307</v>
      </c>
      <c r="J121" s="1">
        <f>'Cumulative (Inflated)'!J20</f>
        <v>10682811.8501765</v>
      </c>
      <c r="K121" s="1">
        <f>'Cumulative (Inflated)'!K20</f>
        <v>12261953.886973999</v>
      </c>
      <c r="L121" s="1">
        <f>'Cumulative (Inflated)'!L20</f>
        <v>14641024.096622</v>
      </c>
      <c r="M121" s="1">
        <f>'Cumulative (Inflated)'!M20</f>
        <v>16128666.660384201</v>
      </c>
      <c r="N121" s="1">
        <f>'Cumulative (Inflated)'!N20</f>
        <v>17063470.853211202</v>
      </c>
      <c r="O121" s="1">
        <f>'Cumulative (Inflated)'!O20</f>
        <v>18354066.236696798</v>
      </c>
      <c r="P121" s="1">
        <f>'Cumulative (Inflated)'!P20</f>
        <v>19753700.7669237</v>
      </c>
      <c r="Q121" s="1">
        <f>'Cumulative (Inflated)'!Q20</f>
        <v>20446224.8198759</v>
      </c>
      <c r="R121" s="1">
        <f>'Cumulative (Inflated)'!R20</f>
        <v>21645089.936555699</v>
      </c>
      <c r="S121" s="1">
        <f>'Cumulative (Inflated)'!S20</f>
        <v>22231072.634035401</v>
      </c>
      <c r="T121" s="1">
        <f>'Cumulative (Inflated)'!T20</f>
        <v>22638963.902054001</v>
      </c>
      <c r="U121" s="1">
        <f>'Cumulative (Inflated)'!U20</f>
        <v>23357842.212384</v>
      </c>
      <c r="V121" s="1">
        <f>'Cumulative (Inflated)'!V20</f>
        <v>23704272.058769099</v>
      </c>
      <c r="W121" s="6">
        <f>'Cumulative (Inflated)'!W20</f>
        <v>23777441.812423401</v>
      </c>
      <c r="X121" s="1">
        <f t="shared" ref="X121:X142" si="21">W121*W$99</f>
        <v>24761355.182241071</v>
      </c>
      <c r="Y121" s="1">
        <f t="shared" si="20"/>
        <v>25631906.995923605</v>
      </c>
      <c r="Z121" s="1">
        <f t="shared" si="19"/>
        <v>26131503.554755829</v>
      </c>
      <c r="AA121" s="1">
        <f t="shared" si="18"/>
        <v>26452478.021910205</v>
      </c>
      <c r="AB121" s="1">
        <f t="shared" si="17"/>
        <v>27241912.87853026</v>
      </c>
      <c r="AC121" s="1">
        <f t="shared" si="16"/>
        <v>27674930.656114198</v>
      </c>
      <c r="AD121" s="1">
        <f t="shared" si="15"/>
        <v>28006377.924129494</v>
      </c>
      <c r="AE121" s="1">
        <f t="shared" si="14"/>
        <v>28518533.486596327</v>
      </c>
      <c r="AF121" s="1">
        <f t="shared" si="13"/>
        <v>28909210.529915668</v>
      </c>
      <c r="AG121" s="1">
        <f t="shared" si="12"/>
        <v>30089409.287662417</v>
      </c>
      <c r="AH121" s="1">
        <f t="shared" si="11"/>
        <v>30433651.339047942</v>
      </c>
      <c r="AI121" s="1">
        <f t="shared" si="10"/>
        <v>30777858.222609982</v>
      </c>
      <c r="AJ121" s="1">
        <f t="shared" si="9"/>
        <v>31045661.088055935</v>
      </c>
      <c r="AK121" s="1">
        <f t="shared" si="8"/>
        <v>32075083.980053671</v>
      </c>
      <c r="AL121" s="1">
        <f t="shared" si="7"/>
        <v>32284145.777033582</v>
      </c>
      <c r="AM121" s="1">
        <f t="shared" si="6"/>
        <v>32302843.221223101</v>
      </c>
      <c r="AN121" s="1">
        <f t="shared" si="5"/>
        <v>32765347.295727901</v>
      </c>
      <c r="AO121" s="1">
        <f t="shared" si="4"/>
        <v>32830446.605677143</v>
      </c>
      <c r="AP121" s="1"/>
      <c r="AQ121" s="1">
        <f>AO121-W121</f>
        <v>9053004.7932537422</v>
      </c>
      <c r="AR121" s="1">
        <f t="shared" si="2"/>
        <v>4762164.9264442855</v>
      </c>
      <c r="AS121" s="9">
        <f t="shared" si="3"/>
        <v>0.90102714481441781</v>
      </c>
    </row>
    <row r="122" spans="1:45" x14ac:dyDescent="0.2">
      <c r="A122">
        <v>20</v>
      </c>
      <c r="B122" s="1">
        <f>'Cumulative (Inflated)'!B21</f>
        <v>0</v>
      </c>
      <c r="C122" s="1">
        <f>'Cumulative (Inflated)'!C21</f>
        <v>293220.44548730901</v>
      </c>
      <c r="D122" s="1">
        <f>'Cumulative (Inflated)'!D21</f>
        <v>1308445.47331432</v>
      </c>
      <c r="E122" s="1">
        <f>'Cumulative (Inflated)'!E21</f>
        <v>2028266.0822078199</v>
      </c>
      <c r="F122" s="1">
        <f>'Cumulative (Inflated)'!F21</f>
        <v>3694351.2631830699</v>
      </c>
      <c r="G122" s="1">
        <f>'Cumulative (Inflated)'!G21</f>
        <v>4638283.40599469</v>
      </c>
      <c r="H122" s="1">
        <f>'Cumulative (Inflated)'!H21</f>
        <v>5742236.1326414701</v>
      </c>
      <c r="I122" s="1">
        <f>'Cumulative (Inflated)'!I21</f>
        <v>7661284.4434273196</v>
      </c>
      <c r="J122" s="1">
        <f>'Cumulative (Inflated)'!J21</f>
        <v>8740977.8490232509</v>
      </c>
      <c r="K122" s="1">
        <f>'Cumulative (Inflated)'!K21</f>
        <v>9441857.6587214693</v>
      </c>
      <c r="L122" s="1">
        <f>'Cumulative (Inflated)'!L21</f>
        <v>10613344.8500965</v>
      </c>
      <c r="M122" s="1">
        <f>'Cumulative (Inflated)'!M21</f>
        <v>12758352.2722857</v>
      </c>
      <c r="N122" s="1">
        <f>'Cumulative (Inflated)'!N21</f>
        <v>13242106.277072901</v>
      </c>
      <c r="O122" s="1">
        <f>'Cumulative (Inflated)'!O21</f>
        <v>15314779.110176601</v>
      </c>
      <c r="P122" s="1">
        <f>'Cumulative (Inflated)'!P21</f>
        <v>15780853.272577999</v>
      </c>
      <c r="Q122" s="1">
        <f>'Cumulative (Inflated)'!Q21</f>
        <v>16685811.354981801</v>
      </c>
      <c r="R122" s="1">
        <f>'Cumulative (Inflated)'!R21</f>
        <v>17111214.2524384</v>
      </c>
      <c r="S122" s="1">
        <f>'Cumulative (Inflated)'!S21</f>
        <v>17451491.586812399</v>
      </c>
      <c r="T122" s="1">
        <f>'Cumulative (Inflated)'!T21</f>
        <v>18295454.7705887</v>
      </c>
      <c r="U122" s="1">
        <f>'Cumulative (Inflated)'!U21</f>
        <v>18729681.909347299</v>
      </c>
      <c r="V122" s="6">
        <f>'Cumulative (Inflated)'!V21</f>
        <v>20672074.488115199</v>
      </c>
      <c r="W122" s="1">
        <f t="shared" ref="W122:W142" si="22">V122*V$99</f>
        <v>21369429.737502594</v>
      </c>
      <c r="X122" s="1">
        <f t="shared" si="21"/>
        <v>22253699.281298615</v>
      </c>
      <c r="Y122" s="1">
        <f t="shared" si="20"/>
        <v>23036087.730068762</v>
      </c>
      <c r="Z122" s="1">
        <f t="shared" si="19"/>
        <v>23485088.663192071</v>
      </c>
      <c r="AA122" s="1">
        <f t="shared" si="18"/>
        <v>23773557.093795232</v>
      </c>
      <c r="AB122" s="1">
        <f t="shared" si="17"/>
        <v>24483043.540401254</v>
      </c>
      <c r="AC122" s="1">
        <f t="shared" si="16"/>
        <v>24872208.322978273</v>
      </c>
      <c r="AD122" s="1">
        <f t="shared" si="15"/>
        <v>25170088.942828611</v>
      </c>
      <c r="AE122" s="1">
        <f t="shared" si="14"/>
        <v>25630376.992028579</v>
      </c>
      <c r="AF122" s="1">
        <f t="shared" si="13"/>
        <v>25981489.012115866</v>
      </c>
      <c r="AG122" s="1">
        <f t="shared" si="12"/>
        <v>27042165.540268689</v>
      </c>
      <c r="AH122" s="1">
        <f t="shared" si="11"/>
        <v>27351545.177817974</v>
      </c>
      <c r="AI122" s="1">
        <f t="shared" si="10"/>
        <v>27660893.209093593</v>
      </c>
      <c r="AJ122" s="1">
        <f t="shared" si="9"/>
        <v>27901574.883842096</v>
      </c>
      <c r="AK122" s="1">
        <f t="shared" si="8"/>
        <v>28826745.065490004</v>
      </c>
      <c r="AL122" s="1">
        <f t="shared" si="7"/>
        <v>29014634.554048188</v>
      </c>
      <c r="AM122" s="1">
        <f t="shared" si="6"/>
        <v>29031438.452593323</v>
      </c>
      <c r="AN122" s="1">
        <f t="shared" si="5"/>
        <v>29447103.367322501</v>
      </c>
      <c r="AO122" s="1">
        <f t="shared" si="4"/>
        <v>29505609.877017476</v>
      </c>
      <c r="AP122" s="1"/>
      <c r="AQ122" s="1">
        <f>AO122-V122</f>
        <v>8833535.3889022768</v>
      </c>
      <c r="AR122" s="1">
        <f t="shared" si="2"/>
        <v>2941820.1507983715</v>
      </c>
      <c r="AS122" s="9">
        <f t="shared" si="3"/>
        <v>2.0027448776924621</v>
      </c>
    </row>
    <row r="123" spans="1:45" x14ac:dyDescent="0.2">
      <c r="A123">
        <v>21</v>
      </c>
      <c r="B123" s="1">
        <f>'Cumulative (Inflated)'!B22</f>
        <v>1145.5662432286599</v>
      </c>
      <c r="C123" s="1">
        <f>'Cumulative (Inflated)'!C22</f>
        <v>192108.52576734699</v>
      </c>
      <c r="D123" s="1">
        <f>'Cumulative (Inflated)'!D22</f>
        <v>1577592.10855215</v>
      </c>
      <c r="E123" s="1">
        <f>'Cumulative (Inflated)'!E22</f>
        <v>2973454.8301378</v>
      </c>
      <c r="F123" s="1">
        <f>'Cumulative (Inflated)'!F22</f>
        <v>4469306.9077159902</v>
      </c>
      <c r="G123" s="1">
        <f>'Cumulative (Inflated)'!G22</f>
        <v>5726127.4137138901</v>
      </c>
      <c r="H123" s="1">
        <f>'Cumulative (Inflated)'!H22</f>
        <v>7661410.3249069499</v>
      </c>
      <c r="I123" s="1">
        <f>'Cumulative (Inflated)'!I22</f>
        <v>10489569.717218</v>
      </c>
      <c r="J123" s="1">
        <f>'Cumulative (Inflated)'!J22</f>
        <v>13438765.532719299</v>
      </c>
      <c r="K123" s="1">
        <f>'Cumulative (Inflated)'!K22</f>
        <v>14058653.927305801</v>
      </c>
      <c r="L123" s="1">
        <f>'Cumulative (Inflated)'!L22</f>
        <v>14906108.937460201</v>
      </c>
      <c r="M123" s="1">
        <f>'Cumulative (Inflated)'!M22</f>
        <v>15344799.795391999</v>
      </c>
      <c r="N123" s="1">
        <f>'Cumulative (Inflated)'!N22</f>
        <v>16342822.4197207</v>
      </c>
      <c r="O123" s="1">
        <f>'Cumulative (Inflated)'!O22</f>
        <v>18957942.8589385</v>
      </c>
      <c r="P123" s="1">
        <f>'Cumulative (Inflated)'!P22</f>
        <v>19766273.040495701</v>
      </c>
      <c r="Q123" s="1">
        <f>'Cumulative (Inflated)'!Q22</f>
        <v>21297625.172452901</v>
      </c>
      <c r="R123" s="1">
        <f>'Cumulative (Inflated)'!R22</f>
        <v>22457483.592594899</v>
      </c>
      <c r="S123" s="1">
        <f>'Cumulative (Inflated)'!S22</f>
        <v>22891265.293002699</v>
      </c>
      <c r="T123" s="1">
        <f>'Cumulative (Inflated)'!T22</f>
        <v>24147001.868393999</v>
      </c>
      <c r="U123" s="6">
        <f>'Cumulative (Inflated)'!U22</f>
        <v>24244474.699391998</v>
      </c>
      <c r="V123" s="1">
        <f t="shared" ref="V123:V142" si="23">U123*U$99</f>
        <v>25627344.687609918</v>
      </c>
      <c r="W123" s="1">
        <f t="shared" si="22"/>
        <v>26491861.858155116</v>
      </c>
      <c r="X123" s="1">
        <f t="shared" si="21"/>
        <v>27588098.252264705</v>
      </c>
      <c r="Y123" s="1">
        <f t="shared" si="20"/>
        <v>28558031.795594595</v>
      </c>
      <c r="Z123" s="1">
        <f t="shared" si="19"/>
        <v>29114662.030495547</v>
      </c>
      <c r="AA123" s="1">
        <f t="shared" si="18"/>
        <v>29472278.771225236</v>
      </c>
      <c r="AB123" s="1">
        <f t="shared" si="17"/>
        <v>30351835.089040045</v>
      </c>
      <c r="AC123" s="1">
        <f t="shared" si="16"/>
        <v>30834285.944618855</v>
      </c>
      <c r="AD123" s="1">
        <f t="shared" si="15"/>
        <v>31203571.055556916</v>
      </c>
      <c r="AE123" s="1">
        <f t="shared" si="14"/>
        <v>31774194.02323328</v>
      </c>
      <c r="AF123" s="1">
        <f t="shared" si="13"/>
        <v>32209470.548959475</v>
      </c>
      <c r="AG123" s="1">
        <f t="shared" si="12"/>
        <v>33524400.165948689</v>
      </c>
      <c r="AH123" s="1">
        <f t="shared" si="11"/>
        <v>33907940.705886349</v>
      </c>
      <c r="AI123" s="1">
        <f t="shared" si="10"/>
        <v>34291442.0632606</v>
      </c>
      <c r="AJ123" s="1">
        <f t="shared" si="9"/>
        <v>34589817.160656713</v>
      </c>
      <c r="AK123" s="1">
        <f t="shared" si="8"/>
        <v>35736758.419668756</v>
      </c>
      <c r="AL123" s="1">
        <f t="shared" si="7"/>
        <v>35969686.599626102</v>
      </c>
      <c r="AM123" s="1">
        <f t="shared" si="6"/>
        <v>35990518.53404852</v>
      </c>
      <c r="AN123" s="1">
        <f t="shared" si="5"/>
        <v>36505821.826441109</v>
      </c>
      <c r="AO123" s="1">
        <f t="shared" si="4"/>
        <v>36578352.838811643</v>
      </c>
      <c r="AP123" s="1"/>
      <c r="AQ123" s="1">
        <f>AO123-U123</f>
        <v>12333878.139419645</v>
      </c>
      <c r="AR123" s="1">
        <f t="shared" si="2"/>
        <v>2873501.7698586369</v>
      </c>
      <c r="AS123" s="9">
        <f t="shared" si="3"/>
        <v>3.2922813790458938</v>
      </c>
    </row>
    <row r="124" spans="1:45" x14ac:dyDescent="0.2">
      <c r="A124">
        <v>22</v>
      </c>
      <c r="B124" s="1">
        <f>'Cumulative (Inflated)'!B23</f>
        <v>14376.549082683299</v>
      </c>
      <c r="C124" s="1">
        <f>'Cumulative (Inflated)'!C23</f>
        <v>212757.554611881</v>
      </c>
      <c r="D124" s="1">
        <f>'Cumulative (Inflated)'!D23</f>
        <v>1137035.60895392</v>
      </c>
      <c r="E124" s="1">
        <f>'Cumulative (Inflated)'!E23</f>
        <v>2116329.8544019102</v>
      </c>
      <c r="F124" s="1">
        <f>'Cumulative (Inflated)'!F23</f>
        <v>2821414.3784203702</v>
      </c>
      <c r="G124" s="1">
        <f>'Cumulative (Inflated)'!G23</f>
        <v>3969406.0368998898</v>
      </c>
      <c r="H124" s="1">
        <f>'Cumulative (Inflated)'!H23</f>
        <v>5824445.8103717398</v>
      </c>
      <c r="I124" s="1">
        <f>'Cumulative (Inflated)'!I23</f>
        <v>7292910.8768535601</v>
      </c>
      <c r="J124" s="1">
        <f>'Cumulative (Inflated)'!J23</f>
        <v>11311436.9756188</v>
      </c>
      <c r="K124" s="1">
        <f>'Cumulative (Inflated)'!K23</f>
        <v>11918470.758930599</v>
      </c>
      <c r="L124" s="1">
        <f>'Cumulative (Inflated)'!L23</f>
        <v>13531922.405719699</v>
      </c>
      <c r="M124" s="1">
        <f>'Cumulative (Inflated)'!M23</f>
        <v>14291308.177903701</v>
      </c>
      <c r="N124" s="1">
        <f>'Cumulative (Inflated)'!N23</f>
        <v>15903411.567421</v>
      </c>
      <c r="O124" s="1">
        <f>'Cumulative (Inflated)'!O23</f>
        <v>16630607.312945699</v>
      </c>
      <c r="P124" s="1">
        <f>'Cumulative (Inflated)'!P23</f>
        <v>17400465.812065199</v>
      </c>
      <c r="Q124" s="1">
        <f>'Cumulative (Inflated)'!Q23</f>
        <v>18168403.136775099</v>
      </c>
      <c r="R124" s="1">
        <f>'Cumulative (Inflated)'!R23</f>
        <v>18748137.065256201</v>
      </c>
      <c r="S124" s="1">
        <f>'Cumulative (Inflated)'!S23</f>
        <v>20490020.090518299</v>
      </c>
      <c r="T124" s="6">
        <f>'Cumulative (Inflated)'!T23</f>
        <v>22085964.934542</v>
      </c>
      <c r="U124" s="1">
        <f t="shared" ref="U124:U142" si="24">T124*T$99</f>
        <v>23050585.20094474</v>
      </c>
      <c r="V124" s="1">
        <f t="shared" si="23"/>
        <v>24365357.448249649</v>
      </c>
      <c r="W124" s="1">
        <f t="shared" si="22"/>
        <v>25187302.528290156</v>
      </c>
      <c r="X124" s="1">
        <f t="shared" si="21"/>
        <v>26229556.102191396</v>
      </c>
      <c r="Y124" s="1">
        <f t="shared" si="20"/>
        <v>27151726.454694044</v>
      </c>
      <c r="Z124" s="1">
        <f t="shared" si="19"/>
        <v>27680946.114599813</v>
      </c>
      <c r="AA124" s="1">
        <f t="shared" si="18"/>
        <v>28020952.456402738</v>
      </c>
      <c r="AB124" s="1">
        <f t="shared" si="17"/>
        <v>28857196.099302862</v>
      </c>
      <c r="AC124" s="1">
        <f t="shared" si="16"/>
        <v>29315889.252678007</v>
      </c>
      <c r="AD124" s="1">
        <f t="shared" si="15"/>
        <v>29666989.370072246</v>
      </c>
      <c r="AE124" s="1">
        <f t="shared" si="14"/>
        <v>30209512.707745131</v>
      </c>
      <c r="AF124" s="1">
        <f t="shared" si="13"/>
        <v>30623354.573433172</v>
      </c>
      <c r="AG124" s="1">
        <f t="shared" si="12"/>
        <v>31873532.08997947</v>
      </c>
      <c r="AH124" s="1">
        <f t="shared" si="11"/>
        <v>32238185.645210806</v>
      </c>
      <c r="AI124" s="1">
        <f t="shared" si="10"/>
        <v>32602801.947376132</v>
      </c>
      <c r="AJ124" s="1">
        <f t="shared" si="9"/>
        <v>32886483.928101487</v>
      </c>
      <c r="AK124" s="1">
        <f t="shared" si="8"/>
        <v>33976945.467860028</v>
      </c>
      <c r="AL124" s="1">
        <f t="shared" si="7"/>
        <v>34198403.384535059</v>
      </c>
      <c r="AM124" s="1">
        <f t="shared" si="6"/>
        <v>34218209.475830428</v>
      </c>
      <c r="AN124" s="1">
        <f t="shared" si="5"/>
        <v>34708137.287956655</v>
      </c>
      <c r="AO124" s="1">
        <f t="shared" si="4"/>
        <v>34777096.599349767</v>
      </c>
      <c r="AP124" s="1"/>
      <c r="AQ124" s="1">
        <f>AO124-T124</f>
        <v>12691131.664807767</v>
      </c>
      <c r="AR124" s="1">
        <f>AQ29</f>
        <v>7511544.8894892</v>
      </c>
      <c r="AS124" s="9">
        <f t="shared" si="3"/>
        <v>0.68955013269857313</v>
      </c>
    </row>
    <row r="125" spans="1:45" x14ac:dyDescent="0.2">
      <c r="A125">
        <v>23</v>
      </c>
      <c r="B125" s="1">
        <f>'Cumulative (Inflated)'!B24</f>
        <v>0</v>
      </c>
      <c r="C125" s="1">
        <f>'Cumulative (Inflated)'!C24</f>
        <v>218616.43613958699</v>
      </c>
      <c r="D125" s="1">
        <f>'Cumulative (Inflated)'!D24</f>
        <v>1002154.55195111</v>
      </c>
      <c r="E125" s="1">
        <f>'Cumulative (Inflated)'!E24</f>
        <v>1396536.2874409601</v>
      </c>
      <c r="F125" s="1">
        <f>'Cumulative (Inflated)'!F24</f>
        <v>2395032.5873849099</v>
      </c>
      <c r="G125" s="1">
        <f>'Cumulative (Inflated)'!G24</f>
        <v>3719977.1051697</v>
      </c>
      <c r="H125" s="1">
        <f>'Cumulative (Inflated)'!H24</f>
        <v>5096792.2872802997</v>
      </c>
      <c r="I125" s="1">
        <f>'Cumulative (Inflated)'!I24</f>
        <v>7340565.5516165104</v>
      </c>
      <c r="J125" s="1">
        <f>'Cumulative (Inflated)'!J24</f>
        <v>8432254.91091883</v>
      </c>
      <c r="K125" s="1">
        <f>'Cumulative (Inflated)'!K24</f>
        <v>9506908.8971347101</v>
      </c>
      <c r="L125" s="1">
        <f>'Cumulative (Inflated)'!L24</f>
        <v>11573944.0641964</v>
      </c>
      <c r="M125" s="1">
        <f>'Cumulative (Inflated)'!M24</f>
        <v>12050624.4973555</v>
      </c>
      <c r="N125" s="1">
        <f>'Cumulative (Inflated)'!N24</f>
        <v>13211149.5310106</v>
      </c>
      <c r="O125" s="1">
        <f>'Cumulative (Inflated)'!O24</f>
        <v>13719214.06593</v>
      </c>
      <c r="P125" s="1">
        <f>'Cumulative (Inflated)'!P24</f>
        <v>14483045.8682437</v>
      </c>
      <c r="Q125" s="1">
        <f>'Cumulative (Inflated)'!Q24</f>
        <v>14624923.024919201</v>
      </c>
      <c r="R125" s="1">
        <f>'Cumulative (Inflated)'!R24</f>
        <v>15344660.4368321</v>
      </c>
      <c r="S125" s="6">
        <f>'Cumulative (Inflated)'!S24</f>
        <v>16272244.3687401</v>
      </c>
      <c r="T125" s="1">
        <f t="shared" ref="T125:T142" si="25">S125*S$99</f>
        <v>17105708.194603391</v>
      </c>
      <c r="U125" s="1">
        <f t="shared" si="24"/>
        <v>17852812.1968324</v>
      </c>
      <c r="V125" s="1">
        <f t="shared" si="23"/>
        <v>18871110.94318179</v>
      </c>
      <c r="W125" s="1">
        <f t="shared" si="22"/>
        <v>19507712.184415013</v>
      </c>
      <c r="X125" s="1">
        <f t="shared" si="21"/>
        <v>20314943.634468332</v>
      </c>
      <c r="Y125" s="1">
        <f t="shared" si="20"/>
        <v>21029169.93168363</v>
      </c>
      <c r="Z125" s="1">
        <f t="shared" si="19"/>
        <v>21439053.633845862</v>
      </c>
      <c r="AA125" s="1">
        <f t="shared" si="18"/>
        <v>21702390.521522399</v>
      </c>
      <c r="AB125" s="1">
        <f t="shared" si="17"/>
        <v>22350066.082786635</v>
      </c>
      <c r="AC125" s="1">
        <f t="shared" si="16"/>
        <v>22705326.595775418</v>
      </c>
      <c r="AD125" s="1">
        <f t="shared" si="15"/>
        <v>22977255.677119013</v>
      </c>
      <c r="AE125" s="1">
        <f t="shared" si="14"/>
        <v>23397443.155026332</v>
      </c>
      <c r="AF125" s="1">
        <f t="shared" si="13"/>
        <v>23717966.085047759</v>
      </c>
      <c r="AG125" s="1">
        <f t="shared" si="12"/>
        <v>24686235.8370317</v>
      </c>
      <c r="AH125" s="1">
        <f t="shared" si="11"/>
        <v>24968662.134746064</v>
      </c>
      <c r="AI125" s="1">
        <f t="shared" si="10"/>
        <v>25251059.579744305</v>
      </c>
      <c r="AJ125" s="1">
        <f t="shared" si="9"/>
        <v>25470772.922436692</v>
      </c>
      <c r="AK125" s="1">
        <f t="shared" si="8"/>
        <v>26315341.722207554</v>
      </c>
      <c r="AL125" s="1">
        <f t="shared" si="7"/>
        <v>26486862.165677205</v>
      </c>
      <c r="AM125" s="1">
        <f t="shared" si="6"/>
        <v>26502202.098488763</v>
      </c>
      <c r="AN125" s="1">
        <f t="shared" si="5"/>
        <v>26881654.036200784</v>
      </c>
      <c r="AO125" s="1">
        <f t="shared" si="4"/>
        <v>26935063.423632458</v>
      </c>
      <c r="AP125" s="1"/>
      <c r="AQ125" s="1">
        <f>AO125-S125</f>
        <v>10662819.054892357</v>
      </c>
      <c r="AR125" s="1">
        <f t="shared" si="2"/>
        <v>6790341.9361578273</v>
      </c>
      <c r="AS125" s="9">
        <f t="shared" si="3"/>
        <v>0.57029191683470515</v>
      </c>
    </row>
    <row r="126" spans="1:45" x14ac:dyDescent="0.2">
      <c r="A126">
        <v>24</v>
      </c>
      <c r="B126" s="1">
        <f>'Cumulative (Inflated)'!B25</f>
        <v>6254.7238715084404</v>
      </c>
      <c r="C126" s="1">
        <f>'Cumulative (Inflated)'!C25</f>
        <v>114883.860117458</v>
      </c>
      <c r="D126" s="1">
        <f>'Cumulative (Inflated)'!D25</f>
        <v>1025047.94700961</v>
      </c>
      <c r="E126" s="1">
        <f>'Cumulative (Inflated)'!E25</f>
        <v>1766485.2102230401</v>
      </c>
      <c r="F126" s="1">
        <f>'Cumulative (Inflated)'!F25</f>
        <v>2714169.5611305898</v>
      </c>
      <c r="G126" s="1">
        <f>'Cumulative (Inflated)'!G25</f>
        <v>4303963.06432583</v>
      </c>
      <c r="H126" s="1">
        <f>'Cumulative (Inflated)'!H25</f>
        <v>6503873.5047881901</v>
      </c>
      <c r="I126" s="1">
        <f>'Cumulative (Inflated)'!I25</f>
        <v>7835906.1689838702</v>
      </c>
      <c r="J126" s="1">
        <f>'Cumulative (Inflated)'!J25</f>
        <v>9364378.76526591</v>
      </c>
      <c r="K126" s="1">
        <f>'Cumulative (Inflated)'!K25</f>
        <v>10637980.672845701</v>
      </c>
      <c r="L126" s="1">
        <f>'Cumulative (Inflated)'!L25</f>
        <v>13035075.545856301</v>
      </c>
      <c r="M126" s="1">
        <f>'Cumulative (Inflated)'!M25</f>
        <v>14218250.156768</v>
      </c>
      <c r="N126" s="1">
        <f>'Cumulative (Inflated)'!N25</f>
        <v>15029425.2264135</v>
      </c>
      <c r="O126" s="1">
        <f>'Cumulative (Inflated)'!O25</f>
        <v>15924710.527326601</v>
      </c>
      <c r="P126" s="1">
        <f>'Cumulative (Inflated)'!P25</f>
        <v>19860427.2852671</v>
      </c>
      <c r="Q126" s="1">
        <f>'Cumulative (Inflated)'!Q25</f>
        <v>21160841.7126108</v>
      </c>
      <c r="R126" s="6">
        <f>'Cumulative (Inflated)'!R25</f>
        <v>21898578.484237202</v>
      </c>
      <c r="S126" s="1">
        <f t="shared" ref="S126:S142" si="26">R126*R$99</f>
        <v>22973708.162994761</v>
      </c>
      <c r="T126" s="1">
        <f t="shared" si="25"/>
        <v>24150420.74583799</v>
      </c>
      <c r="U126" s="1">
        <f t="shared" si="24"/>
        <v>25205207.591811564</v>
      </c>
      <c r="V126" s="1">
        <f t="shared" si="23"/>
        <v>26642876.403270401</v>
      </c>
      <c r="W126" s="1">
        <f t="shared" si="22"/>
        <v>27541651.692092136</v>
      </c>
      <c r="X126" s="1">
        <f t="shared" si="21"/>
        <v>28681328.514371321</v>
      </c>
      <c r="Y126" s="1">
        <f t="shared" si="20"/>
        <v>29689697.497944485</v>
      </c>
      <c r="Z126" s="1">
        <f t="shared" si="19"/>
        <v>30268385.25243352</v>
      </c>
      <c r="AA126" s="1">
        <f t="shared" si="18"/>
        <v>30640173.228876043</v>
      </c>
      <c r="AB126" s="1">
        <f t="shared" si="17"/>
        <v>31554583.619453307</v>
      </c>
      <c r="AC126" s="1">
        <f t="shared" si="16"/>
        <v>32056152.497248624</v>
      </c>
      <c r="AD126" s="1">
        <f t="shared" si="15"/>
        <v>32440071.225006931</v>
      </c>
      <c r="AE126" s="1">
        <f t="shared" si="14"/>
        <v>33033306.200615577</v>
      </c>
      <c r="AF126" s="1">
        <f t="shared" si="13"/>
        <v>33485831.3770446</v>
      </c>
      <c r="AG126" s="1">
        <f t="shared" si="12"/>
        <v>34852867.552328922</v>
      </c>
      <c r="AH126" s="1">
        <f t="shared" si="11"/>
        <v>35251606.60726282</v>
      </c>
      <c r="AI126" s="1">
        <f t="shared" si="10"/>
        <v>35650304.926950559</v>
      </c>
      <c r="AJ126" s="1">
        <f t="shared" si="9"/>
        <v>35960503.698561177</v>
      </c>
      <c r="AK126" s="1">
        <f t="shared" si="8"/>
        <v>37152894.661345668</v>
      </c>
      <c r="AL126" s="1">
        <f t="shared" si="7"/>
        <v>37395053.05836612</v>
      </c>
      <c r="AM126" s="1">
        <f t="shared" si="6"/>
        <v>37416710.497356512</v>
      </c>
      <c r="AN126" s="1">
        <f t="shared" si="5"/>
        <v>37952433.651540793</v>
      </c>
      <c r="AO126" s="1">
        <f t="shared" si="4"/>
        <v>38027838.841643319</v>
      </c>
      <c r="AP126" s="1"/>
      <c r="AQ126" s="1">
        <f>AO126-R126</f>
        <v>16129260.357406117</v>
      </c>
      <c r="AR126" s="1">
        <f t="shared" si="2"/>
        <v>5675128.6329067862</v>
      </c>
      <c r="AS126" s="9">
        <f t="shared" si="3"/>
        <v>1.8420959947730295</v>
      </c>
    </row>
    <row r="127" spans="1:45" x14ac:dyDescent="0.2">
      <c r="A127">
        <v>25</v>
      </c>
      <c r="B127" s="1">
        <f>'Cumulative (Inflated)'!B26</f>
        <v>4416.7878646866102</v>
      </c>
      <c r="C127" s="1">
        <f>'Cumulative (Inflated)'!C26</f>
        <v>50490.250214181498</v>
      </c>
      <c r="D127" s="1">
        <f>'Cumulative (Inflated)'!D26</f>
        <v>399085.87749802298</v>
      </c>
      <c r="E127" s="1">
        <f>'Cumulative (Inflated)'!E26</f>
        <v>1275829.42399179</v>
      </c>
      <c r="F127" s="1">
        <f>'Cumulative (Inflated)'!F26</f>
        <v>2393757.1330941599</v>
      </c>
      <c r="G127" s="1">
        <f>'Cumulative (Inflated)'!G26</f>
        <v>3576014.42041618</v>
      </c>
      <c r="H127" s="1">
        <f>'Cumulative (Inflated)'!H26</f>
        <v>5653793.0073800497</v>
      </c>
      <c r="I127" s="1">
        <f>'Cumulative (Inflated)'!I26</f>
        <v>8098085.1225487404</v>
      </c>
      <c r="J127" s="1">
        <f>'Cumulative (Inflated)'!J26</f>
        <v>9341088.5720627606</v>
      </c>
      <c r="K127" s="1">
        <f>'Cumulative (Inflated)'!K26</f>
        <v>10364789.4983328</v>
      </c>
      <c r="L127" s="1">
        <f>'Cumulative (Inflated)'!L26</f>
        <v>10902340.935108799</v>
      </c>
      <c r="M127" s="1">
        <f>'Cumulative (Inflated)'!M26</f>
        <v>11598043.7184416</v>
      </c>
      <c r="N127" s="1">
        <f>'Cumulative (Inflated)'!N26</f>
        <v>14097379.374681899</v>
      </c>
      <c r="O127" s="1">
        <f>'Cumulative (Inflated)'!O26</f>
        <v>15984212.551896499</v>
      </c>
      <c r="P127" s="1">
        <f>'Cumulative (Inflated)'!P26</f>
        <v>19497672.6487629</v>
      </c>
      <c r="Q127" s="6">
        <f>'Cumulative (Inflated)'!Q26</f>
        <v>20062542.1941811</v>
      </c>
      <c r="R127" s="1">
        <f t="shared" ref="R127:R142" si="27">Q127*Q$99</f>
        <v>20946221.163134038</v>
      </c>
      <c r="S127" s="1">
        <f t="shared" si="26"/>
        <v>21974594.034300771</v>
      </c>
      <c r="T127" s="1">
        <f t="shared" si="25"/>
        <v>23100132.024057437</v>
      </c>
      <c r="U127" s="1">
        <f t="shared" si="24"/>
        <v>24109046.761223156</v>
      </c>
      <c r="V127" s="1">
        <f t="shared" si="23"/>
        <v>25484192.134509966</v>
      </c>
      <c r="W127" s="1">
        <f t="shared" si="22"/>
        <v>26343880.172670562</v>
      </c>
      <c r="X127" s="1">
        <f t="shared" si="21"/>
        <v>27433993.067036781</v>
      </c>
      <c r="Y127" s="1">
        <f t="shared" si="20"/>
        <v>28398508.629504532</v>
      </c>
      <c r="Z127" s="1">
        <f t="shared" si="19"/>
        <v>28952029.566886369</v>
      </c>
      <c r="AA127" s="1">
        <f t="shared" si="18"/>
        <v>29307648.68554125</v>
      </c>
      <c r="AB127" s="1">
        <f t="shared" si="17"/>
        <v>30182291.863347791</v>
      </c>
      <c r="AC127" s="1">
        <f t="shared" si="16"/>
        <v>30662047.782226633</v>
      </c>
      <c r="AD127" s="1">
        <f t="shared" si="15"/>
        <v>31029270.092390876</v>
      </c>
      <c r="AE127" s="1">
        <f t="shared" si="14"/>
        <v>31596705.600122556</v>
      </c>
      <c r="AF127" s="1">
        <f t="shared" si="13"/>
        <v>32029550.701652382</v>
      </c>
      <c r="AG127" s="1">
        <f t="shared" si="12"/>
        <v>33337135.213867251</v>
      </c>
      <c r="AH127" s="1">
        <f t="shared" si="11"/>
        <v>33718533.323202811</v>
      </c>
      <c r="AI127" s="1">
        <f t="shared" si="10"/>
        <v>34099892.468846016</v>
      </c>
      <c r="AJ127" s="1">
        <f t="shared" si="9"/>
        <v>34396600.863839112</v>
      </c>
      <c r="AK127" s="1">
        <f t="shared" si="8"/>
        <v>35537135.389282592</v>
      </c>
      <c r="AL127" s="1">
        <f t="shared" si="7"/>
        <v>35768762.448735401</v>
      </c>
      <c r="AM127" s="1">
        <f t="shared" si="6"/>
        <v>35789478.017430708</v>
      </c>
      <c r="AN127" s="1">
        <f t="shared" si="5"/>
        <v>36301902.861711487</v>
      </c>
      <c r="AO127" s="1">
        <f t="shared" si="4"/>
        <v>36374028.720925257</v>
      </c>
      <c r="AP127" s="1"/>
      <c r="AQ127" s="1">
        <f>AO127-Q127</f>
        <v>16311486.526744157</v>
      </c>
      <c r="AR127" s="1">
        <f t="shared" si="2"/>
        <v>3247802.9074831894</v>
      </c>
      <c r="AS127" s="9">
        <f t="shared" si="3"/>
        <v>4.0223141586459041</v>
      </c>
    </row>
    <row r="128" spans="1:45" x14ac:dyDescent="0.2">
      <c r="A128">
        <v>26</v>
      </c>
      <c r="B128" s="1">
        <f>'Cumulative (Inflated)'!B27</f>
        <v>21410.3656437592</v>
      </c>
      <c r="C128" s="1">
        <f>'Cumulative (Inflated)'!C27</f>
        <v>122101.42781442701</v>
      </c>
      <c r="D128" s="1">
        <f>'Cumulative (Inflated)'!D27</f>
        <v>687578.37131527998</v>
      </c>
      <c r="E128" s="1">
        <f>'Cumulative (Inflated)'!E27</f>
        <v>2489832.36637861</v>
      </c>
      <c r="F128" s="1">
        <f>'Cumulative (Inflated)'!F27</f>
        <v>3969769.35479275</v>
      </c>
      <c r="G128" s="1">
        <f>'Cumulative (Inflated)'!G27</f>
        <v>6516017.0603362797</v>
      </c>
      <c r="H128" s="1">
        <f>'Cumulative (Inflated)'!H27</f>
        <v>7481863.31805983</v>
      </c>
      <c r="I128" s="1">
        <f>'Cumulative (Inflated)'!I27</f>
        <v>8654971.0584034603</v>
      </c>
      <c r="J128" s="1">
        <f>'Cumulative (Inflated)'!J27</f>
        <v>12295439.349982699</v>
      </c>
      <c r="K128" s="1">
        <f>'Cumulative (Inflated)'!K27</f>
        <v>13557627.254799699</v>
      </c>
      <c r="L128" s="1">
        <f>'Cumulative (Inflated)'!L27</f>
        <v>14160240.820971601</v>
      </c>
      <c r="M128" s="1">
        <f>'Cumulative (Inflated)'!M27</f>
        <v>15560495.6624706</v>
      </c>
      <c r="N128" s="1">
        <f>'Cumulative (Inflated)'!N27</f>
        <v>16506229.377410101</v>
      </c>
      <c r="O128" s="1">
        <f>'Cumulative (Inflated)'!O27</f>
        <v>16924419.462977301</v>
      </c>
      <c r="P128" s="6">
        <f>'Cumulative (Inflated)'!P27</f>
        <v>17986594.708382599</v>
      </c>
      <c r="Q128" s="1">
        <f t="shared" ref="Q128:Q142" si="28">P128*P$99</f>
        <v>19066426.899661377</v>
      </c>
      <c r="R128" s="1">
        <f t="shared" si="27"/>
        <v>19906230.764058784</v>
      </c>
      <c r="S128" s="1">
        <f t="shared" si="26"/>
        <v>20883544.405765779</v>
      </c>
      <c r="T128" s="1">
        <f t="shared" si="25"/>
        <v>21953198.869132418</v>
      </c>
      <c r="U128" s="1">
        <f t="shared" si="24"/>
        <v>22912020.48296262</v>
      </c>
      <c r="V128" s="1">
        <f t="shared" si="23"/>
        <v>24218889.197924625</v>
      </c>
      <c r="W128" s="1">
        <f t="shared" si="22"/>
        <v>25035893.293290783</v>
      </c>
      <c r="X128" s="1">
        <f t="shared" si="21"/>
        <v>26071881.535042126</v>
      </c>
      <c r="Y128" s="1">
        <f t="shared" si="20"/>
        <v>26988508.41549354</v>
      </c>
      <c r="Z128" s="1">
        <f t="shared" si="19"/>
        <v>27514546.760379054</v>
      </c>
      <c r="AA128" s="1">
        <f t="shared" si="18"/>
        <v>27852509.211215511</v>
      </c>
      <c r="AB128" s="1">
        <f t="shared" si="17"/>
        <v>28683725.916034341</v>
      </c>
      <c r="AC128" s="1">
        <f t="shared" si="16"/>
        <v>29139661.712627273</v>
      </c>
      <c r="AD128" s="1">
        <f t="shared" si="15"/>
        <v>29488651.250688009</v>
      </c>
      <c r="AE128" s="1">
        <f t="shared" si="14"/>
        <v>30027913.300518177</v>
      </c>
      <c r="AF128" s="1">
        <f t="shared" si="13"/>
        <v>30439267.425400145</v>
      </c>
      <c r="AG128" s="1">
        <f t="shared" si="12"/>
        <v>31681929.709968701</v>
      </c>
      <c r="AH128" s="1">
        <f t="shared" si="11"/>
        <v>32044391.2116534</v>
      </c>
      <c r="AI128" s="1">
        <f t="shared" si="10"/>
        <v>32406815.684212632</v>
      </c>
      <c r="AJ128" s="1">
        <f t="shared" si="9"/>
        <v>32688792.358399644</v>
      </c>
      <c r="AK128" s="1">
        <f t="shared" si="8"/>
        <v>33772698.771925606</v>
      </c>
      <c r="AL128" s="1">
        <f t="shared" si="7"/>
        <v>33992825.431563057</v>
      </c>
      <c r="AM128" s="1">
        <f t="shared" si="6"/>
        <v>34012512.461870141</v>
      </c>
      <c r="AN128" s="1">
        <f t="shared" si="5"/>
        <v>34499495.155313827</v>
      </c>
      <c r="AO128" s="1">
        <f t="shared" si="4"/>
        <v>34568039.929399006</v>
      </c>
      <c r="AP128" s="1"/>
      <c r="AQ128" s="1">
        <f>AO128-P128</f>
        <v>16581445.221016407</v>
      </c>
      <c r="AR128" s="1">
        <f t="shared" si="2"/>
        <v>8007017.7208174951</v>
      </c>
      <c r="AS128" s="9">
        <f t="shared" si="3"/>
        <v>1.0708640593995695</v>
      </c>
    </row>
    <row r="129" spans="1:45" x14ac:dyDescent="0.2">
      <c r="A129">
        <v>27</v>
      </c>
      <c r="B129" s="1">
        <f>'Cumulative (Inflated)'!B28</f>
        <v>0</v>
      </c>
      <c r="C129" s="1">
        <f>'Cumulative (Inflated)'!C28</f>
        <v>34339.396100112601</v>
      </c>
      <c r="D129" s="1">
        <f>'Cumulative (Inflated)'!D28</f>
        <v>342638.55034655501</v>
      </c>
      <c r="E129" s="1">
        <f>'Cumulative (Inflated)'!E28</f>
        <v>1122631.1384269199</v>
      </c>
      <c r="F129" s="1">
        <f>'Cumulative (Inflated)'!F28</f>
        <v>2082647.0018873401</v>
      </c>
      <c r="G129" s="1">
        <f>'Cumulative (Inflated)'!G28</f>
        <v>3157750.25863788</v>
      </c>
      <c r="H129" s="1">
        <f>'Cumulative (Inflated)'!H28</f>
        <v>4413206.0687249703</v>
      </c>
      <c r="I129" s="1">
        <f>'Cumulative (Inflated)'!I28</f>
        <v>5742426.2695895601</v>
      </c>
      <c r="J129" s="1">
        <f>'Cumulative (Inflated)'!J28</f>
        <v>7434259.1925254697</v>
      </c>
      <c r="K129" s="1">
        <f>'Cumulative (Inflated)'!K28</f>
        <v>9227062.5929589402</v>
      </c>
      <c r="L129" s="1">
        <f>'Cumulative (Inflated)'!L28</f>
        <v>10266200.838715101</v>
      </c>
      <c r="M129" s="1">
        <f>'Cumulative (Inflated)'!M28</f>
        <v>10582155.900262401</v>
      </c>
      <c r="N129" s="1">
        <f>'Cumulative (Inflated)'!N28</f>
        <v>11949075.6943387</v>
      </c>
      <c r="O129" s="6">
        <f>'Cumulative (Inflated)'!O28</f>
        <v>13807742.4214745</v>
      </c>
      <c r="P129" s="1">
        <f t="shared" ref="P129:P142" si="29">O129*O$99</f>
        <v>14951972.780386476</v>
      </c>
      <c r="Q129" s="1">
        <f t="shared" si="28"/>
        <v>15849620.266926035</v>
      </c>
      <c r="R129" s="1">
        <f t="shared" si="27"/>
        <v>16547735.98726755</v>
      </c>
      <c r="S129" s="1">
        <f t="shared" si="26"/>
        <v>17360161.418852616</v>
      </c>
      <c r="T129" s="1">
        <f t="shared" si="25"/>
        <v>18249348.320541304</v>
      </c>
      <c r="U129" s="1">
        <f t="shared" si="24"/>
        <v>19046401.620716799</v>
      </c>
      <c r="V129" s="1">
        <f t="shared" si="23"/>
        <v>20132780.992157459</v>
      </c>
      <c r="W129" s="1">
        <f t="shared" si="22"/>
        <v>20811943.623741411</v>
      </c>
      <c r="X129" s="1">
        <f t="shared" si="21"/>
        <v>21673144.325853601</v>
      </c>
      <c r="Y129" s="1">
        <f t="shared" si="20"/>
        <v>22435121.80900069</v>
      </c>
      <c r="Z129" s="1">
        <f t="shared" si="19"/>
        <v>22872409.196729627</v>
      </c>
      <c r="AA129" s="1">
        <f t="shared" si="18"/>
        <v>23153352.05710021</v>
      </c>
      <c r="AB129" s="1">
        <f t="shared" si="17"/>
        <v>23844329.406985205</v>
      </c>
      <c r="AC129" s="1">
        <f t="shared" si="16"/>
        <v>24223341.650869492</v>
      </c>
      <c r="AD129" s="1">
        <f t="shared" si="15"/>
        <v>24513451.15510444</v>
      </c>
      <c r="AE129" s="1">
        <f t="shared" si="14"/>
        <v>24961731.2003983</v>
      </c>
      <c r="AF129" s="1">
        <f t="shared" si="13"/>
        <v>25303683.403027765</v>
      </c>
      <c r="AG129" s="1">
        <f t="shared" si="12"/>
        <v>26336688.98053281</v>
      </c>
      <c r="AH129" s="1">
        <f t="shared" si="11"/>
        <v>26637997.515861172</v>
      </c>
      <c r="AI129" s="1">
        <f t="shared" si="10"/>
        <v>26939275.269460972</v>
      </c>
      <c r="AJ129" s="1">
        <f t="shared" si="9"/>
        <v>27173678.035826925</v>
      </c>
      <c r="AK129" s="1">
        <f t="shared" si="8"/>
        <v>28074712.359126236</v>
      </c>
      <c r="AL129" s="1">
        <f t="shared" si="7"/>
        <v>28257700.182919402</v>
      </c>
      <c r="AM129" s="1">
        <f t="shared" si="6"/>
        <v>28274065.701020554</v>
      </c>
      <c r="AN129" s="1">
        <f t="shared" si="5"/>
        <v>28678886.741075221</v>
      </c>
      <c r="AO129" s="1">
        <f t="shared" si="4"/>
        <v>28735866.931765888</v>
      </c>
      <c r="AP129" s="1"/>
      <c r="AQ129" s="1">
        <f>AO129-O129</f>
        <v>14928124.510291388</v>
      </c>
      <c r="AR129" s="1">
        <f t="shared" si="2"/>
        <v>16870851.792299606</v>
      </c>
      <c r="AS129" s="9">
        <f t="shared" si="3"/>
        <v>-0.11515288652437455</v>
      </c>
    </row>
    <row r="130" spans="1:45" x14ac:dyDescent="0.2">
      <c r="A130">
        <v>28</v>
      </c>
      <c r="B130" s="1">
        <f>'Cumulative (Inflated)'!B29</f>
        <v>17530.6334483385</v>
      </c>
      <c r="C130" s="1">
        <f>'Cumulative (Inflated)'!C29</f>
        <v>628479.25117947999</v>
      </c>
      <c r="D130" s="1">
        <f>'Cumulative (Inflated)'!D29</f>
        <v>1384420.7763698699</v>
      </c>
      <c r="E130" s="1">
        <f>'Cumulative (Inflated)'!E29</f>
        <v>2085961.80685295</v>
      </c>
      <c r="F130" s="1">
        <f>'Cumulative (Inflated)'!F29</f>
        <v>2803879.67858097</v>
      </c>
      <c r="G130" s="1">
        <f>'Cumulative (Inflated)'!G29</f>
        <v>4553861.9339700798</v>
      </c>
      <c r="H130" s="1">
        <f>'Cumulative (Inflated)'!H29</f>
        <v>6932644.8031797996</v>
      </c>
      <c r="I130" s="1">
        <f>'Cumulative (Inflated)'!I29</f>
        <v>8425715.6131236497</v>
      </c>
      <c r="J130" s="1">
        <f>'Cumulative (Inflated)'!J29</f>
        <v>10740491.6106719</v>
      </c>
      <c r="K130" s="1">
        <f>'Cumulative (Inflated)'!K29</f>
        <v>11373865.845613601</v>
      </c>
      <c r="L130" s="1">
        <f>'Cumulative (Inflated)'!L29</f>
        <v>12545853.639266901</v>
      </c>
      <c r="M130" s="1">
        <f>'Cumulative (Inflated)'!M29</f>
        <v>14139264.7642418</v>
      </c>
      <c r="N130" s="6">
        <f>'Cumulative (Inflated)'!N29</f>
        <v>16119519.3142597</v>
      </c>
      <c r="O130" s="1">
        <f t="shared" ref="O130:O142" si="30">N130*N$99</f>
        <v>17616566.094547138</v>
      </c>
      <c r="P130" s="1">
        <f t="shared" si="29"/>
        <v>19076428.911354207</v>
      </c>
      <c r="Q130" s="1">
        <f t="shared" si="28"/>
        <v>20221689.721813299</v>
      </c>
      <c r="R130" s="1">
        <f t="shared" si="27"/>
        <v>21112378.53636647</v>
      </c>
      <c r="S130" s="1">
        <f t="shared" si="26"/>
        <v>22148909.047693964</v>
      </c>
      <c r="T130" s="1">
        <f t="shared" si="25"/>
        <v>23283375.446751516</v>
      </c>
      <c r="U130" s="1">
        <f t="shared" si="24"/>
        <v>24300293.471060887</v>
      </c>
      <c r="V130" s="1">
        <f t="shared" si="23"/>
        <v>25686347.281781759</v>
      </c>
      <c r="W130" s="1">
        <f t="shared" si="22"/>
        <v>26552854.855795987</v>
      </c>
      <c r="X130" s="1">
        <f t="shared" si="21"/>
        <v>27651615.147401258</v>
      </c>
      <c r="Y130" s="1">
        <f t="shared" si="20"/>
        <v>28623781.797435269</v>
      </c>
      <c r="Z130" s="1">
        <f t="shared" si="19"/>
        <v>29181693.578600727</v>
      </c>
      <c r="AA130" s="1">
        <f t="shared" si="18"/>
        <v>29540133.67093705</v>
      </c>
      <c r="AB130" s="1">
        <f t="shared" si="17"/>
        <v>30421715.017294765</v>
      </c>
      <c r="AC130" s="1">
        <f t="shared" si="16"/>
        <v>30905276.633757565</v>
      </c>
      <c r="AD130" s="1">
        <f t="shared" si="15"/>
        <v>31275411.960736345</v>
      </c>
      <c r="AE130" s="1">
        <f t="shared" si="14"/>
        <v>31847348.690560032</v>
      </c>
      <c r="AF130" s="1">
        <f t="shared" si="13"/>
        <v>32283627.366314374</v>
      </c>
      <c r="AG130" s="1">
        <f t="shared" si="12"/>
        <v>33601584.384679012</v>
      </c>
      <c r="AH130" s="1">
        <f t="shared" si="11"/>
        <v>33986007.961353496</v>
      </c>
      <c r="AI130" s="1">
        <f t="shared" si="10"/>
        <v>34370392.265253395</v>
      </c>
      <c r="AJ130" s="1">
        <f t="shared" si="9"/>
        <v>34669454.320467308</v>
      </c>
      <c r="AK130" s="1">
        <f t="shared" si="8"/>
        <v>35819036.21628622</v>
      </c>
      <c r="AL130" s="1">
        <f t="shared" si="7"/>
        <v>36052500.673686303</v>
      </c>
      <c r="AM130" s="1">
        <f t="shared" si="6"/>
        <v>36073380.57008791</v>
      </c>
      <c r="AN130" s="1">
        <f t="shared" si="5"/>
        <v>36589870.260502107</v>
      </c>
      <c r="AO130" s="1">
        <f t="shared" si="4"/>
        <v>36662568.26316914</v>
      </c>
      <c r="AP130" s="1"/>
      <c r="AQ130" s="1">
        <f>AO130-N130</f>
        <v>20543048.948909439</v>
      </c>
      <c r="AR130" s="1">
        <f t="shared" si="2"/>
        <v>11231566.170770077</v>
      </c>
      <c r="AS130" s="9">
        <f t="shared" si="3"/>
        <v>0.82904580149937657</v>
      </c>
    </row>
    <row r="131" spans="1:45" x14ac:dyDescent="0.2">
      <c r="A131">
        <v>29</v>
      </c>
      <c r="B131" s="1">
        <f>'Cumulative (Inflated)'!B30</f>
        <v>10511.9479281718</v>
      </c>
      <c r="C131" s="1">
        <f>'Cumulative (Inflated)'!C30</f>
        <v>59658.273198987197</v>
      </c>
      <c r="D131" s="1">
        <f>'Cumulative (Inflated)'!D30</f>
        <v>739169.60360524803</v>
      </c>
      <c r="E131" s="1">
        <f>'Cumulative (Inflated)'!E30</f>
        <v>2423215.9951472199</v>
      </c>
      <c r="F131" s="1">
        <f>'Cumulative (Inflated)'!F30</f>
        <v>4182415.8617976601</v>
      </c>
      <c r="G131" s="1">
        <f>'Cumulative (Inflated)'!G30</f>
        <v>5692223.6257392</v>
      </c>
      <c r="H131" s="1">
        <f>'Cumulative (Inflated)'!H30</f>
        <v>8502418.1940151602</v>
      </c>
      <c r="I131" s="1">
        <f>'Cumulative (Inflated)'!I30</f>
        <v>10805948.6588534</v>
      </c>
      <c r="J131" s="1">
        <f>'Cumulative (Inflated)'!J30</f>
        <v>12196810.0142779</v>
      </c>
      <c r="K131" s="1">
        <f>'Cumulative (Inflated)'!K30</f>
        <v>14326048.4419946</v>
      </c>
      <c r="L131" s="1">
        <f>'Cumulative (Inflated)'!L30</f>
        <v>16669670.0473623</v>
      </c>
      <c r="M131" s="6">
        <f>'Cumulative (Inflated)'!M30</f>
        <v>17369584.4404875</v>
      </c>
      <c r="N131" s="1">
        <f t="shared" ref="N131:N142" si="31">M131*M$99</f>
        <v>19107616.499580298</v>
      </c>
      <c r="O131" s="1">
        <f t="shared" si="30"/>
        <v>20882172.874493983</v>
      </c>
      <c r="P131" s="1">
        <f t="shared" si="29"/>
        <v>22612652.444121744</v>
      </c>
      <c r="Q131" s="1">
        <f t="shared" si="28"/>
        <v>23970211.806260567</v>
      </c>
      <c r="R131" s="1">
        <f t="shared" si="27"/>
        <v>25026008.815907899</v>
      </c>
      <c r="S131" s="1">
        <f t="shared" si="26"/>
        <v>26254682.395711184</v>
      </c>
      <c r="T131" s="1">
        <f t="shared" si="25"/>
        <v>27599446.371748332</v>
      </c>
      <c r="U131" s="1">
        <f t="shared" si="24"/>
        <v>28804871.87118151</v>
      </c>
      <c r="V131" s="1">
        <f t="shared" si="23"/>
        <v>30447860.359033484</v>
      </c>
      <c r="W131" s="1">
        <f t="shared" si="22"/>
        <v>31474993.61874545</v>
      </c>
      <c r="X131" s="1">
        <f t="shared" si="21"/>
        <v>32777432.597703598</v>
      </c>
      <c r="Y131" s="1">
        <f t="shared" si="20"/>
        <v>33929811.099840388</v>
      </c>
      <c r="Z131" s="1">
        <f t="shared" si="19"/>
        <v>34591143.745515309</v>
      </c>
      <c r="AA131" s="1">
        <f t="shared" si="18"/>
        <v>35016028.364523642</v>
      </c>
      <c r="AB131" s="1">
        <f t="shared" si="17"/>
        <v>36061029.642228335</v>
      </c>
      <c r="AC131" s="1">
        <f t="shared" si="16"/>
        <v>36634229.732203394</v>
      </c>
      <c r="AD131" s="1">
        <f t="shared" si="15"/>
        <v>37072977.547381781</v>
      </c>
      <c r="AE131" s="1">
        <f t="shared" si="14"/>
        <v>37750934.965493344</v>
      </c>
      <c r="AF131" s="1">
        <f t="shared" si="13"/>
        <v>38268087.211831376</v>
      </c>
      <c r="AG131" s="1">
        <f t="shared" si="12"/>
        <v>39830355.712453745</v>
      </c>
      <c r="AH131" s="1">
        <f t="shared" si="11"/>
        <v>40286040.409577139</v>
      </c>
      <c r="AI131" s="1">
        <f t="shared" si="10"/>
        <v>40741678.553878382</v>
      </c>
      <c r="AJ131" s="1">
        <f t="shared" si="9"/>
        <v>41096178.148388542</v>
      </c>
      <c r="AK131" s="1">
        <f t="shared" si="8"/>
        <v>42458859.601348296</v>
      </c>
      <c r="AL131" s="1">
        <f t="shared" si="7"/>
        <v>42735601.682257436</v>
      </c>
      <c r="AM131" s="1">
        <f t="shared" si="6"/>
        <v>42760352.113409556</v>
      </c>
      <c r="AN131" s="1">
        <f t="shared" si="5"/>
        <v>43372584.199120156</v>
      </c>
      <c r="AO131" s="1">
        <f t="shared" si="4"/>
        <v>43458758.329264238</v>
      </c>
      <c r="AP131" s="1"/>
      <c r="AQ131" s="1">
        <f>AO131-M131</f>
        <v>26089173.888776738</v>
      </c>
      <c r="AR131" s="1">
        <f t="shared" si="2"/>
        <v>14077108.160658989</v>
      </c>
      <c r="AS131" s="9">
        <f t="shared" si="3"/>
        <v>0.85330492534593338</v>
      </c>
    </row>
    <row r="132" spans="1:45" x14ac:dyDescent="0.2">
      <c r="A132">
        <v>30</v>
      </c>
      <c r="B132" s="1">
        <f>'Cumulative (Inflated)'!B31</f>
        <v>20955.062493105499</v>
      </c>
      <c r="C132" s="1">
        <f>'Cumulative (Inflated)'!C31</f>
        <v>501550.20825745497</v>
      </c>
      <c r="D132" s="1">
        <f>'Cumulative (Inflated)'!D31</f>
        <v>1777035.79875487</v>
      </c>
      <c r="E132" s="1">
        <f>'Cumulative (Inflated)'!E31</f>
        <v>2783756.56747407</v>
      </c>
      <c r="F132" s="1">
        <f>'Cumulative (Inflated)'!F31</f>
        <v>4920756.3980307998</v>
      </c>
      <c r="G132" s="1">
        <f>'Cumulative (Inflated)'!G31</f>
        <v>5873709.2292711902</v>
      </c>
      <c r="H132" s="1">
        <f>'Cumulative (Inflated)'!H31</f>
        <v>8111038.7077309303</v>
      </c>
      <c r="I132" s="1">
        <f>'Cumulative (Inflated)'!I31</f>
        <v>9621961.3614563793</v>
      </c>
      <c r="J132" s="1">
        <f>'Cumulative (Inflated)'!J31</f>
        <v>10341249.8927947</v>
      </c>
      <c r="K132" s="1">
        <f>'Cumulative (Inflated)'!K31</f>
        <v>11300083.399426</v>
      </c>
      <c r="L132" s="6">
        <f>'Cumulative (Inflated)'!L31</f>
        <v>14250492.629161499</v>
      </c>
      <c r="M132" s="1">
        <f t="shared" ref="M132:M142" si="32">L132*L$99</f>
        <v>15790072.828958528</v>
      </c>
      <c r="N132" s="1">
        <f t="shared" si="31"/>
        <v>17370056.097192075</v>
      </c>
      <c r="O132" s="1">
        <f t="shared" si="30"/>
        <v>18983242.324817985</v>
      </c>
      <c r="P132" s="1">
        <f t="shared" si="29"/>
        <v>20556359.892890342</v>
      </c>
      <c r="Q132" s="1">
        <f t="shared" si="28"/>
        <v>21790468.93397025</v>
      </c>
      <c r="R132" s="1">
        <f t="shared" si="27"/>
        <v>22750256.52889213</v>
      </c>
      <c r="S132" s="1">
        <f t="shared" si="26"/>
        <v>23867200.078957081</v>
      </c>
      <c r="T132" s="1">
        <f t="shared" si="25"/>
        <v>25089677.28859552</v>
      </c>
      <c r="U132" s="1">
        <f t="shared" si="24"/>
        <v>26185486.833789188</v>
      </c>
      <c r="V132" s="1">
        <f t="shared" si="23"/>
        <v>27679069.364172108</v>
      </c>
      <c r="W132" s="1">
        <f t="shared" si="22"/>
        <v>28612799.761204123</v>
      </c>
      <c r="X132" s="1">
        <f t="shared" si="21"/>
        <v>29796800.817964371</v>
      </c>
      <c r="Y132" s="1">
        <f t="shared" si="20"/>
        <v>30844387.220368557</v>
      </c>
      <c r="Z132" s="1">
        <f t="shared" si="19"/>
        <v>31445581.260165732</v>
      </c>
      <c r="AA132" s="1">
        <f t="shared" si="18"/>
        <v>31831828.789634984</v>
      </c>
      <c r="AB132" s="1">
        <f t="shared" si="17"/>
        <v>32781802.367750634</v>
      </c>
      <c r="AC132" s="1">
        <f t="shared" si="16"/>
        <v>33302878.22867766</v>
      </c>
      <c r="AD132" s="1">
        <f t="shared" si="15"/>
        <v>33701728.297828697</v>
      </c>
      <c r="AE132" s="1">
        <f t="shared" si="14"/>
        <v>34318035.328292914</v>
      </c>
      <c r="AF132" s="1">
        <f t="shared" si="13"/>
        <v>34788160.083511747</v>
      </c>
      <c r="AG132" s="1">
        <f t="shared" si="12"/>
        <v>36208362.937974662</v>
      </c>
      <c r="AH132" s="1">
        <f t="shared" si="11"/>
        <v>36622609.725471109</v>
      </c>
      <c r="AI132" s="1">
        <f t="shared" si="10"/>
        <v>37036814.193448946</v>
      </c>
      <c r="AJ132" s="1">
        <f t="shared" si="9"/>
        <v>37359077.194865614</v>
      </c>
      <c r="AK132" s="1">
        <f t="shared" si="8"/>
        <v>38597842.546945713</v>
      </c>
      <c r="AL132" s="1">
        <f t="shared" si="7"/>
        <v>38849418.952090286</v>
      </c>
      <c r="AM132" s="1">
        <f t="shared" si="6"/>
        <v>38871918.690744318</v>
      </c>
      <c r="AN132" s="1">
        <f t="shared" si="5"/>
        <v>39428477.15388532</v>
      </c>
      <c r="AO132" s="1">
        <f t="shared" si="4"/>
        <v>39506814.997580387</v>
      </c>
      <c r="AP132" s="1"/>
      <c r="AQ132" s="1">
        <f>AO132-L132</f>
        <v>25256322.368418887</v>
      </c>
      <c r="AR132" s="1">
        <f t="shared" si="2"/>
        <v>11572306.420312881</v>
      </c>
      <c r="AS132" s="9">
        <f t="shared" si="3"/>
        <v>1.1824795724460284</v>
      </c>
    </row>
    <row r="133" spans="1:45" x14ac:dyDescent="0.2">
      <c r="A133">
        <v>31</v>
      </c>
      <c r="B133" s="1">
        <f>'Cumulative (Inflated)'!B32</f>
        <v>20872.2061717383</v>
      </c>
      <c r="C133" s="1">
        <f>'Cumulative (Inflated)'!C32</f>
        <v>177044.89433601199</v>
      </c>
      <c r="D133" s="1">
        <f>'Cumulative (Inflated)'!D32</f>
        <v>710003.14856462099</v>
      </c>
      <c r="E133" s="1">
        <f>'Cumulative (Inflated)'!E32</f>
        <v>1289472.2001891399</v>
      </c>
      <c r="F133" s="1">
        <f>'Cumulative (Inflated)'!F32</f>
        <v>2411938.8711979701</v>
      </c>
      <c r="G133" s="1">
        <f>'Cumulative (Inflated)'!G32</f>
        <v>3621911.9382317299</v>
      </c>
      <c r="H133" s="1">
        <f>'Cumulative (Inflated)'!H32</f>
        <v>5016415.2891438203</v>
      </c>
      <c r="I133" s="1">
        <f>'Cumulative (Inflated)'!I32</f>
        <v>6269410.7787738601</v>
      </c>
      <c r="J133" s="1">
        <f>'Cumulative (Inflated)'!J32</f>
        <v>8422096.2193910796</v>
      </c>
      <c r="K133" s="6">
        <f>'Cumulative (Inflated)'!K32</f>
        <v>10251349.771227401</v>
      </c>
      <c r="L133" s="1">
        <f t="shared" ref="L133:L142" si="33">K133*K$99</f>
        <v>11769759.904928748</v>
      </c>
      <c r="M133" s="1">
        <f t="shared" si="32"/>
        <v>13041329.230813833</v>
      </c>
      <c r="N133" s="1">
        <f t="shared" si="31"/>
        <v>14346268.239228148</v>
      </c>
      <c r="O133" s="1">
        <f t="shared" si="30"/>
        <v>15678630.219630215</v>
      </c>
      <c r="P133" s="1">
        <f t="shared" si="29"/>
        <v>16977898.712324176</v>
      </c>
      <c r="Q133" s="1">
        <f t="shared" si="28"/>
        <v>17997173.44815252</v>
      </c>
      <c r="R133" s="1">
        <f t="shared" si="27"/>
        <v>18789880.749291219</v>
      </c>
      <c r="S133" s="1">
        <f t="shared" si="26"/>
        <v>19712386.22006502</v>
      </c>
      <c r="T133" s="1">
        <f t="shared" si="25"/>
        <v>20722053.999356262</v>
      </c>
      <c r="U133" s="1">
        <f t="shared" si="24"/>
        <v>21627104.483159609</v>
      </c>
      <c r="V133" s="1">
        <f t="shared" si="23"/>
        <v>22860683.436411366</v>
      </c>
      <c r="W133" s="1">
        <f t="shared" si="22"/>
        <v>23631869.589408752</v>
      </c>
      <c r="X133" s="1">
        <f t="shared" si="21"/>
        <v>24609759.163326588</v>
      </c>
      <c r="Y133" s="1">
        <f t="shared" si="20"/>
        <v>25474981.212614495</v>
      </c>
      <c r="Z133" s="1">
        <f t="shared" si="19"/>
        <v>25971519.100028094</v>
      </c>
      <c r="AA133" s="1">
        <f t="shared" si="18"/>
        <v>26290528.470723264</v>
      </c>
      <c r="AB133" s="1">
        <f t="shared" si="17"/>
        <v>27075130.18389963</v>
      </c>
      <c r="AC133" s="1">
        <f t="shared" si="16"/>
        <v>27505496.904192165</v>
      </c>
      <c r="AD133" s="1">
        <f t="shared" si="15"/>
        <v>27834914.958299682</v>
      </c>
      <c r="AE133" s="1">
        <f t="shared" si="14"/>
        <v>28343934.959575962</v>
      </c>
      <c r="AF133" s="1">
        <f t="shared" si="13"/>
        <v>28732220.167552989</v>
      </c>
      <c r="AG133" s="1">
        <f t="shared" si="12"/>
        <v>29905193.414745674</v>
      </c>
      <c r="AH133" s="1">
        <f t="shared" si="11"/>
        <v>30247327.918941274</v>
      </c>
      <c r="AI133" s="1">
        <f t="shared" si="10"/>
        <v>30589427.470620751</v>
      </c>
      <c r="AJ133" s="1">
        <f t="shared" si="9"/>
        <v>30855590.771190036</v>
      </c>
      <c r="AK133" s="1">
        <f t="shared" si="8"/>
        <v>31878711.2451231</v>
      </c>
      <c r="AL133" s="1">
        <f t="shared" si="7"/>
        <v>32086493.106659412</v>
      </c>
      <c r="AM133" s="1">
        <f t="shared" si="6"/>
        <v>32105076.079807982</v>
      </c>
      <c r="AN133" s="1">
        <f t="shared" si="5"/>
        <v>32564748.57357293</v>
      </c>
      <c r="AO133" s="1">
        <f t="shared" si="4"/>
        <v>32629449.327136636</v>
      </c>
      <c r="AP133" s="1"/>
      <c r="AQ133" s="1">
        <f>AO133-K133</f>
        <v>22378099.555909235</v>
      </c>
      <c r="AR133" s="1">
        <f t="shared" si="2"/>
        <v>20536502.247825112</v>
      </c>
      <c r="AS133" s="9">
        <f t="shared" si="3"/>
        <v>8.9674341124918414E-2</v>
      </c>
    </row>
    <row r="134" spans="1:45" x14ac:dyDescent="0.2">
      <c r="A134">
        <v>32</v>
      </c>
      <c r="B134" s="1">
        <f>'Cumulative (Inflated)'!B33</f>
        <v>11623.1853667623</v>
      </c>
      <c r="C134" s="1">
        <f>'Cumulative (Inflated)'!C33</f>
        <v>202893.980070032</v>
      </c>
      <c r="D134" s="1">
        <f>'Cumulative (Inflated)'!D33</f>
        <v>920885.31496092805</v>
      </c>
      <c r="E134" s="1">
        <f>'Cumulative (Inflated)'!E33</f>
        <v>2790133.8849011399</v>
      </c>
      <c r="F134" s="1">
        <f>'Cumulative (Inflated)'!F33</f>
        <v>5067535.2216368197</v>
      </c>
      <c r="G134" s="1">
        <f>'Cumulative (Inflated)'!G33</f>
        <v>6972108.1907248003</v>
      </c>
      <c r="H134" s="1">
        <f>'Cumulative (Inflated)'!H33</f>
        <v>8946129.0547932107</v>
      </c>
      <c r="I134" s="1">
        <f>'Cumulative (Inflated)'!I33</f>
        <v>11209202.6732502</v>
      </c>
      <c r="J134" s="6">
        <f>'Cumulative (Inflated)'!J33</f>
        <v>13474603.707544399</v>
      </c>
      <c r="K134" s="1">
        <f t="shared" ref="K134:K142" si="34">J134*J$99</f>
        <v>15180230.508775346</v>
      </c>
      <c r="L134" s="1">
        <f t="shared" si="33"/>
        <v>17428696.940107252</v>
      </c>
      <c r="M134" s="1">
        <f t="shared" si="32"/>
        <v>19311640.738298673</v>
      </c>
      <c r="N134" s="1">
        <f t="shared" si="31"/>
        <v>21243998.465787493</v>
      </c>
      <c r="O134" s="1">
        <f t="shared" si="30"/>
        <v>23216964.215175848</v>
      </c>
      <c r="P134" s="1">
        <f t="shared" si="29"/>
        <v>25140925.025413811</v>
      </c>
      <c r="Q134" s="1">
        <f t="shared" si="28"/>
        <v>26650270.212822512</v>
      </c>
      <c r="R134" s="1">
        <f t="shared" si="27"/>
        <v>27824113.640841052</v>
      </c>
      <c r="S134" s="1">
        <f t="shared" si="26"/>
        <v>29190162.600682165</v>
      </c>
      <c r="T134" s="1">
        <f t="shared" si="25"/>
        <v>30685281.77708007</v>
      </c>
      <c r="U134" s="1">
        <f t="shared" si="24"/>
        <v>32025483.3381247</v>
      </c>
      <c r="V134" s="1">
        <f t="shared" si="23"/>
        <v>33852170.874793679</v>
      </c>
      <c r="W134" s="1">
        <f t="shared" si="22"/>
        <v>34994145.71995344</v>
      </c>
      <c r="X134" s="1">
        <f t="shared" si="21"/>
        <v>36442207.631358065</v>
      </c>
      <c r="Y134" s="1">
        <f t="shared" si="20"/>
        <v>37723431.123149313</v>
      </c>
      <c r="Z134" s="1">
        <f t="shared" si="19"/>
        <v>38458705.965534903</v>
      </c>
      <c r="AA134" s="1">
        <f t="shared" si="18"/>
        <v>38931096.030227058</v>
      </c>
      <c r="AB134" s="1">
        <f t="shared" si="17"/>
        <v>40092936.678472854</v>
      </c>
      <c r="AC134" s="1">
        <f t="shared" si="16"/>
        <v>40730225.0515301</v>
      </c>
      <c r="AD134" s="1">
        <f t="shared" si="15"/>
        <v>41218028.32687436</v>
      </c>
      <c r="AE134" s="1">
        <f t="shared" si="14"/>
        <v>41971786.722148187</v>
      </c>
      <c r="AF134" s="1">
        <f t="shared" si="13"/>
        <v>42546760.661363736</v>
      </c>
      <c r="AG134" s="1">
        <f t="shared" si="12"/>
        <v>44283703.080691583</v>
      </c>
      <c r="AH134" s="1">
        <f t="shared" si="11"/>
        <v>44790336.914732829</v>
      </c>
      <c r="AI134" s="1">
        <f t="shared" si="10"/>
        <v>45296918.990979888</v>
      </c>
      <c r="AJ134" s="1">
        <f t="shared" si="9"/>
        <v>45691054.431266829</v>
      </c>
      <c r="AK134" s="1">
        <f t="shared" si="8"/>
        <v>47206094.399578415</v>
      </c>
      <c r="AL134" s="1">
        <f t="shared" si="7"/>
        <v>47513778.424029179</v>
      </c>
      <c r="AM134" s="1">
        <f t="shared" si="6"/>
        <v>47541296.148253694</v>
      </c>
      <c r="AN134" s="1">
        <f t="shared" si="5"/>
        <v>48221980.601483509</v>
      </c>
      <c r="AO134" s="1">
        <f t="shared" si="4"/>
        <v>48317789.6778595</v>
      </c>
      <c r="AP134" s="1"/>
      <c r="AQ134" s="1">
        <f>AO134-J134</f>
        <v>34843185.970315099</v>
      </c>
      <c r="AR134" s="1">
        <f t="shared" si="2"/>
        <v>24357078.582291946</v>
      </c>
      <c r="AS134" s="9">
        <f t="shared" si="3"/>
        <v>0.43051580888878643</v>
      </c>
    </row>
    <row r="135" spans="1:45" x14ac:dyDescent="0.2">
      <c r="A135">
        <v>33</v>
      </c>
      <c r="B135" s="1">
        <f>'Cumulative (Inflated)'!B34</f>
        <v>0</v>
      </c>
      <c r="C135" s="1">
        <f>'Cumulative (Inflated)'!C34</f>
        <v>24055.8509136502</v>
      </c>
      <c r="D135" s="1">
        <f>'Cumulative (Inflated)'!D34</f>
        <v>499287.30656053999</v>
      </c>
      <c r="E135" s="1">
        <f>'Cumulative (Inflated)'!E34</f>
        <v>1569273.5854985199</v>
      </c>
      <c r="F135" s="1">
        <f>'Cumulative (Inflated)'!F34</f>
        <v>3772383.3727201601</v>
      </c>
      <c r="G135" s="1">
        <f>'Cumulative (Inflated)'!G34</f>
        <v>5801560.9810502902</v>
      </c>
      <c r="H135" s="1">
        <f>'Cumulative (Inflated)'!H34</f>
        <v>7805933.1444308003</v>
      </c>
      <c r="I135" s="6">
        <f>'Cumulative (Inflated)'!I34</f>
        <v>10392196.801585499</v>
      </c>
      <c r="J135" s="1">
        <f t="shared" ref="J135:J142" si="35">I135*I$99</f>
        <v>12786266.285824876</v>
      </c>
      <c r="K135" s="1">
        <f t="shared" si="34"/>
        <v>14404762.750590516</v>
      </c>
      <c r="L135" s="1">
        <f t="shared" si="33"/>
        <v>16538368.394936953</v>
      </c>
      <c r="M135" s="1">
        <f t="shared" si="32"/>
        <v>18325123.785111286</v>
      </c>
      <c r="N135" s="1">
        <f t="shared" si="31"/>
        <v>20158768.840610005</v>
      </c>
      <c r="O135" s="1">
        <f t="shared" si="30"/>
        <v>22030947.4955093</v>
      </c>
      <c r="P135" s="1">
        <f t="shared" si="29"/>
        <v>23856624.582355298</v>
      </c>
      <c r="Q135" s="1">
        <f t="shared" si="28"/>
        <v>25288866.294416226</v>
      </c>
      <c r="R135" s="1">
        <f t="shared" si="27"/>
        <v>26402745.038034268</v>
      </c>
      <c r="S135" s="1">
        <f t="shared" si="26"/>
        <v>27699010.675161913</v>
      </c>
      <c r="T135" s="1">
        <f t="shared" si="25"/>
        <v>29117753.098567154</v>
      </c>
      <c r="U135" s="1">
        <f t="shared" si="24"/>
        <v>30389491.726887651</v>
      </c>
      <c r="V135" s="1">
        <f t="shared" si="23"/>
        <v>32122864.653600872</v>
      </c>
      <c r="W135" s="1">
        <f t="shared" si="22"/>
        <v>33206502.790858366</v>
      </c>
      <c r="X135" s="1">
        <f t="shared" si="21"/>
        <v>34580591.825270072</v>
      </c>
      <c r="Y135" s="1">
        <f t="shared" si="20"/>
        <v>35796365.223379359</v>
      </c>
      <c r="Z135" s="1">
        <f t="shared" si="19"/>
        <v>36494079.243922032</v>
      </c>
      <c r="AA135" s="1">
        <f t="shared" si="18"/>
        <v>36942337.707697861</v>
      </c>
      <c r="AB135" s="1">
        <f t="shared" si="17"/>
        <v>38044826.822227336</v>
      </c>
      <c r="AC135" s="1">
        <f t="shared" si="16"/>
        <v>38649559.919810586</v>
      </c>
      <c r="AD135" s="1">
        <f t="shared" si="15"/>
        <v>39112444.224909447</v>
      </c>
      <c r="AE135" s="1">
        <f t="shared" si="14"/>
        <v>39827697.58347398</v>
      </c>
      <c r="AF135" s="1">
        <f t="shared" si="13"/>
        <v>40373299.52129598</v>
      </c>
      <c r="AG135" s="1">
        <f t="shared" si="12"/>
        <v>42021511.875343613</v>
      </c>
      <c r="AH135" s="1">
        <f t="shared" si="11"/>
        <v>42502264.797808625</v>
      </c>
      <c r="AI135" s="1">
        <f t="shared" si="10"/>
        <v>42982968.606477544</v>
      </c>
      <c r="AJ135" s="1">
        <f t="shared" si="9"/>
        <v>43356970.009529427</v>
      </c>
      <c r="AK135" s="1">
        <f t="shared" si="8"/>
        <v>44794615.589981899</v>
      </c>
      <c r="AL135" s="1">
        <f t="shared" si="7"/>
        <v>45086581.866238244</v>
      </c>
      <c r="AM135" s="1">
        <f t="shared" si="6"/>
        <v>45112693.873474315</v>
      </c>
      <c r="AN135" s="1">
        <f t="shared" si="5"/>
        <v>45758606.203403875</v>
      </c>
      <c r="AO135" s="1">
        <f t="shared" si="4"/>
        <v>45849520.9634763</v>
      </c>
      <c r="AP135" s="1"/>
      <c r="AQ135" s="1">
        <f>AO135-I135</f>
        <v>35457324.161890805</v>
      </c>
      <c r="AR135" s="1">
        <f t="shared" si="2"/>
        <v>27810901.115142725</v>
      </c>
      <c r="AS135" s="9">
        <f t="shared" si="3"/>
        <v>0.27494337616355363</v>
      </c>
    </row>
    <row r="136" spans="1:45" x14ac:dyDescent="0.2">
      <c r="A136">
        <v>34</v>
      </c>
      <c r="B136" s="1">
        <f>'Cumulative (Inflated)'!B35</f>
        <v>0</v>
      </c>
      <c r="C136" s="1">
        <f>'Cumulative (Inflated)'!C35</f>
        <v>167013.596643817</v>
      </c>
      <c r="D136" s="1">
        <f>'Cumulative (Inflated)'!D35</f>
        <v>1272198.7561103599</v>
      </c>
      <c r="E136" s="1">
        <f>'Cumulative (Inflated)'!E35</f>
        <v>3349554.9594904399</v>
      </c>
      <c r="F136" s="1">
        <f>'Cumulative (Inflated)'!F35</f>
        <v>4804883.2454158003</v>
      </c>
      <c r="G136" s="1">
        <f>'Cumulative (Inflated)'!G35</f>
        <v>6298081.7689613998</v>
      </c>
      <c r="H136" s="6">
        <f>'Cumulative (Inflated)'!H35</f>
        <v>9556728.3049860708</v>
      </c>
      <c r="I136" s="1">
        <f t="shared" ref="I136:I142" si="36">H136*H$99</f>
        <v>12247871.108935744</v>
      </c>
      <c r="J136" s="1">
        <f t="shared" si="35"/>
        <v>15069435.695195945</v>
      </c>
      <c r="K136" s="1">
        <f t="shared" si="34"/>
        <v>16976937.686275769</v>
      </c>
      <c r="L136" s="1">
        <f t="shared" si="33"/>
        <v>19491528.915462852</v>
      </c>
      <c r="M136" s="1">
        <f t="shared" si="32"/>
        <v>21597334.852347407</v>
      </c>
      <c r="N136" s="1">
        <f t="shared" si="31"/>
        <v>23758403.270129804</v>
      </c>
      <c r="O136" s="1">
        <f t="shared" si="30"/>
        <v>25964886.008660015</v>
      </c>
      <c r="P136" s="1">
        <f t="shared" si="29"/>
        <v>28116563.663842183</v>
      </c>
      <c r="Q136" s="1">
        <f t="shared" si="28"/>
        <v>29804552.471318133</v>
      </c>
      <c r="R136" s="1">
        <f t="shared" si="27"/>
        <v>31117330.081605081</v>
      </c>
      <c r="S136" s="1">
        <f t="shared" si="26"/>
        <v>32645062.355118193</v>
      </c>
      <c r="T136" s="1">
        <f t="shared" si="25"/>
        <v>34317141.384260081</v>
      </c>
      <c r="U136" s="1">
        <f t="shared" si="24"/>
        <v>35815967.003261812</v>
      </c>
      <c r="V136" s="1">
        <f t="shared" si="23"/>
        <v>37858858.279807232</v>
      </c>
      <c r="W136" s="1">
        <f t="shared" si="22"/>
        <v>39135995.394053578</v>
      </c>
      <c r="X136" s="1">
        <f t="shared" si="21"/>
        <v>40755447.537522309</v>
      </c>
      <c r="Y136" s="1">
        <f t="shared" si="20"/>
        <v>42188314.539756484</v>
      </c>
      <c r="Z136" s="1">
        <f t="shared" si="19"/>
        <v>43010615.306154624</v>
      </c>
      <c r="AA136" s="1">
        <f t="shared" si="18"/>
        <v>43538916.683874711</v>
      </c>
      <c r="AB136" s="1">
        <f t="shared" si="17"/>
        <v>44838270.885067433</v>
      </c>
      <c r="AC136" s="1">
        <f t="shared" si="16"/>
        <v>45550987.664389499</v>
      </c>
      <c r="AD136" s="1">
        <f t="shared" si="15"/>
        <v>46096526.535086714</v>
      </c>
      <c r="AE136" s="1">
        <f t="shared" si="14"/>
        <v>46939498.537367813</v>
      </c>
      <c r="AF136" s="1">
        <f t="shared" si="13"/>
        <v>47582525.448695153</v>
      </c>
      <c r="AG136" s="1">
        <f t="shared" si="12"/>
        <v>49525049.523051709</v>
      </c>
      <c r="AH136" s="1">
        <f t="shared" si="11"/>
        <v>50091647.706478842</v>
      </c>
      <c r="AI136" s="1">
        <f t="shared" si="10"/>
        <v>50658188.006144181</v>
      </c>
      <c r="AJ136" s="1">
        <f t="shared" si="9"/>
        <v>51098972.670503281</v>
      </c>
      <c r="AK136" s="1">
        <f t="shared" si="8"/>
        <v>52793330.283806615</v>
      </c>
      <c r="AL136" s="1">
        <f t="shared" si="7"/>
        <v>53137431.284588099</v>
      </c>
      <c r="AM136" s="1">
        <f t="shared" si="6"/>
        <v>53168205.961504743</v>
      </c>
      <c r="AN136" s="1">
        <f t="shared" si="5"/>
        <v>53929455.109850615</v>
      </c>
      <c r="AO136" s="1">
        <f t="shared" si="4"/>
        <v>54036603.991316848</v>
      </c>
      <c r="AP136" s="1"/>
      <c r="AQ136" s="1">
        <f>AO136-H136</f>
        <v>44479875.68633078</v>
      </c>
      <c r="AR136" s="1">
        <f t="shared" si="2"/>
        <v>30091805.48320644</v>
      </c>
      <c r="AS136" s="9">
        <f t="shared" si="3"/>
        <v>0.47813914692337084</v>
      </c>
    </row>
    <row r="137" spans="1:45" x14ac:dyDescent="0.2">
      <c r="A137">
        <v>35</v>
      </c>
      <c r="B137" s="1">
        <f>'Cumulative (Inflated)'!B36</f>
        <v>0</v>
      </c>
      <c r="C137" s="1">
        <f>'Cumulative (Inflated)'!C36</f>
        <v>110151.20485707901</v>
      </c>
      <c r="D137" s="1">
        <f>'Cumulative (Inflated)'!D36</f>
        <v>707072.84724786796</v>
      </c>
      <c r="E137" s="1">
        <f>'Cumulative (Inflated)'!E36</f>
        <v>2107180.0233124802</v>
      </c>
      <c r="F137" s="1">
        <f>'Cumulative (Inflated)'!F36</f>
        <v>4024892.1729128598</v>
      </c>
      <c r="G137" s="6">
        <f>'Cumulative (Inflated)'!G36</f>
        <v>7817598.47644067</v>
      </c>
      <c r="H137" s="1">
        <f t="shared" ref="H137:H142" si="37">G137*G$99</f>
        <v>10788987.643630942</v>
      </c>
      <c r="I137" s="1">
        <f t="shared" si="36"/>
        <v>13827130.565818125</v>
      </c>
      <c r="J137" s="1">
        <f t="shared" si="35"/>
        <v>17012512.056781452</v>
      </c>
      <c r="K137" s="1">
        <f t="shared" si="34"/>
        <v>19165970.306842234</v>
      </c>
      <c r="L137" s="1">
        <f t="shared" si="33"/>
        <v>22004796.820967115</v>
      </c>
      <c r="M137" s="1">
        <f t="shared" si="32"/>
        <v>24382128.634520777</v>
      </c>
      <c r="N137" s="1">
        <f t="shared" si="31"/>
        <v>26821848.558789283</v>
      </c>
      <c r="O137" s="1">
        <f t="shared" si="30"/>
        <v>29312838.596610822</v>
      </c>
      <c r="P137" s="1">
        <f t="shared" si="29"/>
        <v>31741956.898815293</v>
      </c>
      <c r="Q137" s="1">
        <f t="shared" si="28"/>
        <v>33647597.595636576</v>
      </c>
      <c r="R137" s="1">
        <f t="shared" si="27"/>
        <v>35129646.782786913</v>
      </c>
      <c r="S137" s="1">
        <f t="shared" si="26"/>
        <v>36854367.220126286</v>
      </c>
      <c r="T137" s="1">
        <f t="shared" si="25"/>
        <v>38742046.70717147</v>
      </c>
      <c r="U137" s="1">
        <f t="shared" si="24"/>
        <v>40434133.22122778</v>
      </c>
      <c r="V137" s="1">
        <f t="shared" si="23"/>
        <v>42740438.060764819</v>
      </c>
      <c r="W137" s="1">
        <f t="shared" si="22"/>
        <v>44182251.211154096</v>
      </c>
      <c r="X137" s="1">
        <f t="shared" si="21"/>
        <v>46010518.020436503</v>
      </c>
      <c r="Y137" s="1">
        <f t="shared" si="20"/>
        <v>47628141.111594744</v>
      </c>
      <c r="Z137" s="1">
        <f t="shared" si="19"/>
        <v>48556470.611491591</v>
      </c>
      <c r="AA137" s="1">
        <f t="shared" si="18"/>
        <v>49152891.9865098</v>
      </c>
      <c r="AB137" s="1">
        <f t="shared" si="17"/>
        <v>50619786.92942182</v>
      </c>
      <c r="AC137" s="1">
        <f t="shared" si="16"/>
        <v>51424402.513345279</v>
      </c>
      <c r="AD137" s="1">
        <f t="shared" si="15"/>
        <v>52040284.010363646</v>
      </c>
      <c r="AE137" s="1">
        <f t="shared" si="14"/>
        <v>52991950.127291188</v>
      </c>
      <c r="AF137" s="1">
        <f t="shared" si="13"/>
        <v>53717889.923781298</v>
      </c>
      <c r="AG137" s="1">
        <f t="shared" si="12"/>
        <v>55910886.058740377</v>
      </c>
      <c r="AH137" s="1">
        <f t="shared" si="11"/>
        <v>56550542.288865671</v>
      </c>
      <c r="AI137" s="1">
        <f t="shared" si="10"/>
        <v>57190133.171607338</v>
      </c>
      <c r="AJ137" s="1">
        <f t="shared" si="9"/>
        <v>57687753.292793706</v>
      </c>
      <c r="AK137" s="1">
        <f t="shared" si="8"/>
        <v>59600583.999122791</v>
      </c>
      <c r="AL137" s="1">
        <f t="shared" si="7"/>
        <v>59989053.91551201</v>
      </c>
      <c r="AM137" s="1">
        <f t="shared" si="6"/>
        <v>60023796.726900421</v>
      </c>
      <c r="AN137" s="1">
        <f t="shared" si="5"/>
        <v>60883202.518623427</v>
      </c>
      <c r="AO137" s="1">
        <f t="shared" si="4"/>
        <v>61004167.342700817</v>
      </c>
      <c r="AP137" s="1"/>
      <c r="AQ137" s="1">
        <f>AO137-G137</f>
        <v>53186568.866260149</v>
      </c>
      <c r="AR137" s="1">
        <f t="shared" si="2"/>
        <v>26422863.169292044</v>
      </c>
      <c r="AS137" s="9">
        <f t="shared" si="3"/>
        <v>1.0128995304366628</v>
      </c>
    </row>
    <row r="138" spans="1:45" x14ac:dyDescent="0.2">
      <c r="A138">
        <v>36</v>
      </c>
      <c r="B138" s="1">
        <f>'Cumulative (Inflated)'!B37</f>
        <v>3276.3415144537498</v>
      </c>
      <c r="C138" s="1">
        <f>'Cumulative (Inflated)'!C37</f>
        <v>211626.781143125</v>
      </c>
      <c r="D138" s="1">
        <f>'Cumulative (Inflated)'!D37</f>
        <v>1073199.9410770601</v>
      </c>
      <c r="E138" s="1">
        <f>'Cumulative (Inflated)'!E37</f>
        <v>2441049.2276154901</v>
      </c>
      <c r="F138" s="6">
        <f>'Cumulative (Inflated)'!F37</f>
        <v>4605115.7191308802</v>
      </c>
      <c r="G138" s="1">
        <f>F138*F$99</f>
        <v>6714626.0002313973</v>
      </c>
      <c r="H138" s="1">
        <f t="shared" si="37"/>
        <v>9266786.6182202734</v>
      </c>
      <c r="I138" s="1">
        <f t="shared" si="36"/>
        <v>11876282.810588688</v>
      </c>
      <c r="J138" s="1">
        <f t="shared" si="35"/>
        <v>14612243.917357679</v>
      </c>
      <c r="K138" s="1">
        <f t="shared" si="34"/>
        <v>16461874.18422889</v>
      </c>
      <c r="L138" s="1">
        <f t="shared" si="33"/>
        <v>18900175.202033006</v>
      </c>
      <c r="M138" s="1">
        <f t="shared" si="32"/>
        <v>20942093.0690827</v>
      </c>
      <c r="N138" s="1">
        <f t="shared" si="31"/>
        <v>23037596.808005154</v>
      </c>
      <c r="O138" s="1">
        <f t="shared" si="30"/>
        <v>25177137.042091109</v>
      </c>
      <c r="P138" s="1">
        <f t="shared" si="29"/>
        <v>27263534.924864728</v>
      </c>
      <c r="Q138" s="1">
        <f t="shared" si="28"/>
        <v>28900311.821060747</v>
      </c>
      <c r="R138" s="1">
        <f t="shared" si="27"/>
        <v>30173261.056769297</v>
      </c>
      <c r="S138" s="1">
        <f t="shared" si="26"/>
        <v>31654643.44377597</v>
      </c>
      <c r="T138" s="1">
        <f t="shared" si="25"/>
        <v>33275993.248580471</v>
      </c>
      <c r="U138" s="1">
        <f t="shared" si="24"/>
        <v>34729345.980389789</v>
      </c>
      <c r="V138" s="1">
        <f t="shared" si="23"/>
        <v>36710257.955682956</v>
      </c>
      <c r="W138" s="1">
        <f t="shared" si="22"/>
        <v>37948647.992758282</v>
      </c>
      <c r="X138" s="1">
        <f t="shared" si="21"/>
        <v>39518967.559561752</v>
      </c>
      <c r="Y138" s="1">
        <f t="shared" si="20"/>
        <v>40908362.793814197</v>
      </c>
      <c r="Z138" s="1">
        <f t="shared" si="19"/>
        <v>41705715.76807788</v>
      </c>
      <c r="AA138" s="1">
        <f t="shared" si="18"/>
        <v>42217989.004399732</v>
      </c>
      <c r="AB138" s="1">
        <f t="shared" si="17"/>
        <v>43477922.083972469</v>
      </c>
      <c r="AC138" s="1">
        <f t="shared" si="16"/>
        <v>44169015.740967713</v>
      </c>
      <c r="AD138" s="1">
        <f t="shared" si="15"/>
        <v>44698003.501774766</v>
      </c>
      <c r="AE138" s="1">
        <f t="shared" si="14"/>
        <v>45515400.56706512</v>
      </c>
      <c r="AF138" s="1">
        <f t="shared" si="13"/>
        <v>46138918.677748963</v>
      </c>
      <c r="AG138" s="1">
        <f t="shared" si="12"/>
        <v>48022508.492521279</v>
      </c>
      <c r="AH138" s="1">
        <f t="shared" si="11"/>
        <v>48571916.647334166</v>
      </c>
      <c r="AI138" s="1">
        <f t="shared" si="10"/>
        <v>49121268.674521357</v>
      </c>
      <c r="AJ138" s="1">
        <f t="shared" si="9"/>
        <v>49548680.36802619</v>
      </c>
      <c r="AK138" s="1">
        <f t="shared" si="8"/>
        <v>51191632.846778475</v>
      </c>
      <c r="AL138" s="1">
        <f t="shared" si="7"/>
        <v>51525294.163454644</v>
      </c>
      <c r="AM138" s="1">
        <f t="shared" si="6"/>
        <v>51555135.167104647</v>
      </c>
      <c r="AN138" s="1">
        <f t="shared" si="5"/>
        <v>52293288.769037917</v>
      </c>
      <c r="AO138" s="1">
        <f t="shared" si="4"/>
        <v>52397186.859392807</v>
      </c>
      <c r="AP138" s="1"/>
      <c r="AQ138" s="1">
        <f>AO138-F138</f>
        <v>47792071.140261926</v>
      </c>
      <c r="AR138" s="1">
        <f t="shared" si="2"/>
        <v>36219007.773899026</v>
      </c>
      <c r="AS138" s="9">
        <f t="shared" si="3"/>
        <v>0.31953010525879028</v>
      </c>
    </row>
    <row r="139" spans="1:45" x14ac:dyDescent="0.2">
      <c r="A139">
        <v>37</v>
      </c>
      <c r="B139" s="1">
        <f>'Cumulative (Inflated)'!B38</f>
        <v>11881.141673010699</v>
      </c>
      <c r="C139" s="1">
        <f>'Cumulative (Inflated)'!C38</f>
        <v>420283.85648135701</v>
      </c>
      <c r="D139" s="1">
        <f>'Cumulative (Inflated)'!D38</f>
        <v>1737516.4086135</v>
      </c>
      <c r="E139" s="6">
        <f>'Cumulative (Inflated)'!E38</f>
        <v>3577867.5581388599</v>
      </c>
      <c r="F139" s="1">
        <f>E139*E$99</f>
        <v>6154299.2671018252</v>
      </c>
      <c r="G139" s="1">
        <f>F139*F$99</f>
        <v>8973459.1685539577</v>
      </c>
      <c r="H139" s="1">
        <f t="shared" si="37"/>
        <v>12384179.154495899</v>
      </c>
      <c r="I139" s="1">
        <f t="shared" si="36"/>
        <v>15871522.683667595</v>
      </c>
      <c r="J139" s="1">
        <f t="shared" si="35"/>
        <v>19527874.545632385</v>
      </c>
      <c r="K139" s="1">
        <f t="shared" si="34"/>
        <v>21999729.519553255</v>
      </c>
      <c r="L139" s="1">
        <f t="shared" si="33"/>
        <v>25258286.976536676</v>
      </c>
      <c r="M139" s="1">
        <f t="shared" si="32"/>
        <v>27987116.043841358</v>
      </c>
      <c r="N139" s="1">
        <f t="shared" si="31"/>
        <v>30787557.533527423</v>
      </c>
      <c r="O139" s="1">
        <f t="shared" si="30"/>
        <v>33646849.611654647</v>
      </c>
      <c r="P139" s="1">
        <f t="shared" si="29"/>
        <v>36435121.990455985</v>
      </c>
      <c r="Q139" s="1">
        <f t="shared" si="28"/>
        <v>38622518.674283393</v>
      </c>
      <c r="R139" s="1">
        <f t="shared" si="27"/>
        <v>40323694.285535455</v>
      </c>
      <c r="S139" s="1">
        <f t="shared" si="26"/>
        <v>42303420.983993612</v>
      </c>
      <c r="T139" s="1">
        <f t="shared" si="25"/>
        <v>44470200.827108435</v>
      </c>
      <c r="U139" s="1">
        <f t="shared" si="24"/>
        <v>46412468.556680843</v>
      </c>
      <c r="V139" s="1">
        <f t="shared" si="23"/>
        <v>49059769.050584778</v>
      </c>
      <c r="W139" s="1">
        <f t="shared" si="22"/>
        <v>50714759.579030663</v>
      </c>
      <c r="X139" s="1">
        <f t="shared" si="21"/>
        <v>52813342.361423403</v>
      </c>
      <c r="Y139" s="1">
        <f t="shared" si="20"/>
        <v>54670136.977105364</v>
      </c>
      <c r="Z139" s="1">
        <f t="shared" si="19"/>
        <v>55735723.408461876</v>
      </c>
      <c r="AA139" s="1">
        <f t="shared" si="18"/>
        <v>56420327.877738155</v>
      </c>
      <c r="AB139" s="1">
        <f t="shared" si="17"/>
        <v>58104108.633995727</v>
      </c>
      <c r="AC139" s="1">
        <f t="shared" si="16"/>
        <v>59027689.591815233</v>
      </c>
      <c r="AD139" s="1">
        <f t="shared" si="15"/>
        <v>59734631.433714285</v>
      </c>
      <c r="AE139" s="1">
        <f t="shared" si="14"/>
        <v>60827004.88677422</v>
      </c>
      <c r="AF139" s="1">
        <f t="shared" si="13"/>
        <v>61660277.552576087</v>
      </c>
      <c r="AG139" s="1">
        <f t="shared" si="12"/>
        <v>64177516.233119272</v>
      </c>
      <c r="AH139" s="1">
        <f t="shared" si="11"/>
        <v>64911747.989871487</v>
      </c>
      <c r="AI139" s="1">
        <f t="shared" si="10"/>
        <v>65645904.737389021</v>
      </c>
      <c r="AJ139" s="1">
        <f t="shared" si="9"/>
        <v>66217099.824009769</v>
      </c>
      <c r="AK139" s="1">
        <f t="shared" si="8"/>
        <v>68412749.586699471</v>
      </c>
      <c r="AL139" s="1">
        <f t="shared" si="7"/>
        <v>68858656.209230095</v>
      </c>
      <c r="AM139" s="1">
        <f t="shared" si="6"/>
        <v>68898535.873085201</v>
      </c>
      <c r="AN139" s="1">
        <f t="shared" si="5"/>
        <v>69885007.972475544</v>
      </c>
      <c r="AO139" s="1">
        <f t="shared" si="4"/>
        <v>70023857.890767068</v>
      </c>
      <c r="AP139" s="1"/>
      <c r="AQ139" s="1">
        <f>AO139-E139</f>
        <v>66445990.332628205</v>
      </c>
      <c r="AR139" s="1">
        <f t="shared" si="2"/>
        <v>33044622.709525388</v>
      </c>
      <c r="AS139" s="9">
        <f t="shared" si="3"/>
        <v>1.0107958537373343</v>
      </c>
    </row>
    <row r="140" spans="1:45" x14ac:dyDescent="0.2">
      <c r="A140">
        <v>38</v>
      </c>
      <c r="B140" s="1">
        <f>'Cumulative (Inflated)'!B39</f>
        <v>0</v>
      </c>
      <c r="C140" s="1">
        <f>'Cumulative (Inflated)'!C39</f>
        <v>301231.23237678298</v>
      </c>
      <c r="D140" s="6">
        <f>'Cumulative (Inflated)'!D39</f>
        <v>1070172.80830067</v>
      </c>
      <c r="E140" s="1">
        <f>D140*D$99</f>
        <v>2348625.2236331347</v>
      </c>
      <c r="F140" s="1">
        <f>E140*E$99</f>
        <v>4039876.3390842332</v>
      </c>
      <c r="G140" s="1">
        <f>F140*F$99</f>
        <v>5890461.9033664903</v>
      </c>
      <c r="H140" s="1">
        <f t="shared" si="37"/>
        <v>8129366.1835181592</v>
      </c>
      <c r="I140" s="1">
        <f t="shared" si="36"/>
        <v>10418568.576562291</v>
      </c>
      <c r="J140" s="1">
        <f t="shared" si="35"/>
        <v>12818713.37509013</v>
      </c>
      <c r="K140" s="1">
        <f t="shared" si="34"/>
        <v>14441317.020020315</v>
      </c>
      <c r="L140" s="1">
        <f t="shared" si="33"/>
        <v>16580337.012171764</v>
      </c>
      <c r="M140" s="1">
        <f t="shared" si="32"/>
        <v>18371626.565044116</v>
      </c>
      <c r="N140" s="1">
        <f t="shared" si="31"/>
        <v>20209924.772875704</v>
      </c>
      <c r="O140" s="1">
        <f t="shared" si="30"/>
        <v>22086854.364958543</v>
      </c>
      <c r="P140" s="1">
        <f t="shared" si="29"/>
        <v>23917164.384208906</v>
      </c>
      <c r="Q140" s="1">
        <f t="shared" si="28"/>
        <v>25353040.626760736</v>
      </c>
      <c r="R140" s="1">
        <f t="shared" si="27"/>
        <v>26469746.006569274</v>
      </c>
      <c r="S140" s="1">
        <f t="shared" si="26"/>
        <v>27769301.114281934</v>
      </c>
      <c r="T140" s="1">
        <f t="shared" si="25"/>
        <v>29191643.811686449</v>
      </c>
      <c r="U140" s="1">
        <f t="shared" si="24"/>
        <v>30466609.669588495</v>
      </c>
      <c r="V140" s="1">
        <f t="shared" si="23"/>
        <v>32204381.292905226</v>
      </c>
      <c r="W140" s="1">
        <f t="shared" si="22"/>
        <v>33290769.326229706</v>
      </c>
      <c r="X140" s="1">
        <f t="shared" si="21"/>
        <v>34668345.319896072</v>
      </c>
      <c r="Y140" s="1">
        <f t="shared" si="20"/>
        <v>35887203.927330188</v>
      </c>
      <c r="Z140" s="1">
        <f t="shared" si="19"/>
        <v>36586688.502982549</v>
      </c>
      <c r="AA140" s="1">
        <f t="shared" si="18"/>
        <v>37036084.49057205</v>
      </c>
      <c r="AB140" s="1">
        <f t="shared" si="17"/>
        <v>38141371.338381395</v>
      </c>
      <c r="AC140" s="1">
        <f t="shared" si="16"/>
        <v>38747639.037885197</v>
      </c>
      <c r="AD140" s="1">
        <f t="shared" si="15"/>
        <v>39211697.982087553</v>
      </c>
      <c r="AE140" s="1">
        <f t="shared" si="14"/>
        <v>39928766.404491194</v>
      </c>
      <c r="AF140" s="1">
        <f t="shared" si="13"/>
        <v>40475752.889950797</v>
      </c>
      <c r="AG140" s="1">
        <f t="shared" si="12"/>
        <v>42128147.832737349</v>
      </c>
      <c r="AH140" s="1">
        <f t="shared" si="11"/>
        <v>42610120.738631532</v>
      </c>
      <c r="AI140" s="1">
        <f t="shared" si="10"/>
        <v>43092044.406095922</v>
      </c>
      <c r="AJ140" s="1">
        <f t="shared" si="9"/>
        <v>43466994.894411549</v>
      </c>
      <c r="AK140" s="1">
        <f t="shared" si="8"/>
        <v>44908288.718490265</v>
      </c>
      <c r="AL140" s="1">
        <f t="shared" si="7"/>
        <v>45200995.903438516</v>
      </c>
      <c r="AM140" s="1">
        <f t="shared" si="6"/>
        <v>45227174.17385187</v>
      </c>
      <c r="AN140" s="1">
        <f t="shared" si="5"/>
        <v>45874725.604247376</v>
      </c>
      <c r="AO140" s="1">
        <f t="shared" si="4"/>
        <v>45965871.074307345</v>
      </c>
      <c r="AP140" s="1"/>
      <c r="AQ140" s="1">
        <f>AO140-D140</f>
        <v>44895698.266006678</v>
      </c>
      <c r="AR140" s="1">
        <f t="shared" si="2"/>
        <v>43069026.980592117</v>
      </c>
      <c r="AS140" s="9">
        <f t="shared" si="3"/>
        <v>4.2412643458086513E-2</v>
      </c>
    </row>
    <row r="141" spans="1:45" x14ac:dyDescent="0.2">
      <c r="A141">
        <v>39</v>
      </c>
      <c r="B141" s="1">
        <f>'Cumulative (Inflated)'!B40</f>
        <v>0</v>
      </c>
      <c r="C141" s="6">
        <f>'Cumulative (Inflated)'!C40</f>
        <v>196673.32638009699</v>
      </c>
      <c r="D141" s="1">
        <f>C141*C$99</f>
        <v>924454.70665666403</v>
      </c>
      <c r="E141" s="1">
        <f>D141*D$99</f>
        <v>2028829.0127721163</v>
      </c>
      <c r="F141" s="1">
        <f>E141*E$99</f>
        <v>3489794.0472881426</v>
      </c>
      <c r="G141" s="1">
        <f>F141*F$99</f>
        <v>5088398.0500268843</v>
      </c>
      <c r="H141" s="1">
        <f t="shared" si="37"/>
        <v>7022446.0687076682</v>
      </c>
      <c r="I141" s="1">
        <f t="shared" si="36"/>
        <v>8999943.4507424142</v>
      </c>
      <c r="J141" s="1">
        <f t="shared" si="35"/>
        <v>11073276.970755737</v>
      </c>
      <c r="K141" s="1">
        <f t="shared" si="34"/>
        <v>12474941.790642032</v>
      </c>
      <c r="L141" s="1">
        <f t="shared" si="33"/>
        <v>14322706.080707548</v>
      </c>
      <c r="M141" s="1">
        <f t="shared" si="32"/>
        <v>15870088.003788991</v>
      </c>
      <c r="N141" s="1">
        <f t="shared" si="31"/>
        <v>17458077.735248286</v>
      </c>
      <c r="O141" s="1">
        <f t="shared" si="30"/>
        <v>19079438.679953452</v>
      </c>
      <c r="P141" s="1">
        <f t="shared" si="29"/>
        <v>20660527.919759162</v>
      </c>
      <c r="Q141" s="1">
        <f t="shared" si="28"/>
        <v>21900890.728744481</v>
      </c>
      <c r="R141" s="1">
        <f t="shared" si="27"/>
        <v>22865541.98535049</v>
      </c>
      <c r="S141" s="1">
        <f t="shared" si="26"/>
        <v>23988145.574758027</v>
      </c>
      <c r="T141" s="1">
        <f t="shared" si="25"/>
        <v>25216817.608746871</v>
      </c>
      <c r="U141" s="1">
        <f t="shared" si="24"/>
        <v>26318180.098077614</v>
      </c>
      <c r="V141" s="1">
        <f t="shared" si="23"/>
        <v>27819331.261524286</v>
      </c>
      <c r="W141" s="1">
        <f t="shared" si="22"/>
        <v>28757793.277072083</v>
      </c>
      <c r="X141" s="1">
        <f t="shared" si="21"/>
        <v>29947794.182761613</v>
      </c>
      <c r="Y141" s="1">
        <f t="shared" si="20"/>
        <v>31000689.161639534</v>
      </c>
      <c r="Z141" s="1">
        <f t="shared" si="19"/>
        <v>31604929.713427026</v>
      </c>
      <c r="AA141" s="1">
        <f t="shared" si="18"/>
        <v>31993134.527320046</v>
      </c>
      <c r="AB141" s="1">
        <f t="shared" si="17"/>
        <v>32947922.035223141</v>
      </c>
      <c r="AC141" s="1">
        <f t="shared" si="16"/>
        <v>33471638.414440595</v>
      </c>
      <c r="AD141" s="1">
        <f t="shared" si="15"/>
        <v>33872509.63057176</v>
      </c>
      <c r="AE141" s="1">
        <f t="shared" si="14"/>
        <v>34491939.757130973</v>
      </c>
      <c r="AF141" s="1">
        <f t="shared" si="13"/>
        <v>34964446.839200884</v>
      </c>
      <c r="AG141" s="1">
        <f t="shared" si="12"/>
        <v>36391846.479956396</v>
      </c>
      <c r="AH141" s="1">
        <f t="shared" si="11"/>
        <v>36808192.436309353</v>
      </c>
      <c r="AI141" s="1">
        <f t="shared" si="10"/>
        <v>37224495.858692266</v>
      </c>
      <c r="AJ141" s="1">
        <f t="shared" si="9"/>
        <v>37548391.907066919</v>
      </c>
      <c r="AK141" s="1">
        <f t="shared" si="8"/>
        <v>38793434.622607872</v>
      </c>
      <c r="AL141" s="1">
        <f t="shared" si="7"/>
        <v>39046285.874946557</v>
      </c>
      <c r="AM141" s="1">
        <f t="shared" si="6"/>
        <v>39068899.629573889</v>
      </c>
      <c r="AN141" s="1">
        <f t="shared" si="5"/>
        <v>39628278.416801676</v>
      </c>
      <c r="AO141" s="1">
        <f t="shared" si="4"/>
        <v>39707013.232463054</v>
      </c>
      <c r="AP141" s="1"/>
      <c r="AQ141" s="1">
        <f>AO141-C141</f>
        <v>39510339.906082958</v>
      </c>
      <c r="AR141" s="1">
        <f t="shared" si="2"/>
        <v>38960739.206031129</v>
      </c>
      <c r="AS141" s="9">
        <f t="shared" si="3"/>
        <v>1.4106526499547292E-2</v>
      </c>
    </row>
    <row r="142" spans="1:45" x14ac:dyDescent="0.2">
      <c r="A142">
        <v>40</v>
      </c>
      <c r="B142" s="6">
        <f>'Cumulative (Inflated)'!B41</f>
        <v>51032.465618724498</v>
      </c>
      <c r="C142" s="7">
        <f>AVERAGE(C103:C141)</f>
        <v>160808.41383465225</v>
      </c>
      <c r="D142" s="1">
        <f>C142*C$99</f>
        <v>755873.19224027242</v>
      </c>
      <c r="E142" s="1">
        <f>D142*D$99</f>
        <v>1658856.2439579694</v>
      </c>
      <c r="F142" s="1">
        <f>E142*E$99</f>
        <v>2853402.9280078774</v>
      </c>
      <c r="G142" s="1">
        <f>F142*F$99</f>
        <v>4160489.0426410516</v>
      </c>
      <c r="H142" s="1">
        <f t="shared" si="37"/>
        <v>5741848.3448325386</v>
      </c>
      <c r="I142" s="1">
        <f t="shared" si="36"/>
        <v>7358733.6806335486</v>
      </c>
      <c r="J142" s="1">
        <f t="shared" si="35"/>
        <v>9053978.6883841231</v>
      </c>
      <c r="K142" s="1">
        <f t="shared" si="34"/>
        <v>10200039.013708232</v>
      </c>
      <c r="L142" s="1">
        <f t="shared" si="33"/>
        <v>11710849.09708219</v>
      </c>
      <c r="M142" s="1">
        <f t="shared" si="32"/>
        <v>12976053.877145961</v>
      </c>
      <c r="N142" s="1">
        <f t="shared" si="31"/>
        <v>14274461.315520009</v>
      </c>
      <c r="O142" s="1">
        <f t="shared" si="30"/>
        <v>15600154.466545478</v>
      </c>
      <c r="P142" s="1">
        <f t="shared" si="29"/>
        <v>16892919.771652568</v>
      </c>
      <c r="Q142" s="1">
        <f t="shared" si="28"/>
        <v>17907092.763809822</v>
      </c>
      <c r="R142" s="1">
        <f t="shared" si="27"/>
        <v>18695832.352108739</v>
      </c>
      <c r="S142" s="1">
        <f t="shared" si="26"/>
        <v>19613720.435360186</v>
      </c>
      <c r="T142" s="1">
        <f t="shared" si="25"/>
        <v>20618334.556376737</v>
      </c>
      <c r="U142" s="1">
        <f t="shared" si="24"/>
        <v>21518855.019553203</v>
      </c>
      <c r="V142" s="1">
        <f t="shared" si="23"/>
        <v>22746259.578996968</v>
      </c>
      <c r="W142" s="1">
        <f t="shared" si="22"/>
        <v>23513585.73827824</v>
      </c>
      <c r="X142" s="1">
        <f t="shared" si="21"/>
        <v>24486580.712369952</v>
      </c>
      <c r="Y142" s="1">
        <f t="shared" si="20"/>
        <v>25347472.093037434</v>
      </c>
      <c r="Z142" s="1">
        <f t="shared" si="19"/>
        <v>25841524.675031871</v>
      </c>
      <c r="AA142" s="1">
        <f t="shared" si="18"/>
        <v>26158937.318190534</v>
      </c>
      <c r="AB142" s="1">
        <f t="shared" si="17"/>
        <v>26939611.889170766</v>
      </c>
      <c r="AC142" s="1">
        <f t="shared" si="16"/>
        <v>27367824.508498836</v>
      </c>
      <c r="AD142" s="1">
        <f t="shared" si="15"/>
        <v>27695593.736815218</v>
      </c>
      <c r="AE142" s="1">
        <f t="shared" si="14"/>
        <v>28202065.956341706</v>
      </c>
      <c r="AF142" s="1">
        <f t="shared" si="13"/>
        <v>28588407.692619942</v>
      </c>
      <c r="AG142" s="1">
        <f t="shared" si="12"/>
        <v>29755509.893832702</v>
      </c>
      <c r="AH142" s="1">
        <f t="shared" si="11"/>
        <v>30095931.922990821</v>
      </c>
      <c r="AI142" s="1">
        <f t="shared" si="10"/>
        <v>30436319.174579546</v>
      </c>
      <c r="AJ142" s="1">
        <f t="shared" si="9"/>
        <v>30701150.256379519</v>
      </c>
      <c r="AK142" s="1">
        <f t="shared" si="8"/>
        <v>31719149.737689912</v>
      </c>
      <c r="AL142" s="1">
        <f t="shared" si="7"/>
        <v>31925891.595231425</v>
      </c>
      <c r="AM142" s="1">
        <f t="shared" si="6"/>
        <v>31944381.555610899</v>
      </c>
      <c r="AN142" s="1">
        <f t="shared" si="5"/>
        <v>32401753.265148193</v>
      </c>
      <c r="AO142" s="1">
        <f t="shared" si="4"/>
        <v>32466130.174071778</v>
      </c>
      <c r="AP142" s="1"/>
      <c r="AQ142" s="1">
        <f>AO142-B142</f>
        <v>32415097.708453052</v>
      </c>
      <c r="AR142" s="1">
        <f t="shared" si="2"/>
        <v>46246334.102551162</v>
      </c>
      <c r="AS142" s="9">
        <f t="shared" si="3"/>
        <v>-0.29907746554413089</v>
      </c>
    </row>
    <row r="143" spans="1:45" x14ac:dyDescent="0.2">
      <c r="AP143" s="3" t="s">
        <v>23</v>
      </c>
      <c r="AQ143" s="6">
        <f>SUM(AQ103:AQ142)</f>
        <v>657090525.82439017</v>
      </c>
      <c r="AR143" s="1">
        <f t="shared" si="2"/>
        <v>450008880.31601751</v>
      </c>
      <c r="AS143" s="11">
        <f t="shared" si="3"/>
        <v>0.46017235340544865</v>
      </c>
    </row>
    <row r="144" spans="1:45" x14ac:dyDescent="0.2">
      <c r="AP144" t="s">
        <v>31</v>
      </c>
      <c r="AQ144" s="1"/>
      <c r="AR144" s="1"/>
    </row>
    <row r="146" spans="1:45" x14ac:dyDescent="0.2">
      <c r="A146" s="3"/>
      <c r="AQ146" s="16"/>
      <c r="AR146" s="16"/>
    </row>
    <row r="148" spans="1:45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6"/>
      <c r="AP148" s="1"/>
      <c r="AQ148" s="1"/>
      <c r="AR148" s="1"/>
      <c r="AS148" s="9"/>
    </row>
    <row r="149" spans="1:45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6"/>
      <c r="AO149" s="1"/>
      <c r="AP149" s="1"/>
      <c r="AQ149" s="1"/>
      <c r="AR149" s="1"/>
      <c r="AS149" s="9"/>
    </row>
    <row r="150" spans="1:45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6"/>
      <c r="AN150" s="1"/>
      <c r="AO150" s="1"/>
      <c r="AP150" s="1"/>
      <c r="AQ150" s="1"/>
      <c r="AR150" s="1"/>
      <c r="AS150" s="9"/>
    </row>
    <row r="151" spans="1:45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6"/>
      <c r="AM151" s="1"/>
      <c r="AN151" s="1"/>
      <c r="AO151" s="1"/>
      <c r="AP151" s="1"/>
      <c r="AQ151" s="1"/>
      <c r="AR151" s="1"/>
      <c r="AS151" s="9"/>
    </row>
    <row r="152" spans="1:45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6"/>
      <c r="AL152" s="1"/>
      <c r="AM152" s="1"/>
      <c r="AN152" s="1"/>
      <c r="AO152" s="1"/>
      <c r="AP152" s="1"/>
      <c r="AQ152" s="1"/>
      <c r="AR152" s="1"/>
      <c r="AS152" s="9"/>
    </row>
    <row r="153" spans="1:45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6"/>
      <c r="AK153" s="1"/>
      <c r="AL153" s="1"/>
      <c r="AM153" s="1"/>
      <c r="AN153" s="1"/>
      <c r="AO153" s="1"/>
      <c r="AP153" s="1"/>
      <c r="AQ153" s="1"/>
      <c r="AR153" s="1"/>
      <c r="AS153" s="9"/>
    </row>
    <row r="154" spans="1:45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6"/>
      <c r="AJ154" s="1"/>
      <c r="AK154" s="1"/>
      <c r="AL154" s="1"/>
      <c r="AM154" s="1"/>
      <c r="AN154" s="1"/>
      <c r="AO154" s="1"/>
      <c r="AP154" s="1"/>
      <c r="AQ154" s="1"/>
      <c r="AR154" s="1"/>
      <c r="AS154" s="9"/>
    </row>
    <row r="155" spans="1:45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6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9"/>
    </row>
    <row r="156" spans="1:45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6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9"/>
    </row>
    <row r="157" spans="1:45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6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9"/>
    </row>
    <row r="158" spans="1:45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6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9"/>
    </row>
    <row r="159" spans="1:45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9"/>
    </row>
    <row r="160" spans="1:45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9"/>
    </row>
    <row r="161" spans="2:45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9"/>
    </row>
    <row r="162" spans="2:45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9"/>
    </row>
    <row r="163" spans="2:45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6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9"/>
    </row>
    <row r="164" spans="2:45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6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9"/>
    </row>
    <row r="165" spans="2:45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6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9"/>
    </row>
    <row r="166" spans="2:45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6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9"/>
    </row>
    <row r="167" spans="2:45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6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9"/>
    </row>
    <row r="168" spans="2:45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6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9"/>
    </row>
    <row r="169" spans="2:45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6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9"/>
    </row>
    <row r="170" spans="2:45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6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9"/>
    </row>
    <row r="171" spans="2:45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6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9"/>
    </row>
    <row r="172" spans="2:45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6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9"/>
    </row>
    <row r="173" spans="2:45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6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9"/>
    </row>
    <row r="174" spans="2:45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6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9"/>
    </row>
    <row r="175" spans="2:45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6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9"/>
    </row>
    <row r="176" spans="2:45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6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9"/>
    </row>
    <row r="177" spans="2:45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6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9"/>
    </row>
    <row r="178" spans="2:45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6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9"/>
    </row>
    <row r="179" spans="2:45" x14ac:dyDescent="0.2">
      <c r="B179" s="1"/>
      <c r="C179" s="1"/>
      <c r="D179" s="1"/>
      <c r="E179" s="1"/>
      <c r="F179" s="1"/>
      <c r="G179" s="1"/>
      <c r="H179" s="1"/>
      <c r="I179" s="1"/>
      <c r="J179" s="6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9"/>
    </row>
    <row r="180" spans="2:45" x14ac:dyDescent="0.2">
      <c r="B180" s="1"/>
      <c r="C180" s="1"/>
      <c r="D180" s="1"/>
      <c r="E180" s="1"/>
      <c r="F180" s="1"/>
      <c r="G180" s="1"/>
      <c r="H180" s="1"/>
      <c r="I180" s="6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9"/>
    </row>
    <row r="181" spans="2:45" x14ac:dyDescent="0.2">
      <c r="B181" s="1"/>
      <c r="C181" s="1"/>
      <c r="D181" s="1"/>
      <c r="E181" s="1"/>
      <c r="F181" s="1"/>
      <c r="G181" s="1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9"/>
    </row>
    <row r="182" spans="2:45" x14ac:dyDescent="0.2"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9"/>
    </row>
    <row r="183" spans="2:45" x14ac:dyDescent="0.2">
      <c r="B183" s="1"/>
      <c r="C183" s="1"/>
      <c r="D183" s="1"/>
      <c r="E183" s="1"/>
      <c r="F183" s="6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9"/>
    </row>
    <row r="184" spans="2:45" x14ac:dyDescent="0.2">
      <c r="B184" s="1"/>
      <c r="C184" s="1"/>
      <c r="D184" s="1"/>
      <c r="E184" s="6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9"/>
    </row>
    <row r="185" spans="2:45" x14ac:dyDescent="0.2">
      <c r="B185" s="1"/>
      <c r="C185" s="1"/>
      <c r="D185" s="6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9"/>
    </row>
    <row r="186" spans="2:45" x14ac:dyDescent="0.2">
      <c r="B186" s="1"/>
      <c r="C186" s="6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9"/>
    </row>
    <row r="187" spans="2:45" x14ac:dyDescent="0.2">
      <c r="B187" s="6"/>
      <c r="C187" s="7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9"/>
    </row>
    <row r="188" spans="2:45" x14ac:dyDescent="0.2">
      <c r="AP188" s="3"/>
      <c r="AQ188" s="6"/>
      <c r="AR188" s="1"/>
      <c r="AS188" s="9"/>
    </row>
    <row r="189" spans="2:45" x14ac:dyDescent="0.2">
      <c r="AQ189" s="1"/>
      <c r="AR189" s="1"/>
    </row>
  </sheetData>
  <mergeCells count="3">
    <mergeCell ref="B53:E53"/>
    <mergeCell ref="AQ101:AR101"/>
    <mergeCell ref="AQ146:AR146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A08C-DE95-6D4F-A3B9-78F50DEC87D9}">
  <sheetPr>
    <tabColor rgb="FF00B050"/>
  </sheetPr>
  <dimension ref="A1:Z48"/>
  <sheetViews>
    <sheetView workbookViewId="0">
      <selection activeCell="V18" sqref="V18"/>
    </sheetView>
  </sheetViews>
  <sheetFormatPr baseColWidth="10" defaultColWidth="11.1640625" defaultRowHeight="16" x14ac:dyDescent="0.2"/>
  <cols>
    <col min="1" max="1" width="18.83203125" customWidth="1"/>
    <col min="2" max="2" width="16.83203125" customWidth="1"/>
    <col min="3" max="3" width="13.5" customWidth="1"/>
    <col min="4" max="4" width="10.83203125" customWidth="1"/>
    <col min="5" max="5" width="14.33203125" customWidth="1"/>
    <col min="6" max="6" width="12.6640625" customWidth="1"/>
    <col min="7" max="7" width="16.33203125" customWidth="1"/>
    <col min="8" max="8" width="15.83203125" customWidth="1"/>
    <col min="10" max="10" width="14.1640625" customWidth="1"/>
    <col min="11" max="11" width="12.1640625" customWidth="1"/>
    <col min="12" max="12" width="16.33203125" customWidth="1"/>
    <col min="13" max="13" width="15.33203125" customWidth="1"/>
    <col min="14" max="14" width="11.1640625" bestFit="1" customWidth="1"/>
    <col min="15" max="15" width="14" customWidth="1"/>
    <col min="16" max="16" width="12.1640625" customWidth="1"/>
    <col min="17" max="17" width="16.83203125" customWidth="1"/>
    <col min="18" max="18" width="14.83203125" customWidth="1"/>
    <col min="20" max="20" width="14.6640625" customWidth="1"/>
    <col min="21" max="21" width="14.33203125" bestFit="1" customWidth="1"/>
    <col min="22" max="22" width="16.83203125" customWidth="1"/>
    <col min="23" max="23" width="14.83203125" customWidth="1"/>
    <col min="24" max="24" width="11.1640625" bestFit="1" customWidth="1"/>
    <col min="25" max="25" width="14.1640625" customWidth="1"/>
    <col min="26" max="26" width="12.5" customWidth="1"/>
  </cols>
  <sheetData>
    <row r="1" spans="1:26" x14ac:dyDescent="0.2">
      <c r="A1" s="2" t="s">
        <v>1</v>
      </c>
    </row>
    <row r="3" spans="1:26" x14ac:dyDescent="0.2">
      <c r="A3" s="3" t="s">
        <v>5</v>
      </c>
    </row>
    <row r="5" spans="1:26" x14ac:dyDescent="0.2">
      <c r="B5" s="16" t="s">
        <v>13</v>
      </c>
      <c r="C5" s="16"/>
      <c r="D5" s="16"/>
      <c r="E5" s="16"/>
      <c r="F5" s="16"/>
      <c r="G5" s="16" t="s">
        <v>18</v>
      </c>
      <c r="H5" s="16"/>
      <c r="I5" s="16"/>
      <c r="J5" s="16"/>
      <c r="K5" s="16"/>
      <c r="L5" s="16" t="s">
        <v>19</v>
      </c>
      <c r="M5" s="16"/>
      <c r="N5" s="16"/>
      <c r="O5" s="16"/>
      <c r="P5" s="16"/>
      <c r="Q5" s="16" t="s">
        <v>20</v>
      </c>
      <c r="R5" s="16"/>
      <c r="S5" s="16"/>
      <c r="T5" s="16"/>
      <c r="U5" s="16"/>
      <c r="V5" s="16" t="s">
        <v>21</v>
      </c>
      <c r="W5" s="16"/>
      <c r="X5" s="16"/>
      <c r="Y5" s="16"/>
      <c r="Z5" s="16"/>
    </row>
    <row r="6" spans="1:26" x14ac:dyDescent="0.2">
      <c r="A6" s="3" t="s">
        <v>10</v>
      </c>
      <c r="B6" s="15">
        <v>0.62383509999999998</v>
      </c>
      <c r="C6" s="15"/>
      <c r="D6" s="15"/>
      <c r="E6" s="15"/>
      <c r="F6" s="15"/>
      <c r="G6" s="15">
        <v>0.12066789999999999</v>
      </c>
      <c r="H6" s="15"/>
      <c r="I6" s="15"/>
      <c r="J6" s="15"/>
      <c r="K6" s="15"/>
      <c r="L6" s="15">
        <v>0.22204360000000001</v>
      </c>
      <c r="M6" s="15"/>
      <c r="N6" s="15"/>
      <c r="O6" s="15"/>
      <c r="P6" s="15"/>
      <c r="Q6" s="15">
        <v>0.45383089999999998</v>
      </c>
      <c r="R6" s="15"/>
      <c r="S6" s="15"/>
      <c r="T6" s="15"/>
      <c r="U6" s="15"/>
      <c r="V6" s="15">
        <v>0.59109920000000005</v>
      </c>
      <c r="W6" s="15"/>
      <c r="X6" s="15"/>
      <c r="Y6" s="15"/>
      <c r="Z6" s="15"/>
    </row>
    <row r="7" spans="1:26" x14ac:dyDescent="0.2">
      <c r="A7" s="3" t="s">
        <v>6</v>
      </c>
      <c r="B7" s="17">
        <v>785870.79</v>
      </c>
      <c r="C7" s="17"/>
      <c r="D7" s="17"/>
      <c r="E7" s="17"/>
      <c r="F7" s="17"/>
      <c r="G7" s="17">
        <v>22562.29</v>
      </c>
      <c r="H7" s="17"/>
      <c r="I7" s="17"/>
      <c r="J7" s="17"/>
      <c r="K7" s="17"/>
      <c r="L7" s="17">
        <v>215770.74</v>
      </c>
      <c r="M7" s="17"/>
      <c r="N7" s="17"/>
      <c r="O7" s="17"/>
      <c r="P7" s="17"/>
      <c r="Q7" s="17">
        <v>117653.7</v>
      </c>
      <c r="R7" s="17"/>
      <c r="S7" s="17"/>
      <c r="T7" s="17"/>
      <c r="U7" s="17"/>
      <c r="V7" s="17">
        <v>31626.92</v>
      </c>
      <c r="W7" s="17"/>
      <c r="X7" s="17"/>
      <c r="Y7" s="17"/>
      <c r="Z7" s="17"/>
    </row>
    <row r="8" spans="1:26" x14ac:dyDescent="0.2">
      <c r="A8" s="3" t="s">
        <v>7</v>
      </c>
      <c r="B8" s="15">
        <v>6.5163499999999999E-2</v>
      </c>
      <c r="C8" s="15"/>
      <c r="D8" s="15"/>
      <c r="E8" s="15"/>
      <c r="F8" s="15"/>
      <c r="G8" s="15">
        <v>1.1771658</v>
      </c>
      <c r="H8" s="15"/>
      <c r="I8" s="15"/>
      <c r="J8" s="15"/>
      <c r="K8" s="15"/>
      <c r="L8" s="15">
        <v>2.5262413000000001</v>
      </c>
      <c r="M8" s="15"/>
      <c r="N8" s="15"/>
      <c r="O8" s="15"/>
      <c r="P8" s="15"/>
      <c r="Q8" s="15">
        <v>0.92618160000000005</v>
      </c>
      <c r="R8" s="15"/>
      <c r="S8" s="15"/>
      <c r="T8" s="15"/>
      <c r="U8" s="15"/>
      <c r="V8" s="15">
        <v>1.6507312000000001</v>
      </c>
      <c r="W8" s="15"/>
      <c r="X8" s="15"/>
      <c r="Y8" s="15"/>
      <c r="Z8" s="15"/>
    </row>
    <row r="9" spans="1:26" x14ac:dyDescent="0.2">
      <c r="A9" s="3" t="s">
        <v>8</v>
      </c>
      <c r="B9" s="15">
        <v>18.228021999999999</v>
      </c>
      <c r="C9" s="15"/>
      <c r="D9" s="15"/>
      <c r="E9" s="15"/>
      <c r="F9" s="15"/>
      <c r="G9" s="15">
        <v>2.3316240000000001</v>
      </c>
      <c r="H9" s="15"/>
      <c r="I9" s="15"/>
      <c r="J9" s="15"/>
      <c r="K9" s="15"/>
      <c r="L9" s="15">
        <v>34.002791999999999</v>
      </c>
      <c r="M9" s="15"/>
      <c r="N9" s="15"/>
      <c r="O9" s="15"/>
      <c r="P9" s="15"/>
      <c r="Q9" s="15">
        <v>11.975982999999999</v>
      </c>
      <c r="R9" s="15"/>
      <c r="S9" s="15"/>
      <c r="T9" s="15"/>
      <c r="U9" s="15"/>
      <c r="V9" s="15">
        <v>11.806215999999999</v>
      </c>
      <c r="W9" s="15"/>
      <c r="X9" s="15"/>
      <c r="Y9" s="15"/>
      <c r="Z9" s="15"/>
    </row>
    <row r="10" spans="1:26" x14ac:dyDescent="0.2">
      <c r="A10" s="3" t="s">
        <v>11</v>
      </c>
      <c r="B10" s="15">
        <v>6</v>
      </c>
      <c r="C10" s="15"/>
      <c r="D10" s="15"/>
      <c r="E10" s="15"/>
      <c r="F10" s="15"/>
      <c r="G10" s="15">
        <v>4</v>
      </c>
      <c r="H10" s="15"/>
      <c r="I10" s="15"/>
      <c r="J10" s="15"/>
      <c r="K10" s="15"/>
      <c r="L10" s="15">
        <v>11</v>
      </c>
      <c r="M10" s="15"/>
      <c r="N10" s="15"/>
      <c r="O10" s="15"/>
      <c r="P10" s="15"/>
      <c r="Q10" s="15">
        <v>6</v>
      </c>
      <c r="R10" s="15"/>
      <c r="S10" s="15"/>
      <c r="T10" s="15"/>
      <c r="U10" s="15"/>
      <c r="V10" s="15">
        <v>4</v>
      </c>
      <c r="W10" s="15"/>
      <c r="X10" s="15"/>
      <c r="Y10" s="15"/>
      <c r="Z10" s="15"/>
    </row>
    <row r="11" spans="1:26" x14ac:dyDescent="0.2">
      <c r="A11" s="3" t="s">
        <v>9</v>
      </c>
      <c r="B11" s="3" t="s">
        <v>14</v>
      </c>
      <c r="C11" s="3" t="s">
        <v>15</v>
      </c>
      <c r="D11" s="3" t="s">
        <v>16</v>
      </c>
      <c r="E11" s="3" t="s">
        <v>17</v>
      </c>
      <c r="F11" s="3" t="s">
        <v>34</v>
      </c>
      <c r="G11" s="3" t="s">
        <v>14</v>
      </c>
      <c r="H11" s="3" t="s">
        <v>15</v>
      </c>
      <c r="I11" s="3" t="s">
        <v>16</v>
      </c>
      <c r="J11" s="3" t="s">
        <v>17</v>
      </c>
      <c r="K11" s="3" t="s">
        <v>34</v>
      </c>
      <c r="L11" s="3" t="s">
        <v>14</v>
      </c>
      <c r="M11" s="3" t="s">
        <v>15</v>
      </c>
      <c r="N11" s="3" t="s">
        <v>16</v>
      </c>
      <c r="O11" s="3" t="s">
        <v>17</v>
      </c>
      <c r="P11" s="3" t="s">
        <v>34</v>
      </c>
      <c r="Q11" s="3" t="s">
        <v>14</v>
      </c>
      <c r="R11" s="3" t="s">
        <v>15</v>
      </c>
      <c r="S11" s="3" t="s">
        <v>16</v>
      </c>
      <c r="T11" s="3" t="s">
        <v>17</v>
      </c>
      <c r="U11" s="3" t="s">
        <v>34</v>
      </c>
      <c r="V11" s="3" t="s">
        <v>14</v>
      </c>
      <c r="W11" s="3" t="s">
        <v>15</v>
      </c>
      <c r="X11" s="3" t="s">
        <v>16</v>
      </c>
      <c r="Y11" s="3" t="s">
        <v>17</v>
      </c>
      <c r="Z11" s="3" t="s">
        <v>34</v>
      </c>
    </row>
    <row r="12" spans="1:26" x14ac:dyDescent="0.2">
      <c r="B12">
        <v>3.5085951136901299</v>
      </c>
      <c r="C12">
        <v>5</v>
      </c>
      <c r="D12" s="5">
        <v>25104.778182055099</v>
      </c>
      <c r="E12" s="5">
        <v>25606.873745696201</v>
      </c>
      <c r="F12" s="5">
        <v>25631.94</v>
      </c>
      <c r="G12">
        <v>0.90553164150732501</v>
      </c>
      <c r="H12">
        <v>3</v>
      </c>
      <c r="I12" s="5">
        <v>2005.47665801893</v>
      </c>
      <c r="J12" s="5">
        <v>2276.3874190479501</v>
      </c>
      <c r="K12">
        <v>2305.9059999999999</v>
      </c>
      <c r="L12">
        <v>3.1811687664399702</v>
      </c>
      <c r="M12">
        <v>6</v>
      </c>
      <c r="N12" s="5">
        <v>3376.7105259622699</v>
      </c>
      <c r="O12" s="5">
        <v>3461.3382874300501</v>
      </c>
      <c r="P12" s="5">
        <v>3477.3020000000001</v>
      </c>
      <c r="Q12">
        <v>2.6343973127501301</v>
      </c>
      <c r="R12">
        <v>5</v>
      </c>
      <c r="S12" s="5">
        <v>5180.6431708030204</v>
      </c>
      <c r="T12" s="5">
        <v>5899.3798218847096</v>
      </c>
      <c r="U12" s="5">
        <v>5902.1419999999998</v>
      </c>
      <c r="V12">
        <v>3.5906246053597899</v>
      </c>
      <c r="W12">
        <v>6</v>
      </c>
      <c r="X12" s="5">
        <v>2566.0644710342899</v>
      </c>
      <c r="Y12" s="5">
        <v>3471.65516897306</v>
      </c>
      <c r="Z12" s="5">
        <v>3650.8310000000001</v>
      </c>
    </row>
    <row r="13" spans="1:26" x14ac:dyDescent="0.2">
      <c r="B13">
        <v>2.8984182107642402</v>
      </c>
      <c r="C13">
        <v>8</v>
      </c>
      <c r="D13" s="5">
        <v>26176.620067066699</v>
      </c>
      <c r="E13" s="5">
        <v>27099.6617508497</v>
      </c>
      <c r="F13" s="5">
        <v>27112.55</v>
      </c>
      <c r="G13">
        <v>0.49177203209232301</v>
      </c>
      <c r="H13">
        <v>3</v>
      </c>
      <c r="I13" s="5">
        <v>2124.6341677676201</v>
      </c>
      <c r="J13" s="5">
        <v>2411.64137724907</v>
      </c>
      <c r="K13">
        <v>2520.223</v>
      </c>
      <c r="L13">
        <v>4.4977581625688901</v>
      </c>
      <c r="M13">
        <v>11</v>
      </c>
      <c r="N13" s="5">
        <v>3090.2462841884299</v>
      </c>
      <c r="O13" s="5">
        <v>3247.0839895275899</v>
      </c>
      <c r="P13" s="5">
        <v>3253.9589999999998</v>
      </c>
      <c r="Q13">
        <v>2.5377760080062099</v>
      </c>
      <c r="R13">
        <v>7</v>
      </c>
      <c r="S13" s="5">
        <v>4655.22321253467</v>
      </c>
      <c r="T13" s="5">
        <v>5656.8482293337502</v>
      </c>
      <c r="U13" s="5">
        <v>5759.2169999999996</v>
      </c>
      <c r="V13">
        <v>4.7059078811896704</v>
      </c>
      <c r="W13">
        <v>11</v>
      </c>
      <c r="X13" s="5">
        <v>2257.6744120681801</v>
      </c>
      <c r="Y13" s="5">
        <v>4132.3713900335097</v>
      </c>
      <c r="Z13" s="5">
        <v>4269.0709999999999</v>
      </c>
    </row>
    <row r="14" spans="1:26" x14ac:dyDescent="0.2">
      <c r="B14">
        <v>4.0616851368246802</v>
      </c>
      <c r="C14">
        <v>12</v>
      </c>
      <c r="D14" s="5">
        <v>26333.186750176599</v>
      </c>
      <c r="E14" s="5">
        <v>27806.9842845202</v>
      </c>
      <c r="F14" s="5">
        <v>27828.7</v>
      </c>
      <c r="G14">
        <v>0.62163223473738005</v>
      </c>
      <c r="H14">
        <v>4</v>
      </c>
      <c r="I14" s="5">
        <v>15986.0592464156</v>
      </c>
      <c r="J14" s="5">
        <v>19332.332941631099</v>
      </c>
      <c r="K14">
        <v>19724.224999999999</v>
      </c>
      <c r="L14">
        <v>1.14915216716007</v>
      </c>
      <c r="M14">
        <v>12</v>
      </c>
      <c r="N14" s="5">
        <v>3687.92736485347</v>
      </c>
      <c r="O14" s="5">
        <v>3894.3307260844399</v>
      </c>
      <c r="P14" s="5">
        <v>3905.4589999999998</v>
      </c>
      <c r="Q14">
        <v>1.0654211468430601</v>
      </c>
      <c r="R14">
        <v>8</v>
      </c>
      <c r="S14" s="5">
        <v>4592.7284870387903</v>
      </c>
      <c r="T14" s="5">
        <v>5765.1479677301904</v>
      </c>
      <c r="U14" s="5">
        <v>5881.9620000000004</v>
      </c>
      <c r="V14">
        <v>2.14418319095773</v>
      </c>
      <c r="W14">
        <v>13</v>
      </c>
      <c r="X14" s="5">
        <v>22913.7590225069</v>
      </c>
      <c r="Y14" s="5">
        <v>47330.597144458203</v>
      </c>
      <c r="Z14" s="5">
        <v>49324.355000000003</v>
      </c>
    </row>
    <row r="15" spans="1:26" x14ac:dyDescent="0.2">
      <c r="B15">
        <v>3.2880649015539798</v>
      </c>
      <c r="C15">
        <v>15</v>
      </c>
      <c r="D15" s="5">
        <v>26341.0973805635</v>
      </c>
      <c r="E15" s="5">
        <v>28231.533236952699</v>
      </c>
      <c r="F15" s="5">
        <v>28293.9</v>
      </c>
      <c r="G15">
        <v>0.31268810806563002</v>
      </c>
      <c r="H15">
        <v>4</v>
      </c>
      <c r="I15" s="5">
        <v>2446.1229175771</v>
      </c>
      <c r="J15" s="5">
        <v>2958.1563492176801</v>
      </c>
      <c r="K15">
        <v>3078.5070000000001</v>
      </c>
      <c r="L15">
        <v>5.4578035105525204</v>
      </c>
      <c r="M15">
        <v>18</v>
      </c>
      <c r="N15" s="5">
        <v>3859.2253844104398</v>
      </c>
      <c r="O15" s="5">
        <v>4198.0815693376999</v>
      </c>
      <c r="P15" s="5">
        <v>4198.7920000000004</v>
      </c>
      <c r="Q15">
        <v>3.5505863621988398</v>
      </c>
      <c r="R15">
        <v>12</v>
      </c>
      <c r="S15" s="5">
        <v>4773.4293906434305</v>
      </c>
      <c r="T15" s="5">
        <v>6823.2748842728097</v>
      </c>
      <c r="U15" s="5">
        <v>6860.6509999999998</v>
      </c>
      <c r="V15">
        <v>1.36550025656284</v>
      </c>
      <c r="W15">
        <v>15</v>
      </c>
      <c r="X15" s="5">
        <v>3889.4237048087998</v>
      </c>
      <c r="Y15" s="5">
        <v>9066.4757888288495</v>
      </c>
      <c r="Z15" s="5">
        <v>9092.8469999999998</v>
      </c>
    </row>
    <row r="16" spans="1:26" x14ac:dyDescent="0.2">
      <c r="B16">
        <v>4.0066913893137803</v>
      </c>
      <c r="C16">
        <v>19</v>
      </c>
      <c r="D16" s="5">
        <v>592456.91386611201</v>
      </c>
      <c r="E16" s="5">
        <v>647675.61312641401</v>
      </c>
      <c r="F16" s="5">
        <v>649127.99</v>
      </c>
      <c r="L16">
        <v>1.5600602980554099</v>
      </c>
      <c r="M16">
        <v>19</v>
      </c>
      <c r="N16" s="5">
        <v>2592.9648191830602</v>
      </c>
      <c r="O16" s="5">
        <v>2834.6366457614399</v>
      </c>
      <c r="P16" s="5">
        <v>2842.9879999999998</v>
      </c>
      <c r="Q16">
        <v>1.16270692831921</v>
      </c>
      <c r="R16">
        <v>13</v>
      </c>
      <c r="S16" s="5">
        <v>88348.584386485003</v>
      </c>
      <c r="T16" s="5">
        <v>130457.072823664</v>
      </c>
      <c r="U16" s="5">
        <v>131866.71799999999</v>
      </c>
      <c r="X16" s="5"/>
      <c r="Y16" s="5"/>
      <c r="Z16" s="5"/>
    </row>
    <row r="17" spans="1:26" x14ac:dyDescent="0.2">
      <c r="B17">
        <v>0.46456760614724502</v>
      </c>
      <c r="C17">
        <v>19</v>
      </c>
      <c r="D17" s="5">
        <v>89458.193382179801</v>
      </c>
      <c r="E17" s="5">
        <v>97795.955945377602</v>
      </c>
      <c r="F17" s="5">
        <v>98240.94</v>
      </c>
      <c r="L17">
        <v>1.9656829598243399</v>
      </c>
      <c r="M17">
        <v>21</v>
      </c>
      <c r="N17" s="5">
        <v>3080.9379098977702</v>
      </c>
      <c r="O17" s="5">
        <v>3401.6044021692601</v>
      </c>
      <c r="P17" s="5">
        <v>3411.0459999999998</v>
      </c>
      <c r="Q17">
        <v>1.02509530989215</v>
      </c>
      <c r="R17">
        <v>14</v>
      </c>
      <c r="S17" s="5">
        <v>10103.090088359901</v>
      </c>
      <c r="T17" s="5">
        <v>15410.8974181829</v>
      </c>
      <c r="U17" s="5">
        <v>15590.120999999999</v>
      </c>
      <c r="X17" s="5"/>
      <c r="Y17" s="5"/>
      <c r="Z17" s="5"/>
    </row>
    <row r="18" spans="1:26" x14ac:dyDescent="0.2">
      <c r="D18" s="5"/>
      <c r="E18" s="5"/>
      <c r="F18" s="5"/>
      <c r="L18">
        <v>4.1686873480540703</v>
      </c>
      <c r="M18">
        <v>25</v>
      </c>
      <c r="N18" s="5">
        <v>3305.5604845420598</v>
      </c>
      <c r="O18" s="5">
        <v>3722.5979922953802</v>
      </c>
      <c r="P18" s="5">
        <v>3736.05</v>
      </c>
      <c r="S18" s="5"/>
      <c r="T18" s="5"/>
      <c r="U18" s="5"/>
      <c r="X18" s="5"/>
      <c r="Y18" s="5"/>
      <c r="Z18" s="5"/>
    </row>
    <row r="19" spans="1:26" x14ac:dyDescent="0.2">
      <c r="B19" s="12"/>
      <c r="D19" s="5"/>
      <c r="E19" s="5"/>
      <c r="F19" s="5"/>
      <c r="L19">
        <v>3.5487313453896898</v>
      </c>
      <c r="M19">
        <v>29</v>
      </c>
      <c r="N19" s="5">
        <v>3859.25232913428</v>
      </c>
      <c r="O19" s="5">
        <v>4433.0678383186696</v>
      </c>
      <c r="P19" s="5">
        <v>4439.1580000000004</v>
      </c>
      <c r="S19" s="5"/>
      <c r="T19" s="5"/>
      <c r="U19" s="5"/>
      <c r="X19" s="5"/>
      <c r="Y19" s="5"/>
      <c r="Z19" s="5"/>
    </row>
    <row r="20" spans="1:26" x14ac:dyDescent="0.2">
      <c r="A20" s="3"/>
      <c r="B20" s="12"/>
      <c r="C20" s="13"/>
      <c r="D20" s="5"/>
      <c r="E20" s="5"/>
      <c r="F20" s="5"/>
      <c r="L20">
        <v>3.2747850854231002</v>
      </c>
      <c r="M20">
        <v>32</v>
      </c>
      <c r="N20" s="5">
        <v>3237.6640580335602</v>
      </c>
      <c r="O20" s="5">
        <v>3774.7058592405101</v>
      </c>
      <c r="P20" s="5">
        <v>3785.0369999999998</v>
      </c>
      <c r="S20" s="5"/>
      <c r="T20" s="5"/>
      <c r="U20" s="5"/>
    </row>
    <row r="21" spans="1:26" x14ac:dyDescent="0.2">
      <c r="B21" s="12"/>
      <c r="C21" s="13"/>
      <c r="D21" s="5"/>
      <c r="E21" s="5"/>
      <c r="F21" s="5"/>
      <c r="L21">
        <v>3.5739560518040601</v>
      </c>
      <c r="M21">
        <v>36</v>
      </c>
      <c r="N21" s="5">
        <v>168298.113478496</v>
      </c>
      <c r="O21" s="5">
        <v>200138.550798532</v>
      </c>
      <c r="P21" s="5">
        <v>200263.503</v>
      </c>
      <c r="S21" s="5"/>
      <c r="T21" s="5"/>
      <c r="U21" s="5"/>
    </row>
    <row r="22" spans="1:26" x14ac:dyDescent="0.2">
      <c r="B22" s="12"/>
      <c r="C22" s="13"/>
      <c r="D22" s="5"/>
      <c r="E22" s="5"/>
      <c r="F22" s="5"/>
      <c r="L22">
        <v>1.6250062481391501</v>
      </c>
      <c r="M22">
        <v>37</v>
      </c>
      <c r="N22" s="5">
        <v>17382.138680890799</v>
      </c>
      <c r="O22" s="5">
        <v>20773.264764295</v>
      </c>
      <c r="P22" s="5">
        <v>20850.650000000001</v>
      </c>
    </row>
    <row r="23" spans="1:26" x14ac:dyDescent="0.2">
      <c r="B23" s="12"/>
      <c r="C23" s="13"/>
      <c r="D23" s="5"/>
      <c r="E23" s="5"/>
      <c r="F23" s="5"/>
    </row>
    <row r="24" spans="1:26" x14ac:dyDescent="0.2">
      <c r="B24" s="12"/>
      <c r="C24" s="13"/>
      <c r="D24" s="5"/>
      <c r="E24" s="5"/>
      <c r="F24" s="5"/>
    </row>
    <row r="25" spans="1:26" x14ac:dyDescent="0.2">
      <c r="D25" s="5"/>
      <c r="E25" s="5"/>
      <c r="F25" s="5"/>
      <c r="N25" s="5"/>
      <c r="O25" s="5"/>
    </row>
    <row r="26" spans="1:26" x14ac:dyDescent="0.2">
      <c r="D26" s="5"/>
      <c r="E26" s="5"/>
      <c r="F26" s="5"/>
    </row>
    <row r="27" spans="1:26" x14ac:dyDescent="0.2">
      <c r="D27" s="5"/>
      <c r="E27" s="5"/>
      <c r="F27" s="5"/>
    </row>
    <row r="28" spans="1:26" x14ac:dyDescent="0.2">
      <c r="D28" s="5"/>
      <c r="E28" s="5"/>
      <c r="F28" s="5"/>
      <c r="O28" s="13"/>
    </row>
    <row r="29" spans="1:26" x14ac:dyDescent="0.2">
      <c r="D29" s="5"/>
      <c r="E29" s="5"/>
      <c r="F29" s="5"/>
      <c r="O29" s="12"/>
      <c r="P29" s="13"/>
    </row>
    <row r="30" spans="1:26" x14ac:dyDescent="0.2">
      <c r="D30" s="5"/>
      <c r="E30" s="5"/>
      <c r="F30" s="5"/>
      <c r="O30" s="12"/>
      <c r="P30" s="13"/>
    </row>
    <row r="31" spans="1:26" x14ac:dyDescent="0.2">
      <c r="O31" s="12"/>
      <c r="P31" s="13"/>
    </row>
    <row r="32" spans="1:26" x14ac:dyDescent="0.2">
      <c r="O32" s="12"/>
      <c r="P32" s="13"/>
    </row>
    <row r="33" spans="15:16" x14ac:dyDescent="0.2">
      <c r="O33" s="12"/>
      <c r="P33" s="13"/>
    </row>
    <row r="34" spans="15:16" x14ac:dyDescent="0.2">
      <c r="O34" s="12"/>
      <c r="P34" s="13"/>
    </row>
    <row r="35" spans="15:16" x14ac:dyDescent="0.2">
      <c r="O35" s="12"/>
      <c r="P35" s="13"/>
    </row>
    <row r="36" spans="15:16" x14ac:dyDescent="0.2">
      <c r="O36" s="12"/>
      <c r="P36" s="13"/>
    </row>
    <row r="37" spans="15:16" x14ac:dyDescent="0.2">
      <c r="O37" s="12"/>
      <c r="P37" s="13"/>
    </row>
    <row r="38" spans="15:16" x14ac:dyDescent="0.2">
      <c r="O38" s="12"/>
      <c r="P38" s="13"/>
    </row>
    <row r="39" spans="15:16" x14ac:dyDescent="0.2">
      <c r="O39" s="12"/>
      <c r="P39" s="13"/>
    </row>
    <row r="40" spans="15:16" x14ac:dyDescent="0.2">
      <c r="O40" s="12"/>
      <c r="P40" s="13"/>
    </row>
    <row r="41" spans="15:16" x14ac:dyDescent="0.2">
      <c r="O41" s="12"/>
      <c r="P41" s="13"/>
    </row>
    <row r="42" spans="15:16" x14ac:dyDescent="0.2">
      <c r="O42" s="12"/>
      <c r="P42" s="13"/>
    </row>
    <row r="43" spans="15:16" x14ac:dyDescent="0.2">
      <c r="O43" s="12"/>
      <c r="P43" s="13"/>
    </row>
    <row r="44" spans="15:16" x14ac:dyDescent="0.2">
      <c r="O44" s="12"/>
      <c r="P44" s="13"/>
    </row>
    <row r="45" spans="15:16" x14ac:dyDescent="0.2">
      <c r="O45" s="12"/>
      <c r="P45" s="13"/>
    </row>
    <row r="46" spans="15:16" x14ac:dyDescent="0.2">
      <c r="O46" s="12"/>
      <c r="P46" s="13"/>
    </row>
    <row r="47" spans="15:16" x14ac:dyDescent="0.2">
      <c r="O47" s="12"/>
      <c r="P47" s="13"/>
    </row>
    <row r="48" spans="15:16" x14ac:dyDescent="0.2">
      <c r="O48" s="12"/>
      <c r="P48" s="13"/>
    </row>
  </sheetData>
  <mergeCells count="30">
    <mergeCell ref="B10:F10"/>
    <mergeCell ref="B5:F5"/>
    <mergeCell ref="B6:F6"/>
    <mergeCell ref="B7:F7"/>
    <mergeCell ref="B8:F8"/>
    <mergeCell ref="B9:F9"/>
    <mergeCell ref="L10:P10"/>
    <mergeCell ref="G5:K5"/>
    <mergeCell ref="G6:K6"/>
    <mergeCell ref="G7:K7"/>
    <mergeCell ref="G8:K8"/>
    <mergeCell ref="G9:K9"/>
    <mergeCell ref="G10:K10"/>
    <mergeCell ref="L5:P5"/>
    <mergeCell ref="L6:P6"/>
    <mergeCell ref="L7:P7"/>
    <mergeCell ref="L8:P8"/>
    <mergeCell ref="L9:P9"/>
    <mergeCell ref="V10:Z10"/>
    <mergeCell ref="Q5:U5"/>
    <mergeCell ref="Q6:U6"/>
    <mergeCell ref="Q7:U7"/>
    <mergeCell ref="Q8:U8"/>
    <mergeCell ref="Q9:U9"/>
    <mergeCell ref="Q10:U10"/>
    <mergeCell ref="V5:Z5"/>
    <mergeCell ref="V6:Z6"/>
    <mergeCell ref="V7:Z7"/>
    <mergeCell ref="V8:Z8"/>
    <mergeCell ref="V9:Z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57435-EB98-E84F-A39F-1165B0163A33}">
  <dimension ref="A1:AO41"/>
  <sheetViews>
    <sheetView zoomScale="9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11.1640625" defaultRowHeight="16" x14ac:dyDescent="0.2"/>
  <sheetData>
    <row r="1" spans="1:41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 x14ac:dyDescent="0.2">
      <c r="A2">
        <v>1</v>
      </c>
      <c r="B2" s="1">
        <v>0</v>
      </c>
      <c r="C2" s="1">
        <v>46985.029619394998</v>
      </c>
      <c r="D2" s="1">
        <v>392545.85063845699</v>
      </c>
      <c r="E2" s="1">
        <v>185946.11339435901</v>
      </c>
      <c r="F2" s="1">
        <v>700630.30273544102</v>
      </c>
      <c r="G2" s="1">
        <v>261024.50913610801</v>
      </c>
      <c r="H2" s="1">
        <v>332968.75156758103</v>
      </c>
      <c r="I2" s="1">
        <v>264641.27510587597</v>
      </c>
      <c r="J2" s="1">
        <v>605743.03989824199</v>
      </c>
      <c r="K2" s="1">
        <v>143417.63392047101</v>
      </c>
      <c r="L2" s="1">
        <v>1087674.64502302</v>
      </c>
      <c r="M2" s="1">
        <v>1000046.58511397</v>
      </c>
      <c r="N2" s="1">
        <v>417593.852146269</v>
      </c>
      <c r="O2" s="1">
        <v>163348.521180863</v>
      </c>
      <c r="P2" s="1">
        <v>679690.98492361</v>
      </c>
      <c r="Q2" s="1">
        <v>418610.44383202703</v>
      </c>
      <c r="R2" s="1">
        <v>157606.49218898601</v>
      </c>
      <c r="S2" s="1">
        <v>998424.44646183297</v>
      </c>
      <c r="T2" s="1">
        <v>1353035.64009168</v>
      </c>
      <c r="U2" s="1">
        <v>1685554.28354518</v>
      </c>
      <c r="V2" s="1">
        <v>1359991.99567348</v>
      </c>
      <c r="W2" s="1">
        <v>1109093.3855921901</v>
      </c>
      <c r="X2" s="1">
        <v>3864630.4110364099</v>
      </c>
      <c r="Y2" s="1">
        <v>586642.26621721999</v>
      </c>
      <c r="Z2" s="1">
        <v>442610.06052549701</v>
      </c>
      <c r="AA2" s="1">
        <v>69318.6320975493</v>
      </c>
      <c r="AB2" s="1">
        <v>30375.948793906198</v>
      </c>
      <c r="AC2" s="1">
        <v>12746.3699426886</v>
      </c>
      <c r="AD2" s="1">
        <v>26862.601141393199</v>
      </c>
      <c r="AE2" s="1">
        <v>1771805.41924977</v>
      </c>
      <c r="AF2" s="1">
        <v>507751.59523557703</v>
      </c>
      <c r="AG2" s="1">
        <v>1267975.0350214201</v>
      </c>
      <c r="AH2" s="1">
        <v>205780.737653057</v>
      </c>
      <c r="AI2" s="1">
        <v>6226.8940416921996</v>
      </c>
      <c r="AJ2" s="1">
        <v>0</v>
      </c>
      <c r="AK2" s="1">
        <v>508778.81161580002</v>
      </c>
      <c r="AL2" s="1">
        <v>55918.782512812599</v>
      </c>
      <c r="AM2" s="1">
        <v>0</v>
      </c>
      <c r="AN2" s="1">
        <v>412516.39942260901</v>
      </c>
      <c r="AO2" s="1">
        <v>44257.814293379801</v>
      </c>
    </row>
    <row r="3" spans="1:41" x14ac:dyDescent="0.2">
      <c r="A3">
        <v>2</v>
      </c>
      <c r="B3" s="1">
        <v>64334.3851646365</v>
      </c>
      <c r="C3" s="1">
        <v>103991.53749032901</v>
      </c>
      <c r="D3" s="1">
        <v>134383.992046862</v>
      </c>
      <c r="E3" s="1">
        <v>294081.77448905603</v>
      </c>
      <c r="F3" s="1">
        <v>486883.32984871301</v>
      </c>
      <c r="G3" s="1">
        <v>2805028.7344725099</v>
      </c>
      <c r="H3" s="1">
        <v>383531.19783823797</v>
      </c>
      <c r="I3" s="1">
        <v>147578.428475222</v>
      </c>
      <c r="J3" s="1">
        <v>253635.79971060099</v>
      </c>
      <c r="K3" s="1">
        <v>538581.40223527199</v>
      </c>
      <c r="L3" s="1">
        <v>85591.540701578895</v>
      </c>
      <c r="M3" s="1">
        <v>557829.56211301195</v>
      </c>
      <c r="N3" s="1">
        <v>710543.19583475904</v>
      </c>
      <c r="O3" s="1">
        <v>357132.05296827602</v>
      </c>
      <c r="P3" s="1">
        <v>130374.70729076699</v>
      </c>
      <c r="Q3" s="1">
        <v>169915.20444706501</v>
      </c>
      <c r="R3" s="1">
        <v>168311.23970710899</v>
      </c>
      <c r="S3" s="1">
        <v>275201.43136308203</v>
      </c>
      <c r="T3" s="1">
        <v>766940.98578593205</v>
      </c>
      <c r="U3" s="1">
        <v>192960.62004539001</v>
      </c>
      <c r="V3" s="1">
        <v>185293.32705592399</v>
      </c>
      <c r="W3" s="1">
        <v>35711.741279339803</v>
      </c>
      <c r="X3" s="1">
        <v>12818.241343296</v>
      </c>
      <c r="Y3" s="1">
        <v>582697.55269134196</v>
      </c>
      <c r="Z3" s="1">
        <v>65309.381487568098</v>
      </c>
      <c r="AA3" s="1">
        <v>279859.26748955401</v>
      </c>
      <c r="AB3" s="1">
        <v>11128.87547449</v>
      </c>
      <c r="AC3" s="1">
        <v>184552.646713369</v>
      </c>
      <c r="AD3" s="1">
        <v>452870.74686796498</v>
      </c>
      <c r="AE3" s="1">
        <v>86168.840740158499</v>
      </c>
      <c r="AF3" s="1">
        <v>8745.5291812814194</v>
      </c>
      <c r="AG3" s="1">
        <v>397402.21745031403</v>
      </c>
      <c r="AH3" s="1">
        <v>714117.52160305902</v>
      </c>
      <c r="AI3" s="1">
        <v>89465.857732352903</v>
      </c>
      <c r="AJ3" s="1">
        <v>128332.63080536301</v>
      </c>
      <c r="AK3" s="1">
        <v>530165.49987581396</v>
      </c>
      <c r="AL3" s="1">
        <v>349790.45483873301</v>
      </c>
      <c r="AM3" s="1">
        <v>12587.590259536601</v>
      </c>
      <c r="AN3" s="1">
        <v>90955.620959388994</v>
      </c>
      <c r="AO3" s="1">
        <v>0</v>
      </c>
    </row>
    <row r="4" spans="1:41" x14ac:dyDescent="0.2">
      <c r="A4">
        <v>3</v>
      </c>
      <c r="B4" s="1">
        <v>3142.60632985952</v>
      </c>
      <c r="C4" s="1">
        <v>43202.971210074204</v>
      </c>
      <c r="D4" s="1">
        <v>156562.66708402699</v>
      </c>
      <c r="E4" s="1">
        <v>279287.96107080003</v>
      </c>
      <c r="F4" s="1">
        <v>537417.57725225703</v>
      </c>
      <c r="G4" s="1">
        <v>402823.27605628798</v>
      </c>
      <c r="H4" s="1">
        <v>690898.039667779</v>
      </c>
      <c r="I4" s="1">
        <v>442976.64347131399</v>
      </c>
      <c r="J4" s="1">
        <v>721285.50041307905</v>
      </c>
      <c r="K4" s="1">
        <v>836295.37787416601</v>
      </c>
      <c r="L4" s="1">
        <v>375090.50009994098</v>
      </c>
      <c r="M4" s="1">
        <v>453361.29273084702</v>
      </c>
      <c r="N4" s="1">
        <v>511012.88378436503</v>
      </c>
      <c r="O4" s="1">
        <v>892997.79294885299</v>
      </c>
      <c r="P4" s="1">
        <v>1048648.9258627601</v>
      </c>
      <c r="Q4" s="1">
        <v>188800.48458481199</v>
      </c>
      <c r="R4" s="1">
        <v>600952.88478417299</v>
      </c>
      <c r="S4" s="1">
        <v>275956.62272311398</v>
      </c>
      <c r="T4" s="1">
        <v>186147.614597821</v>
      </c>
      <c r="U4" s="1">
        <v>1665062.5644890801</v>
      </c>
      <c r="V4" s="1">
        <v>227082.93651314601</v>
      </c>
      <c r="W4" s="1">
        <v>5372.0195119311002</v>
      </c>
      <c r="X4" s="1">
        <v>479444.27268221101</v>
      </c>
      <c r="Y4" s="1">
        <v>781428.94434275897</v>
      </c>
      <c r="Z4" s="1">
        <v>888194.17064041703</v>
      </c>
      <c r="AA4" s="1">
        <v>80801.5647523058</v>
      </c>
      <c r="AB4" s="1">
        <v>416991.07611780998</v>
      </c>
      <c r="AC4" s="1">
        <v>47653.618837559297</v>
      </c>
      <c r="AD4" s="1">
        <v>265761.50810851099</v>
      </c>
      <c r="AE4" s="1">
        <v>0</v>
      </c>
      <c r="AF4" s="1">
        <v>20938.965519322199</v>
      </c>
      <c r="AG4" s="1">
        <v>0</v>
      </c>
      <c r="AH4" s="1">
        <v>0</v>
      </c>
      <c r="AI4" s="1">
        <v>19996.986384452401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822351.73264150298</v>
      </c>
    </row>
    <row r="5" spans="1:41" x14ac:dyDescent="0.2">
      <c r="A5">
        <v>4</v>
      </c>
      <c r="B5" s="1">
        <v>0</v>
      </c>
      <c r="C5" s="1">
        <v>61865.2657141647</v>
      </c>
      <c r="D5" s="1">
        <v>57298.919248498998</v>
      </c>
      <c r="E5" s="1">
        <v>185960.96635421299</v>
      </c>
      <c r="F5" s="1">
        <v>186200.62964996099</v>
      </c>
      <c r="G5" s="1">
        <v>145314.430748454</v>
      </c>
      <c r="H5" s="1">
        <v>269610.72878520802</v>
      </c>
      <c r="I5" s="1">
        <v>448026.05063784902</v>
      </c>
      <c r="J5" s="1">
        <v>174254.623795083</v>
      </c>
      <c r="K5" s="1">
        <v>971588.22211235994</v>
      </c>
      <c r="L5" s="1">
        <v>94849.2434721256</v>
      </c>
      <c r="M5" s="1">
        <v>449691.26942787698</v>
      </c>
      <c r="N5" s="1">
        <v>1485548.8579315201</v>
      </c>
      <c r="O5" s="1">
        <v>496773.16240820801</v>
      </c>
      <c r="P5" s="1">
        <v>821256.96619385504</v>
      </c>
      <c r="Q5" s="1">
        <v>465059.24546556303</v>
      </c>
      <c r="R5" s="1">
        <v>119683.055123162</v>
      </c>
      <c r="S5" s="1">
        <v>1240819.4733561999</v>
      </c>
      <c r="T5" s="1">
        <v>624321.62757724198</v>
      </c>
      <c r="U5" s="1">
        <v>134796.585985237</v>
      </c>
      <c r="V5" s="1">
        <v>70946.614811263498</v>
      </c>
      <c r="W5" s="1">
        <v>21023.5581901472</v>
      </c>
      <c r="X5" s="1">
        <v>416034.368308637</v>
      </c>
      <c r="Y5" s="1">
        <v>403670.16823049198</v>
      </c>
      <c r="Z5" s="1">
        <v>495779.04372101102</v>
      </c>
      <c r="AA5" s="1">
        <v>11845.2056213217</v>
      </c>
      <c r="AB5" s="1">
        <v>48770.4545582719</v>
      </c>
      <c r="AC5" s="1">
        <v>0</v>
      </c>
      <c r="AD5" s="1">
        <v>0</v>
      </c>
      <c r="AE5" s="1">
        <v>468863.01614582998</v>
      </c>
      <c r="AF5" s="1">
        <v>0</v>
      </c>
      <c r="AG5" s="1">
        <v>615503.06685099495</v>
      </c>
      <c r="AH5" s="1">
        <v>197934.940767833</v>
      </c>
      <c r="AI5" s="1">
        <v>0</v>
      </c>
      <c r="AJ5" s="1">
        <v>0</v>
      </c>
      <c r="AK5" s="1">
        <v>383064.29505308601</v>
      </c>
      <c r="AL5" s="1">
        <v>0</v>
      </c>
      <c r="AM5" s="1">
        <v>38080.428773544903</v>
      </c>
      <c r="AN5" s="1">
        <v>0</v>
      </c>
      <c r="AO5" s="1">
        <v>0</v>
      </c>
    </row>
    <row r="6" spans="1:41" x14ac:dyDescent="0.2">
      <c r="A6">
        <v>5</v>
      </c>
      <c r="B6" s="1">
        <v>5346.1664824280697</v>
      </c>
      <c r="C6" s="1">
        <v>54954.008436690303</v>
      </c>
      <c r="D6" s="1">
        <v>264498.22098142002</v>
      </c>
      <c r="E6" s="1">
        <v>203682.28627115299</v>
      </c>
      <c r="F6" s="1">
        <v>447298.81176075601</v>
      </c>
      <c r="G6" s="1">
        <v>263305.50840077898</v>
      </c>
      <c r="H6" s="1">
        <v>338792.64408891601</v>
      </c>
      <c r="I6" s="1">
        <v>315055.82332182699</v>
      </c>
      <c r="J6" s="1">
        <v>750415.03346209903</v>
      </c>
      <c r="K6" s="1">
        <v>261130.410783164</v>
      </c>
      <c r="L6" s="1">
        <v>2341778.6623740499</v>
      </c>
      <c r="M6" s="1">
        <v>544692.46621723799</v>
      </c>
      <c r="N6" s="1">
        <v>264071.74171482702</v>
      </c>
      <c r="O6" s="1">
        <v>369214.48633427703</v>
      </c>
      <c r="P6" s="1">
        <v>325612.41216454102</v>
      </c>
      <c r="Q6" s="1">
        <v>378896.88920679298</v>
      </c>
      <c r="R6" s="1">
        <v>306270.47627258499</v>
      </c>
      <c r="S6" s="1">
        <v>383517.13166449801</v>
      </c>
      <c r="T6" s="1">
        <v>713556.94972362497</v>
      </c>
      <c r="U6" s="1">
        <v>535916.58666950196</v>
      </c>
      <c r="V6" s="1">
        <v>493844.34545979399</v>
      </c>
      <c r="W6" s="1">
        <v>1144263.48354646</v>
      </c>
      <c r="X6" s="1">
        <v>101183.981587061</v>
      </c>
      <c r="Y6" s="1">
        <v>567875.43447850097</v>
      </c>
      <c r="Z6" s="1">
        <v>37042.716912467899</v>
      </c>
      <c r="AA6" s="1">
        <v>27406.759463443101</v>
      </c>
      <c r="AB6" s="1">
        <v>0</v>
      </c>
      <c r="AC6" s="1">
        <v>272238.05483703897</v>
      </c>
      <c r="AD6" s="1">
        <v>0</v>
      </c>
      <c r="AE6" s="1">
        <v>110366.498054747</v>
      </c>
      <c r="AF6" s="1">
        <v>587681.10374544701</v>
      </c>
      <c r="AG6" s="1">
        <v>22018.1440789195</v>
      </c>
      <c r="AH6" s="1">
        <v>87364.263673925903</v>
      </c>
      <c r="AI6" s="1">
        <v>0</v>
      </c>
      <c r="AJ6" s="1">
        <v>322793.11687456799</v>
      </c>
      <c r="AK6" s="1">
        <v>1043556.54786968</v>
      </c>
      <c r="AL6" s="1">
        <v>100449.001579068</v>
      </c>
      <c r="AM6" s="1">
        <v>116429.808611702</v>
      </c>
      <c r="AN6" s="1">
        <v>0</v>
      </c>
      <c r="AO6" s="1">
        <v>1458162.0704200801</v>
      </c>
    </row>
    <row r="7" spans="1:41" x14ac:dyDescent="0.2">
      <c r="A7">
        <v>6</v>
      </c>
      <c r="B7" s="1">
        <v>4222.3776258282296</v>
      </c>
      <c r="C7" s="1">
        <v>117425.75139208</v>
      </c>
      <c r="D7" s="1">
        <v>537503.28226562298</v>
      </c>
      <c r="E7" s="1">
        <v>413713.55604611401</v>
      </c>
      <c r="F7" s="1">
        <v>376969.03333499498</v>
      </c>
      <c r="G7" s="1">
        <v>676916.78314763098</v>
      </c>
      <c r="H7" s="1">
        <v>1084063.06506861</v>
      </c>
      <c r="I7" s="1">
        <v>827680.119479171</v>
      </c>
      <c r="J7" s="1">
        <v>853143.22177637205</v>
      </c>
      <c r="K7" s="1">
        <v>205406.950625331</v>
      </c>
      <c r="L7" s="1">
        <v>164746.21677158299</v>
      </c>
      <c r="M7" s="1">
        <v>419020.380732494</v>
      </c>
      <c r="N7" s="1">
        <v>946039.63031574094</v>
      </c>
      <c r="O7" s="1">
        <v>484816.60927506402</v>
      </c>
      <c r="P7" s="1">
        <v>368235.59415762097</v>
      </c>
      <c r="Q7" s="1">
        <v>488763.54425290402</v>
      </c>
      <c r="R7" s="1">
        <v>521604.764357612</v>
      </c>
      <c r="S7" s="1">
        <v>628551.80336979497</v>
      </c>
      <c r="T7" s="1">
        <v>104500.28358292099</v>
      </c>
      <c r="U7" s="1">
        <v>526918.25996686495</v>
      </c>
      <c r="V7" s="1">
        <v>111269.500534208</v>
      </c>
      <c r="W7" s="1">
        <v>89146.485737580602</v>
      </c>
      <c r="X7" s="1">
        <v>122182.80409851699</v>
      </c>
      <c r="Y7" s="1">
        <v>4273.6093204935296</v>
      </c>
      <c r="Z7" s="1">
        <v>199626.542815655</v>
      </c>
      <c r="AA7" s="1">
        <v>21454.204623955498</v>
      </c>
      <c r="AB7" s="1">
        <v>53320.862320684297</v>
      </c>
      <c r="AC7" s="1">
        <v>375622.48012012598</v>
      </c>
      <c r="AD7" s="1">
        <v>0</v>
      </c>
      <c r="AE7" s="1">
        <v>67950.532293207507</v>
      </c>
      <c r="AF7" s="1">
        <v>0</v>
      </c>
      <c r="AG7" s="1">
        <v>1900894.2997542501</v>
      </c>
      <c r="AH7" s="1">
        <v>0</v>
      </c>
      <c r="AI7" s="1">
        <v>189803.137288625</v>
      </c>
      <c r="AJ7" s="1">
        <v>165066.293055252</v>
      </c>
      <c r="AK7" s="1">
        <v>169540.91078005399</v>
      </c>
      <c r="AL7" s="1">
        <v>0</v>
      </c>
      <c r="AM7" s="1">
        <v>7076.1333497291198</v>
      </c>
      <c r="AN7" s="1">
        <v>6454.7373372559896</v>
      </c>
      <c r="AO7" s="1">
        <v>1259757.4619718699</v>
      </c>
    </row>
    <row r="8" spans="1:41" x14ac:dyDescent="0.2">
      <c r="A8">
        <v>7</v>
      </c>
      <c r="B8" s="1">
        <v>0</v>
      </c>
      <c r="C8" s="1">
        <v>51733.238184992399</v>
      </c>
      <c r="D8" s="1">
        <v>121187.914637351</v>
      </c>
      <c r="E8" s="1">
        <v>278233.70926362101</v>
      </c>
      <c r="F8" s="1">
        <v>376634.53883707197</v>
      </c>
      <c r="G8" s="1">
        <v>526245.49380677403</v>
      </c>
      <c r="H8" s="1">
        <v>497068.67353700701</v>
      </c>
      <c r="I8" s="1">
        <v>697213.78631806094</v>
      </c>
      <c r="J8" s="1">
        <v>731458.79077003605</v>
      </c>
      <c r="K8" s="1">
        <v>629021.16812861594</v>
      </c>
      <c r="L8" s="1">
        <v>345877.80431367998</v>
      </c>
      <c r="M8" s="1">
        <v>1214323.56826291</v>
      </c>
      <c r="N8" s="1">
        <v>377763.20280725899</v>
      </c>
      <c r="O8" s="1">
        <v>598753.64801847795</v>
      </c>
      <c r="P8" s="1">
        <v>153922.12271794901</v>
      </c>
      <c r="Q8" s="1">
        <v>712868.151194782</v>
      </c>
      <c r="R8" s="1">
        <v>801622.47434141103</v>
      </c>
      <c r="S8" s="1">
        <v>186643.868221804</v>
      </c>
      <c r="T8" s="1">
        <v>566782.76941373805</v>
      </c>
      <c r="U8" s="1">
        <v>293457.054632054</v>
      </c>
      <c r="V8" s="1">
        <v>1018334.7543661901</v>
      </c>
      <c r="W8" s="1">
        <v>183381.546201555</v>
      </c>
      <c r="X8" s="1">
        <v>164123.11749351301</v>
      </c>
      <c r="Y8" s="1">
        <v>2255501.5660773101</v>
      </c>
      <c r="Z8" s="1">
        <v>139751.23573871201</v>
      </c>
      <c r="AA8" s="1">
        <v>671926.38421578601</v>
      </c>
      <c r="AB8" s="1">
        <v>303300.695612223</v>
      </c>
      <c r="AC8" s="1">
        <v>57751.322433953297</v>
      </c>
      <c r="AD8" s="1">
        <v>20529.124801275499</v>
      </c>
      <c r="AE8" s="1">
        <v>10415.202877744599</v>
      </c>
      <c r="AF8" s="1">
        <v>40683.584877897003</v>
      </c>
      <c r="AG8" s="1">
        <v>473740.16453532199</v>
      </c>
      <c r="AH8" s="1">
        <v>0</v>
      </c>
      <c r="AI8" s="1">
        <v>874535.74156517303</v>
      </c>
      <c r="AJ8" s="1">
        <v>54664.4966946317</v>
      </c>
      <c r="AK8" s="1">
        <v>127904.696926908</v>
      </c>
      <c r="AL8" s="1">
        <v>11616.499227316999</v>
      </c>
      <c r="AM8" s="1">
        <v>0</v>
      </c>
      <c r="AN8" s="1">
        <v>621661.24928407604</v>
      </c>
      <c r="AO8" s="1">
        <v>420413.62699922599</v>
      </c>
    </row>
    <row r="9" spans="1:41" x14ac:dyDescent="0.2">
      <c r="A9">
        <v>8</v>
      </c>
      <c r="B9" s="1">
        <v>0</v>
      </c>
      <c r="C9" s="1">
        <v>29161.090790719201</v>
      </c>
      <c r="D9" s="1">
        <v>182951.74388673299</v>
      </c>
      <c r="E9" s="1">
        <v>338162.429084067</v>
      </c>
      <c r="F9" s="1">
        <v>282333.58484262601</v>
      </c>
      <c r="G9" s="1">
        <v>343278.56493404403</v>
      </c>
      <c r="H9" s="1">
        <v>1183420.7131868501</v>
      </c>
      <c r="I9" s="1">
        <v>901426.66931233497</v>
      </c>
      <c r="J9" s="1">
        <v>1167905.6931500901</v>
      </c>
      <c r="K9" s="1">
        <v>410714.507178539</v>
      </c>
      <c r="L9" s="1">
        <v>221035.76664370499</v>
      </c>
      <c r="M9" s="1">
        <v>769422.42436519405</v>
      </c>
      <c r="N9" s="1">
        <v>125734.09532208501</v>
      </c>
      <c r="O9" s="1">
        <v>172681.85849637401</v>
      </c>
      <c r="P9" s="1">
        <v>797428.22430129105</v>
      </c>
      <c r="Q9" s="1">
        <v>232111.133824622</v>
      </c>
      <c r="R9" s="1">
        <v>316684.99938741903</v>
      </c>
      <c r="S9" s="1">
        <v>1011808.07978366</v>
      </c>
      <c r="T9" s="1">
        <v>263621.19345784403</v>
      </c>
      <c r="U9" s="1">
        <v>244210.44471903201</v>
      </c>
      <c r="V9" s="1">
        <v>318474.72725363303</v>
      </c>
      <c r="W9" s="1">
        <v>55049.9142934888</v>
      </c>
      <c r="X9" s="1">
        <v>583367.54034366901</v>
      </c>
      <c r="Y9" s="1">
        <v>50563.334086598297</v>
      </c>
      <c r="Z9" s="1">
        <v>188197.829897013</v>
      </c>
      <c r="AA9" s="1">
        <v>655893.17108925094</v>
      </c>
      <c r="AB9" s="1">
        <v>266091.644110539</v>
      </c>
      <c r="AC9" s="1">
        <v>15004.182540608799</v>
      </c>
      <c r="AD9" s="1">
        <v>23284.476676693601</v>
      </c>
      <c r="AE9" s="1">
        <v>0</v>
      </c>
      <c r="AF9" s="1">
        <v>493829.57089256903</v>
      </c>
      <c r="AG9" s="1">
        <v>312327.82238667901</v>
      </c>
      <c r="AH9" s="1">
        <v>58747.9032823171</v>
      </c>
      <c r="AI9" s="1">
        <v>263931.28242858098</v>
      </c>
      <c r="AJ9" s="1">
        <v>0</v>
      </c>
      <c r="AK9" s="1">
        <v>0</v>
      </c>
      <c r="AL9" s="1">
        <v>40664.973821188498</v>
      </c>
      <c r="AM9" s="1">
        <v>0</v>
      </c>
      <c r="AN9" s="1">
        <v>0</v>
      </c>
      <c r="AO9" s="1">
        <v>244481.244295924</v>
      </c>
    </row>
    <row r="10" spans="1:41" x14ac:dyDescent="0.2">
      <c r="A10">
        <v>9</v>
      </c>
      <c r="B10" s="1">
        <v>0</v>
      </c>
      <c r="C10" s="1">
        <v>133157.26319078001</v>
      </c>
      <c r="D10" s="1">
        <v>215744.74603769899</v>
      </c>
      <c r="E10" s="1">
        <v>1374049.1946624101</v>
      </c>
      <c r="F10" s="1">
        <v>782853.63546871697</v>
      </c>
      <c r="G10" s="1">
        <v>796623.46769734297</v>
      </c>
      <c r="H10" s="1">
        <v>464482.44027478201</v>
      </c>
      <c r="I10" s="1">
        <v>974183.35990484804</v>
      </c>
      <c r="J10" s="1">
        <v>553523.222096371</v>
      </c>
      <c r="K10" s="1">
        <v>500840.86835936498</v>
      </c>
      <c r="L10" s="1">
        <v>561292.78535071097</v>
      </c>
      <c r="M10" s="1">
        <v>2734184.0142156002</v>
      </c>
      <c r="N10" s="1">
        <v>212403.91885774699</v>
      </c>
      <c r="O10" s="1">
        <v>221146.28457694399</v>
      </c>
      <c r="P10" s="1">
        <v>652960.82073329994</v>
      </c>
      <c r="Q10" s="1">
        <v>791407.94420763501</v>
      </c>
      <c r="R10" s="1">
        <v>648463.78239139996</v>
      </c>
      <c r="S10" s="1">
        <v>151904.074074676</v>
      </c>
      <c r="T10" s="1">
        <v>664490.67844074999</v>
      </c>
      <c r="U10" s="1">
        <v>409253.35749228601</v>
      </c>
      <c r="V10" s="1">
        <v>391140.23983871198</v>
      </c>
      <c r="W10" s="1">
        <v>309246.87764827698</v>
      </c>
      <c r="X10" s="1">
        <v>76257.283506001797</v>
      </c>
      <c r="Y10" s="1">
        <v>102516.902790386</v>
      </c>
      <c r="Z10" s="1">
        <v>680941.29920758901</v>
      </c>
      <c r="AA10" s="1">
        <v>261982.15563118001</v>
      </c>
      <c r="AB10" s="1">
        <v>127052.638543105</v>
      </c>
      <c r="AC10" s="1">
        <v>161203.79999895001</v>
      </c>
      <c r="AD10" s="1">
        <v>14027.866675793401</v>
      </c>
      <c r="AE10" s="1">
        <v>12307.7074171435</v>
      </c>
      <c r="AF10" s="1">
        <v>117212.190267695</v>
      </c>
      <c r="AG10" s="1">
        <v>317905.92331611499</v>
      </c>
      <c r="AH10" s="1">
        <v>0</v>
      </c>
      <c r="AI10" s="1">
        <v>148660.929414796</v>
      </c>
      <c r="AJ10" s="1">
        <v>577874.20038603002</v>
      </c>
      <c r="AK10" s="1">
        <v>0</v>
      </c>
      <c r="AL10" s="1">
        <v>43245.488448253403</v>
      </c>
      <c r="AM10" s="1">
        <v>0</v>
      </c>
      <c r="AN10" s="1">
        <v>11106.638350113401</v>
      </c>
      <c r="AO10" s="1">
        <v>319213.15572139499</v>
      </c>
    </row>
    <row r="11" spans="1:41" x14ac:dyDescent="0.2">
      <c r="A11">
        <v>10</v>
      </c>
      <c r="B11" s="1">
        <v>0</v>
      </c>
      <c r="C11" s="1">
        <v>79641.863426250697</v>
      </c>
      <c r="D11" s="1">
        <v>575926.050989507</v>
      </c>
      <c r="E11" s="1">
        <v>1356862.5469190599</v>
      </c>
      <c r="F11" s="1">
        <v>607220.34656737803</v>
      </c>
      <c r="G11" s="1">
        <v>401226.63066560501</v>
      </c>
      <c r="H11" s="1">
        <v>1216483.17933445</v>
      </c>
      <c r="I11" s="1">
        <v>1395768.5508461599</v>
      </c>
      <c r="J11" s="1">
        <v>487639.937643843</v>
      </c>
      <c r="K11" s="1">
        <v>288956.90264617902</v>
      </c>
      <c r="L11" s="1">
        <v>1061615.54793471</v>
      </c>
      <c r="M11" s="1">
        <v>760894.92679422104</v>
      </c>
      <c r="N11" s="1">
        <v>892560.07587178296</v>
      </c>
      <c r="O11" s="1">
        <v>277502.95734818501</v>
      </c>
      <c r="P11" s="1">
        <v>246680.51508826701</v>
      </c>
      <c r="Q11" s="1">
        <v>386695.40861236199</v>
      </c>
      <c r="R11" s="1">
        <v>252137.18805630301</v>
      </c>
      <c r="S11" s="1">
        <v>318484.04577661899</v>
      </c>
      <c r="T11" s="1">
        <v>85675.451549392499</v>
      </c>
      <c r="U11" s="1">
        <v>80927.584414671801</v>
      </c>
      <c r="V11" s="1">
        <v>334323.54283259402</v>
      </c>
      <c r="W11" s="1">
        <v>394641.51250854402</v>
      </c>
      <c r="X11" s="1">
        <v>1162822.3666358599</v>
      </c>
      <c r="Y11" s="1">
        <v>662619.34933799296</v>
      </c>
      <c r="Z11" s="1">
        <v>590772.26115911105</v>
      </c>
      <c r="AA11" s="1">
        <v>139057.46264288601</v>
      </c>
      <c r="AB11" s="1">
        <v>370294.75555098098</v>
      </c>
      <c r="AC11" s="1">
        <v>13158.140771986</v>
      </c>
      <c r="AD11" s="1">
        <v>115280.56602645799</v>
      </c>
      <c r="AE11" s="1">
        <v>0</v>
      </c>
      <c r="AF11" s="1">
        <v>0</v>
      </c>
      <c r="AG11" s="1">
        <v>9353.1690133390293</v>
      </c>
      <c r="AH11" s="1">
        <v>16853.260197916501</v>
      </c>
      <c r="AI11" s="1">
        <v>0</v>
      </c>
      <c r="AJ11" s="1">
        <v>248978.48416964899</v>
      </c>
      <c r="AK11" s="1">
        <v>0</v>
      </c>
      <c r="AL11" s="1">
        <v>28363.777406651199</v>
      </c>
      <c r="AM11" s="1">
        <v>0</v>
      </c>
      <c r="AN11" s="1">
        <v>0</v>
      </c>
      <c r="AO11" s="1">
        <v>0</v>
      </c>
    </row>
    <row r="12" spans="1:41" x14ac:dyDescent="0.2">
      <c r="A12">
        <v>11</v>
      </c>
      <c r="B12" s="1">
        <v>0</v>
      </c>
      <c r="C12" s="1">
        <v>100416.983370609</v>
      </c>
      <c r="D12" s="1">
        <v>292038.19834275701</v>
      </c>
      <c r="E12" s="1">
        <v>444830.69591859903</v>
      </c>
      <c r="F12" s="1">
        <v>512684.24264120299</v>
      </c>
      <c r="G12" s="1">
        <v>363297.39072493801</v>
      </c>
      <c r="H12" s="1">
        <v>1872042.4784164799</v>
      </c>
      <c r="I12" s="1">
        <v>821151.59862038004</v>
      </c>
      <c r="J12" s="1">
        <v>539764.25115584803</v>
      </c>
      <c r="K12" s="1">
        <v>410813.13533040503</v>
      </c>
      <c r="L12" s="1">
        <v>468457.02235787798</v>
      </c>
      <c r="M12" s="1">
        <v>470961.62503161799</v>
      </c>
      <c r="N12" s="1">
        <v>374549.21399084898</v>
      </c>
      <c r="O12" s="1">
        <v>895628.85080078396</v>
      </c>
      <c r="P12" s="1">
        <v>542204.56896421604</v>
      </c>
      <c r="Q12" s="1">
        <v>980413.39091873297</v>
      </c>
      <c r="R12" s="1">
        <v>359484.80453953298</v>
      </c>
      <c r="S12" s="1">
        <v>196704.33388018399</v>
      </c>
      <c r="T12" s="1">
        <v>170673.63828269899</v>
      </c>
      <c r="U12" s="1">
        <v>377103.02950333501</v>
      </c>
      <c r="V12" s="1">
        <v>317736.70685679599</v>
      </c>
      <c r="W12" s="1">
        <v>22015.280067768501</v>
      </c>
      <c r="X12" s="1">
        <v>608435.94500098506</v>
      </c>
      <c r="Y12" s="1">
        <v>78879.354234652899</v>
      </c>
      <c r="Z12" s="1">
        <v>8172.0696895716201</v>
      </c>
      <c r="AA12" s="1">
        <v>67159.638924206403</v>
      </c>
      <c r="AB12" s="1">
        <v>181127.938225933</v>
      </c>
      <c r="AC12" s="1">
        <v>1361709.6736896399</v>
      </c>
      <c r="AD12" s="1">
        <v>848182.45532016899</v>
      </c>
      <c r="AE12" s="1">
        <v>106929.006981834</v>
      </c>
      <c r="AF12" s="1">
        <v>20663.7914350584</v>
      </c>
      <c r="AG12" s="1">
        <v>269289.94833980902</v>
      </c>
      <c r="AH12" s="1">
        <v>0</v>
      </c>
      <c r="AI12" s="1">
        <v>505161.38305173599</v>
      </c>
      <c r="AJ12" s="1">
        <v>6818.07220620725</v>
      </c>
      <c r="AK12" s="1">
        <v>33391.813631752098</v>
      </c>
      <c r="AL12" s="1">
        <v>49088.654839418203</v>
      </c>
      <c r="AM12" s="1">
        <v>0</v>
      </c>
      <c r="AN12" s="1">
        <v>481113.56170273299</v>
      </c>
      <c r="AO12" s="1">
        <v>41561.4436897536</v>
      </c>
    </row>
    <row r="13" spans="1:41" x14ac:dyDescent="0.2">
      <c r="A13">
        <v>12</v>
      </c>
      <c r="B13" s="1">
        <v>0</v>
      </c>
      <c r="C13" s="1">
        <v>71522.558157195206</v>
      </c>
      <c r="D13" s="1">
        <v>458885.39219818101</v>
      </c>
      <c r="E13" s="1">
        <v>174737.299847813</v>
      </c>
      <c r="F13" s="1">
        <v>225098.240513381</v>
      </c>
      <c r="G13" s="1">
        <v>430192.25392022298</v>
      </c>
      <c r="H13" s="1">
        <v>389199.34195649601</v>
      </c>
      <c r="I13" s="1">
        <v>1278298.3630877901</v>
      </c>
      <c r="J13" s="1">
        <v>277512.67532783397</v>
      </c>
      <c r="K13" s="1">
        <v>270943.75485239801</v>
      </c>
      <c r="L13" s="1">
        <v>1123441.56677108</v>
      </c>
      <c r="M13" s="1">
        <v>504554.73713325401</v>
      </c>
      <c r="N13" s="1">
        <v>1123463.1366548799</v>
      </c>
      <c r="O13" s="1">
        <v>314545.85635456297</v>
      </c>
      <c r="P13" s="1">
        <v>403872.54799192899</v>
      </c>
      <c r="Q13" s="1">
        <v>420780.92019671598</v>
      </c>
      <c r="R13" s="1">
        <v>189089.698766015</v>
      </c>
      <c r="S13" s="1">
        <v>60193.539948689599</v>
      </c>
      <c r="T13" s="1">
        <v>291511.67298457801</v>
      </c>
      <c r="U13" s="1">
        <v>240353.19028032001</v>
      </c>
      <c r="V13" s="1">
        <v>267743.22568208398</v>
      </c>
      <c r="W13" s="1">
        <v>137150.593558066</v>
      </c>
      <c r="X13" s="1">
        <v>30372.976253074801</v>
      </c>
      <c r="Y13" s="1">
        <v>465286.707558828</v>
      </c>
      <c r="Z13" s="1">
        <v>47053.2913555548</v>
      </c>
      <c r="AA13" s="1">
        <v>11590.141857499901</v>
      </c>
      <c r="AB13" s="1">
        <v>886908.64227051497</v>
      </c>
      <c r="AC13" s="1">
        <v>91616.141556903807</v>
      </c>
      <c r="AD13" s="1">
        <v>92161.479060065598</v>
      </c>
      <c r="AE13" s="1">
        <v>352003.57199614798</v>
      </c>
      <c r="AF13" s="1">
        <v>254656.36285292299</v>
      </c>
      <c r="AG13" s="1">
        <v>35019.324717825999</v>
      </c>
      <c r="AH13" s="1">
        <v>0</v>
      </c>
      <c r="AI13" s="1">
        <v>17056.7827431406</v>
      </c>
      <c r="AJ13" s="1">
        <v>255614.928428938</v>
      </c>
      <c r="AK13" s="1">
        <v>0</v>
      </c>
      <c r="AL13" s="1">
        <v>0</v>
      </c>
      <c r="AM13" s="1">
        <v>38066.490580006997</v>
      </c>
      <c r="AN13" s="1">
        <v>0</v>
      </c>
      <c r="AO13" s="1">
        <v>0</v>
      </c>
    </row>
    <row r="14" spans="1:41" x14ac:dyDescent="0.2">
      <c r="A14">
        <v>13</v>
      </c>
      <c r="B14" s="1">
        <v>0</v>
      </c>
      <c r="C14" s="1">
        <v>79064.667239246497</v>
      </c>
      <c r="D14" s="1">
        <v>254608.617473711</v>
      </c>
      <c r="E14" s="1">
        <v>429341.88275381498</v>
      </c>
      <c r="F14" s="1">
        <v>1876410.90699747</v>
      </c>
      <c r="G14" s="1">
        <v>539814.20061986498</v>
      </c>
      <c r="H14" s="1">
        <v>657905.51413988101</v>
      </c>
      <c r="I14" s="1">
        <v>857256.68917554105</v>
      </c>
      <c r="J14" s="1">
        <v>324863.91798351001</v>
      </c>
      <c r="K14" s="1">
        <v>237206.44634125999</v>
      </c>
      <c r="L14" s="1">
        <v>104704.55807914201</v>
      </c>
      <c r="M14" s="1">
        <v>853347.58771444904</v>
      </c>
      <c r="N14" s="1">
        <v>112697.350803209</v>
      </c>
      <c r="O14" s="1">
        <v>527310.51299084001</v>
      </c>
      <c r="P14" s="1">
        <v>334677.29910846299</v>
      </c>
      <c r="Q14" s="1">
        <v>590290.99993059097</v>
      </c>
      <c r="R14" s="1">
        <v>403602.31062828097</v>
      </c>
      <c r="S14" s="1">
        <v>71695.612639965504</v>
      </c>
      <c r="T14" s="1">
        <v>170436.14920972101</v>
      </c>
      <c r="U14" s="1">
        <v>29826.702504852801</v>
      </c>
      <c r="V14" s="1">
        <v>61475.809908950403</v>
      </c>
      <c r="W14" s="1">
        <v>96214.520518149497</v>
      </c>
      <c r="X14" s="1">
        <v>137105.00612023499</v>
      </c>
      <c r="Y14" s="1">
        <v>60379.879505656601</v>
      </c>
      <c r="Z14" s="1">
        <v>27519.623379559402</v>
      </c>
      <c r="AA14" s="1">
        <v>7247.4642285414302</v>
      </c>
      <c r="AB14" s="1">
        <v>2007196.00086079</v>
      </c>
      <c r="AC14" s="1">
        <v>17097.131346107399</v>
      </c>
      <c r="AD14" s="1">
        <v>256134.62915127099</v>
      </c>
      <c r="AE14" s="1">
        <v>11919.2386660388</v>
      </c>
      <c r="AF14" s="1">
        <v>0</v>
      </c>
      <c r="AG14" s="1">
        <v>9167.2213977209503</v>
      </c>
      <c r="AH14" s="1">
        <v>331201.14904465101</v>
      </c>
      <c r="AI14" s="1">
        <v>25108.914418900698</v>
      </c>
      <c r="AJ14" s="1">
        <v>0</v>
      </c>
      <c r="AK14" s="1">
        <v>0</v>
      </c>
      <c r="AL14" s="1">
        <v>3218.9373076899801</v>
      </c>
      <c r="AM14" s="1">
        <v>0</v>
      </c>
      <c r="AN14" s="1">
        <v>0</v>
      </c>
      <c r="AO14" s="1">
        <v>333695.22778917098</v>
      </c>
    </row>
    <row r="15" spans="1:41" x14ac:dyDescent="0.2">
      <c r="A15">
        <v>14</v>
      </c>
      <c r="B15" s="1">
        <v>0</v>
      </c>
      <c r="C15" s="1">
        <v>96277.421752873299</v>
      </c>
      <c r="D15" s="1">
        <v>497171.08899250702</v>
      </c>
      <c r="E15" s="1">
        <v>167751.14740256101</v>
      </c>
      <c r="F15" s="1">
        <v>502525.878641168</v>
      </c>
      <c r="G15" s="1">
        <v>327590.64934225701</v>
      </c>
      <c r="H15" s="1">
        <v>559384.21846068697</v>
      </c>
      <c r="I15" s="1">
        <v>495029.594183382</v>
      </c>
      <c r="J15" s="1">
        <v>602256.42928597797</v>
      </c>
      <c r="K15" s="1">
        <v>787486.444301688</v>
      </c>
      <c r="L15" s="1">
        <v>1474809.6458418299</v>
      </c>
      <c r="M15" s="1">
        <v>759676.31565712404</v>
      </c>
      <c r="N15" s="1">
        <v>951778.90445966204</v>
      </c>
      <c r="O15" s="1">
        <v>396409.674848872</v>
      </c>
      <c r="P15" s="1">
        <v>310702.10148939397</v>
      </c>
      <c r="Q15" s="1">
        <v>494829.05061951</v>
      </c>
      <c r="R15" s="1">
        <v>110866.426922047</v>
      </c>
      <c r="S15" s="1">
        <v>1121222.16220885</v>
      </c>
      <c r="T15" s="1">
        <v>148490.126829994</v>
      </c>
      <c r="U15" s="1">
        <v>299613.46050409903</v>
      </c>
      <c r="V15" s="1">
        <v>109975.58054398101</v>
      </c>
      <c r="W15" s="1">
        <v>17505.6871715409</v>
      </c>
      <c r="X15" s="1">
        <v>1208792.7862931299</v>
      </c>
      <c r="Y15" s="1">
        <v>105960.642090721</v>
      </c>
      <c r="Z15" s="1">
        <v>12525.693956790399</v>
      </c>
      <c r="AA15" s="1">
        <v>0</v>
      </c>
      <c r="AB15" s="1">
        <v>391164.26972589799</v>
      </c>
      <c r="AC15" s="1">
        <v>93927.904746709202</v>
      </c>
      <c r="AD15" s="1">
        <v>0</v>
      </c>
      <c r="AE15" s="1">
        <v>0</v>
      </c>
      <c r="AF15" s="1">
        <v>982676.27883853903</v>
      </c>
      <c r="AG15" s="1">
        <v>104985.33476134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190151.007469592</v>
      </c>
      <c r="AN15" s="1">
        <v>19052.171126426001</v>
      </c>
      <c r="AO15" s="1">
        <v>0</v>
      </c>
    </row>
    <row r="16" spans="1:41" x14ac:dyDescent="0.2">
      <c r="A16">
        <v>15</v>
      </c>
      <c r="B16" s="1">
        <v>0</v>
      </c>
      <c r="C16" s="1">
        <v>21066.2913842341</v>
      </c>
      <c r="D16" s="1">
        <v>131006.302772433</v>
      </c>
      <c r="E16" s="1">
        <v>246939.99106423699</v>
      </c>
      <c r="F16" s="1">
        <v>179455.065789302</v>
      </c>
      <c r="G16" s="1">
        <v>223253.94347698599</v>
      </c>
      <c r="H16" s="1">
        <v>400588.25878317602</v>
      </c>
      <c r="I16" s="1">
        <v>1158106.3528303399</v>
      </c>
      <c r="J16" s="1">
        <v>1432306.76351702</v>
      </c>
      <c r="K16" s="1">
        <v>431133.06598269002</v>
      </c>
      <c r="L16" s="1">
        <v>1138742.9625111299</v>
      </c>
      <c r="M16" s="1">
        <v>268049.39119181997</v>
      </c>
      <c r="N16" s="1">
        <v>235683.29250505101</v>
      </c>
      <c r="O16" s="1">
        <v>1634003.8069339199</v>
      </c>
      <c r="P16" s="1">
        <v>434804.56561974599</v>
      </c>
      <c r="Q16" s="1">
        <v>496902.422588986</v>
      </c>
      <c r="R16" s="1">
        <v>443798.98202512698</v>
      </c>
      <c r="S16" s="1">
        <v>534054.216840229</v>
      </c>
      <c r="T16" s="1">
        <v>492109.42871163902</v>
      </c>
      <c r="U16" s="1">
        <v>105512.13933838801</v>
      </c>
      <c r="V16" s="1">
        <v>272024.46961905999</v>
      </c>
      <c r="W16" s="1">
        <v>1954253.9203226501</v>
      </c>
      <c r="X16" s="1">
        <v>148889.425139292</v>
      </c>
      <c r="Y16" s="1">
        <v>92450.556715952902</v>
      </c>
      <c r="Z16" s="1">
        <v>29991.126697396401</v>
      </c>
      <c r="AA16" s="1">
        <v>0</v>
      </c>
      <c r="AB16" s="1">
        <v>0</v>
      </c>
      <c r="AC16" s="1">
        <v>247212.796865048</v>
      </c>
      <c r="AD16" s="1">
        <v>0</v>
      </c>
      <c r="AE16" s="1">
        <v>50242.843555680702</v>
      </c>
      <c r="AF16" s="1">
        <v>258862.46862610799</v>
      </c>
      <c r="AG16" s="1">
        <v>0</v>
      </c>
      <c r="AH16" s="1">
        <v>168827.869758349</v>
      </c>
      <c r="AI16" s="1">
        <v>10336.2043184454</v>
      </c>
      <c r="AJ16" s="1">
        <v>0</v>
      </c>
      <c r="AK16" s="1">
        <v>760610.38992010802</v>
      </c>
      <c r="AL16" s="1">
        <v>0</v>
      </c>
      <c r="AM16" s="1">
        <v>82240.911616951897</v>
      </c>
      <c r="AN16" s="1">
        <v>0</v>
      </c>
      <c r="AO16" s="1">
        <v>0</v>
      </c>
    </row>
    <row r="17" spans="1:41" x14ac:dyDescent="0.2">
      <c r="A17">
        <v>16</v>
      </c>
      <c r="B17" s="1">
        <v>0</v>
      </c>
      <c r="C17" s="1">
        <v>40871.450030911299</v>
      </c>
      <c r="D17" s="1">
        <v>181169.96984649001</v>
      </c>
      <c r="E17" s="1">
        <v>513625.770774793</v>
      </c>
      <c r="F17" s="1">
        <v>916571.41075309704</v>
      </c>
      <c r="G17" s="1">
        <v>244109.07342839299</v>
      </c>
      <c r="H17" s="1">
        <v>613966.00438118796</v>
      </c>
      <c r="I17" s="1">
        <v>867055.66809965402</v>
      </c>
      <c r="J17" s="1">
        <v>1456115.6262285199</v>
      </c>
      <c r="K17" s="1">
        <v>906343.09249350301</v>
      </c>
      <c r="L17" s="1">
        <v>545955.35743269406</v>
      </c>
      <c r="M17" s="1">
        <v>759359.69532278704</v>
      </c>
      <c r="N17" s="1">
        <v>1267893.8620690701</v>
      </c>
      <c r="O17" s="1">
        <v>235101.05781050501</v>
      </c>
      <c r="P17" s="1">
        <v>737712.361089468</v>
      </c>
      <c r="Q17" s="1">
        <v>452551.16340407002</v>
      </c>
      <c r="R17" s="1">
        <v>54184.466198931797</v>
      </c>
      <c r="S17" s="1">
        <v>57141.237169259402</v>
      </c>
      <c r="T17" s="1">
        <v>683796.16350780905</v>
      </c>
      <c r="U17" s="1">
        <v>906149.72749575402</v>
      </c>
      <c r="V17" s="1">
        <v>3013766.9570496301</v>
      </c>
      <c r="W17" s="1">
        <v>603152.51747897803</v>
      </c>
      <c r="X17" s="1">
        <v>29574.399489486001</v>
      </c>
      <c r="Y17" s="1">
        <v>6732.83497608982</v>
      </c>
      <c r="Z17" s="1">
        <v>19128.658667876301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30716.136294206601</v>
      </c>
      <c r="AI17" s="1">
        <v>0</v>
      </c>
      <c r="AJ17" s="1">
        <v>650333.22401562403</v>
      </c>
      <c r="AK17" s="1">
        <v>0</v>
      </c>
      <c r="AL17" s="1">
        <v>65775.053301482301</v>
      </c>
      <c r="AM17" s="1">
        <v>0</v>
      </c>
      <c r="AN17" s="1">
        <v>0</v>
      </c>
      <c r="AO17" s="1">
        <v>630316.61128867604</v>
      </c>
    </row>
    <row r="18" spans="1:41" x14ac:dyDescent="0.2">
      <c r="A18">
        <v>17</v>
      </c>
      <c r="B18" s="1">
        <v>21559.0531704323</v>
      </c>
      <c r="C18" s="1">
        <v>98325.244741791699</v>
      </c>
      <c r="D18" s="1">
        <v>111475.307365755</v>
      </c>
      <c r="E18" s="1">
        <v>641398.47786861204</v>
      </c>
      <c r="F18" s="1">
        <v>621337.44553714001</v>
      </c>
      <c r="G18" s="1">
        <v>798567.24772599502</v>
      </c>
      <c r="H18" s="1">
        <v>1252058.6514206701</v>
      </c>
      <c r="I18" s="1">
        <v>913859.85502114298</v>
      </c>
      <c r="J18" s="1">
        <v>1066294.7113666399</v>
      </c>
      <c r="K18" s="1">
        <v>361032.70833334199</v>
      </c>
      <c r="L18" s="1">
        <v>418423.10750166798</v>
      </c>
      <c r="M18" s="1">
        <v>510412.476490403</v>
      </c>
      <c r="N18" s="1">
        <v>621900.66502872203</v>
      </c>
      <c r="O18" s="1">
        <v>1101300.35206579</v>
      </c>
      <c r="P18" s="1">
        <v>416427.36936424603</v>
      </c>
      <c r="Q18" s="1">
        <v>1085567.0395529601</v>
      </c>
      <c r="R18" s="1">
        <v>430348.54261276702</v>
      </c>
      <c r="S18" s="1">
        <v>948068.44534274505</v>
      </c>
      <c r="T18" s="1">
        <v>443680.99732088699</v>
      </c>
      <c r="U18" s="1">
        <v>1092549.7167296601</v>
      </c>
      <c r="V18" s="1">
        <v>1402577.0223090099</v>
      </c>
      <c r="W18" s="1">
        <v>490158.60216079699</v>
      </c>
      <c r="X18" s="1">
        <v>16150.6866351472</v>
      </c>
      <c r="Y18" s="1">
        <v>344537.50731067499</v>
      </c>
      <c r="Z18" s="1">
        <v>4862.6623934058898</v>
      </c>
      <c r="AA18" s="1">
        <v>181866.71817692</v>
      </c>
      <c r="AB18" s="1">
        <v>142886.33013089601</v>
      </c>
      <c r="AC18" s="1">
        <v>562406.15101454395</v>
      </c>
      <c r="AD18" s="1">
        <v>0</v>
      </c>
      <c r="AE18" s="1">
        <v>28501.240105200199</v>
      </c>
      <c r="AF18" s="1">
        <v>72190.529846933001</v>
      </c>
      <c r="AG18" s="1">
        <v>513379.436223178</v>
      </c>
      <c r="AH18" s="1">
        <v>0</v>
      </c>
      <c r="AI18" s="1">
        <v>87037.016955677798</v>
      </c>
      <c r="AJ18" s="1">
        <v>0</v>
      </c>
      <c r="AK18" s="1">
        <v>0</v>
      </c>
      <c r="AL18" s="1">
        <v>0</v>
      </c>
      <c r="AM18" s="1">
        <v>627689.47382002603</v>
      </c>
      <c r="AN18" s="1">
        <v>0</v>
      </c>
      <c r="AO18" s="1">
        <v>40754.479673182803</v>
      </c>
    </row>
    <row r="19" spans="1:41" x14ac:dyDescent="0.2">
      <c r="A19">
        <v>18</v>
      </c>
      <c r="B19" s="1">
        <v>0</v>
      </c>
      <c r="C19" s="1">
        <v>51441.8305871017</v>
      </c>
      <c r="D19" s="1">
        <v>135464.967542181</v>
      </c>
      <c r="E19" s="1">
        <v>246638.01959454399</v>
      </c>
      <c r="F19" s="1">
        <v>354919.45505734702</v>
      </c>
      <c r="G19" s="1">
        <v>731926.14153236605</v>
      </c>
      <c r="H19" s="1">
        <v>461434.34438100102</v>
      </c>
      <c r="I19" s="1">
        <v>353551.37396124197</v>
      </c>
      <c r="J19" s="1">
        <v>586514.42863694602</v>
      </c>
      <c r="K19" s="1">
        <v>1090864.52865597</v>
      </c>
      <c r="L19" s="1">
        <v>839610.95655746199</v>
      </c>
      <c r="M19" s="1">
        <v>330688.55004427797</v>
      </c>
      <c r="N19" s="1">
        <v>607225.97299924202</v>
      </c>
      <c r="O19" s="1">
        <v>953885.59682419198</v>
      </c>
      <c r="P19" s="1">
        <v>939332.30788930005</v>
      </c>
      <c r="Q19" s="1">
        <v>112624.93095878699</v>
      </c>
      <c r="R19" s="1">
        <v>121844.824968382</v>
      </c>
      <c r="S19" s="1">
        <v>251806.27396190001</v>
      </c>
      <c r="T19" s="1">
        <v>482071.89881749603</v>
      </c>
      <c r="U19" s="1">
        <v>47193.906881205803</v>
      </c>
      <c r="V19" s="1">
        <v>706833.781156293</v>
      </c>
      <c r="W19" s="1">
        <v>184399.36350873101</v>
      </c>
      <c r="X19" s="1">
        <v>147576.17844811501</v>
      </c>
      <c r="Y19" s="1">
        <v>545614.01115036604</v>
      </c>
      <c r="Z19" s="1">
        <v>25312.979994188401</v>
      </c>
      <c r="AA19" s="1">
        <v>5555.6746134536497</v>
      </c>
      <c r="AB19" s="1">
        <v>26740.080069443698</v>
      </c>
      <c r="AC19" s="1">
        <v>432779.13127140002</v>
      </c>
      <c r="AD19" s="1">
        <v>28826.826191181401</v>
      </c>
      <c r="AE19" s="1">
        <v>1022392.8973959601</v>
      </c>
      <c r="AF19" s="1">
        <v>57305.864213639201</v>
      </c>
      <c r="AG19" s="1">
        <v>61011.691570654701</v>
      </c>
      <c r="AH19" s="1">
        <v>126980.63149065</v>
      </c>
      <c r="AI19" s="1">
        <v>0</v>
      </c>
      <c r="AJ19" s="1">
        <v>0</v>
      </c>
      <c r="AK19" s="1">
        <v>344295.812921306</v>
      </c>
      <c r="AL19" s="1">
        <v>0</v>
      </c>
      <c r="AM19" s="1">
        <v>0</v>
      </c>
      <c r="AN19" s="1">
        <v>205276.62886710401</v>
      </c>
      <c r="AO19" s="1">
        <v>372307.67867587798</v>
      </c>
    </row>
    <row r="20" spans="1:41" x14ac:dyDescent="0.2">
      <c r="A20">
        <v>19</v>
      </c>
      <c r="B20" s="1">
        <v>0</v>
      </c>
      <c r="C20" s="1">
        <v>70653.792104959706</v>
      </c>
      <c r="D20" s="1">
        <v>453457.31659277802</v>
      </c>
      <c r="E20" s="1">
        <v>438037.44660674699</v>
      </c>
      <c r="F20" s="1">
        <v>1137774.51992172</v>
      </c>
      <c r="G20" s="1">
        <v>1579018.2162812799</v>
      </c>
      <c r="H20" s="1">
        <v>995978.42992909497</v>
      </c>
      <c r="I20" s="1">
        <v>898628.537474351</v>
      </c>
      <c r="J20" s="1">
        <v>1351723.01912189</v>
      </c>
      <c r="K20" s="1">
        <v>1012969.1713013001</v>
      </c>
      <c r="L20" s="1">
        <v>1601040.7478856</v>
      </c>
      <c r="M20" s="1">
        <v>1145424.40831665</v>
      </c>
      <c r="N20" s="1">
        <v>478255.461526322</v>
      </c>
      <c r="O20" s="1">
        <v>697595.67295086395</v>
      </c>
      <c r="P20" s="1">
        <v>710189.814960093</v>
      </c>
      <c r="Q20" s="1">
        <v>328135.59881883202</v>
      </c>
      <c r="R20" s="1">
        <v>634781.30668123101</v>
      </c>
      <c r="S20" s="1">
        <v>255914.59898252899</v>
      </c>
      <c r="T20" s="1">
        <v>150787.43008028399</v>
      </c>
      <c r="U20" s="1">
        <v>371650.08833414398</v>
      </c>
      <c r="V20" s="1">
        <v>181312.674511007</v>
      </c>
      <c r="W20" s="1">
        <v>31465.637176816701</v>
      </c>
      <c r="X20" s="1">
        <v>754096.10084820597</v>
      </c>
      <c r="Y20" s="1">
        <v>136051.97792107399</v>
      </c>
      <c r="Z20" s="1">
        <v>95576.685239506798</v>
      </c>
      <c r="AA20" s="1">
        <v>717469.93888234603</v>
      </c>
      <c r="AB20" s="1">
        <v>20293.606034273798</v>
      </c>
      <c r="AC20" s="1">
        <v>362720.10862035101</v>
      </c>
      <c r="AD20" s="1">
        <v>50028.8111486942</v>
      </c>
      <c r="AE20" s="1">
        <v>0</v>
      </c>
      <c r="AF20" s="1">
        <v>576333.93601163104</v>
      </c>
      <c r="AG20" s="1">
        <v>34314.070781919901</v>
      </c>
      <c r="AH20" s="1">
        <v>17972.4556734996</v>
      </c>
      <c r="AI20" s="1">
        <v>36019.365556513199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759650.67955645802</v>
      </c>
    </row>
    <row r="21" spans="1:41" x14ac:dyDescent="0.2">
      <c r="A21">
        <v>20</v>
      </c>
      <c r="B21" s="1">
        <v>0</v>
      </c>
      <c r="C21" s="1">
        <v>143003.41671266401</v>
      </c>
      <c r="D21" s="1">
        <v>780501.37619432097</v>
      </c>
      <c r="E21" s="1">
        <v>321973.61640491802</v>
      </c>
      <c r="F21" s="1">
        <v>1125306.1086838399</v>
      </c>
      <c r="G21" s="1">
        <v>386396.39430194203</v>
      </c>
      <c r="H21" s="1">
        <v>398707.07659064297</v>
      </c>
      <c r="I21" s="1">
        <v>749350.53112358996</v>
      </c>
      <c r="J21" s="1">
        <v>517321.01294684497</v>
      </c>
      <c r="K21" s="1">
        <v>295790.50891135598</v>
      </c>
      <c r="L21" s="1">
        <v>486030.47656037699</v>
      </c>
      <c r="M21" s="1">
        <v>1552120.79045045</v>
      </c>
      <c r="N21" s="1">
        <v>343231.29503945698</v>
      </c>
      <c r="O21" s="1">
        <v>1146880.44368618</v>
      </c>
      <c r="P21" s="1">
        <v>171858.860703396</v>
      </c>
      <c r="Q21" s="1">
        <v>661767.11916874</v>
      </c>
      <c r="R21" s="1">
        <v>175257.679350383</v>
      </c>
      <c r="S21" s="1">
        <v>267235.32331412198</v>
      </c>
      <c r="T21" s="1">
        <v>702302.94331897795</v>
      </c>
      <c r="U21" s="1">
        <v>358774.79277903697</v>
      </c>
      <c r="V21" s="1">
        <v>1222918.38272907</v>
      </c>
      <c r="W21" s="1">
        <v>406104.96842508903</v>
      </c>
      <c r="X21" s="1">
        <v>61176.975252534299</v>
      </c>
      <c r="Y21" s="1">
        <v>84072.391196164695</v>
      </c>
      <c r="Z21" s="1">
        <v>0</v>
      </c>
      <c r="AA21" s="1">
        <v>0</v>
      </c>
      <c r="AB21" s="1">
        <v>0</v>
      </c>
      <c r="AC21" s="1">
        <v>0</v>
      </c>
      <c r="AD21" s="1">
        <v>165913.822970093</v>
      </c>
      <c r="AE21" s="1">
        <v>0</v>
      </c>
      <c r="AF21" s="1">
        <v>0</v>
      </c>
      <c r="AG21" s="1">
        <v>17489.0354886569</v>
      </c>
      <c r="AH21" s="1">
        <v>0</v>
      </c>
      <c r="AI21" s="1">
        <v>1333624.9112972501</v>
      </c>
      <c r="AJ21" s="1">
        <v>0</v>
      </c>
      <c r="AK21" s="1">
        <v>0</v>
      </c>
      <c r="AL21" s="1">
        <v>150689.15336925301</v>
      </c>
      <c r="AM21" s="1">
        <v>0</v>
      </c>
      <c r="AN21" s="1">
        <v>0</v>
      </c>
      <c r="AO21" s="1">
        <v>0</v>
      </c>
    </row>
    <row r="22" spans="1:41" x14ac:dyDescent="0.2">
      <c r="A22">
        <v>21</v>
      </c>
      <c r="B22" s="1">
        <v>440.16601378556697</v>
      </c>
      <c r="C22" s="1">
        <v>96436.510109505296</v>
      </c>
      <c r="D22" s="1">
        <v>932830.92042723997</v>
      </c>
      <c r="E22" s="1">
        <v>667599.37348838197</v>
      </c>
      <c r="F22" s="1">
        <v>889848.503819237</v>
      </c>
      <c r="G22" s="1">
        <v>592791.57825740206</v>
      </c>
      <c r="H22" s="1">
        <v>1256131.9872991601</v>
      </c>
      <c r="I22" s="1">
        <v>1541597.90428881</v>
      </c>
      <c r="J22" s="1">
        <v>2055776.3891706299</v>
      </c>
      <c r="K22" s="1">
        <v>447071.15572974802</v>
      </c>
      <c r="L22" s="1">
        <v>287090.692831375</v>
      </c>
      <c r="M22" s="1">
        <v>154346.49769245699</v>
      </c>
      <c r="N22" s="1">
        <v>379024.09112631797</v>
      </c>
      <c r="O22" s="1">
        <v>1923272.55255327</v>
      </c>
      <c r="P22" s="1">
        <v>371027.62459095498</v>
      </c>
      <c r="Q22" s="1">
        <v>964378.80574340699</v>
      </c>
      <c r="R22" s="1">
        <v>715526.24475207995</v>
      </c>
      <c r="S22" s="1">
        <v>265379.40487070603</v>
      </c>
      <c r="T22" s="1">
        <v>1039445.1903989</v>
      </c>
      <c r="U22" s="1">
        <v>80093.821631413899</v>
      </c>
      <c r="V22" s="1">
        <v>52042.961287232101</v>
      </c>
      <c r="W22" s="1">
        <v>37240.170590215297</v>
      </c>
      <c r="X22" s="1">
        <v>497171.91424846102</v>
      </c>
      <c r="Y22" s="1">
        <v>50444.4139257754</v>
      </c>
      <c r="Z22" s="1">
        <v>183879.90431272399</v>
      </c>
      <c r="AA22" s="1">
        <v>164873.06373228601</v>
      </c>
      <c r="AB22" s="1">
        <v>13961.4740138378</v>
      </c>
      <c r="AC22" s="1">
        <v>105175.536467139</v>
      </c>
      <c r="AD22" s="1">
        <v>0</v>
      </c>
      <c r="AE22" s="1">
        <v>13248.00925789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</row>
    <row r="23" spans="1:41" x14ac:dyDescent="0.2">
      <c r="A23">
        <v>22</v>
      </c>
      <c r="B23" s="1">
        <v>5071.1939623952303</v>
      </c>
      <c r="C23" s="1">
        <v>114720.42447723</v>
      </c>
      <c r="D23" s="1">
        <v>407660.10771577997</v>
      </c>
      <c r="E23" s="1">
        <v>412015.34895671898</v>
      </c>
      <c r="F23" s="1">
        <v>321546.65238222998</v>
      </c>
      <c r="G23" s="1">
        <v>464414.92582194798</v>
      </c>
      <c r="H23" s="1">
        <v>1129387.6027909</v>
      </c>
      <c r="I23" s="1">
        <v>742253.07238762104</v>
      </c>
      <c r="J23" s="1">
        <v>2230668.1623899899</v>
      </c>
      <c r="K23" s="1">
        <v>150908.08850051399</v>
      </c>
      <c r="L23" s="1">
        <v>642658.69337307604</v>
      </c>
      <c r="M23" s="1">
        <v>272038.06598899799</v>
      </c>
      <c r="N23" s="1">
        <v>730238.90264896001</v>
      </c>
      <c r="O23" s="1">
        <v>220551.95997506601</v>
      </c>
      <c r="P23" s="1">
        <v>413240.11583879701</v>
      </c>
      <c r="Q23" s="1">
        <v>455088.152230323</v>
      </c>
      <c r="R23" s="1">
        <v>267906.09172560601</v>
      </c>
      <c r="S23" s="1">
        <v>1431847.1851874201</v>
      </c>
      <c r="T23" s="1">
        <v>1089456.92107105</v>
      </c>
      <c r="U23" s="1">
        <v>840449.36330982402</v>
      </c>
      <c r="V23" s="1">
        <v>271693.99011003203</v>
      </c>
      <c r="W23" s="1">
        <v>55966.112731672001</v>
      </c>
      <c r="X23" s="1">
        <v>620321.38278448698</v>
      </c>
      <c r="Y23" s="1">
        <v>236111.41837825399</v>
      </c>
      <c r="Z23" s="1">
        <v>39265.434765387698</v>
      </c>
      <c r="AA23" s="1">
        <v>11515.309522052101</v>
      </c>
      <c r="AB23" s="1">
        <v>7687.31597706924</v>
      </c>
      <c r="AC23" s="1">
        <v>1488744.9168414399</v>
      </c>
      <c r="AD23" s="1">
        <v>2863.8167003778399</v>
      </c>
      <c r="AE23" s="1">
        <v>449692.44360662601</v>
      </c>
      <c r="AF23" s="1">
        <v>0</v>
      </c>
      <c r="AG23" s="1">
        <v>103837.95246190899</v>
      </c>
      <c r="AH23" s="1">
        <v>422195.27993954701</v>
      </c>
      <c r="AI23" s="1">
        <v>0</v>
      </c>
      <c r="AJ23" s="1">
        <v>66057.920237881393</v>
      </c>
      <c r="AK23" s="1">
        <v>0</v>
      </c>
      <c r="AL23" s="1">
        <v>338905.57122859103</v>
      </c>
      <c r="AM23" s="1">
        <v>0</v>
      </c>
      <c r="AN23" s="1">
        <v>32020.364885001702</v>
      </c>
      <c r="AO23" s="1">
        <v>0</v>
      </c>
    </row>
    <row r="24" spans="1:41" x14ac:dyDescent="0.2">
      <c r="A24">
        <v>23</v>
      </c>
      <c r="B24" s="1">
        <v>0</v>
      </c>
      <c r="C24" s="1">
        <v>67368.580343024907</v>
      </c>
      <c r="D24" s="1">
        <v>296994.65631539898</v>
      </c>
      <c r="E24" s="1">
        <v>174207.79161276401</v>
      </c>
      <c r="F24" s="1">
        <v>609371.71346330002</v>
      </c>
      <c r="G24" s="1">
        <v>633602.70974537905</v>
      </c>
      <c r="H24" s="1">
        <v>426915.51395122003</v>
      </c>
      <c r="I24" s="1">
        <v>1150699.64163202</v>
      </c>
      <c r="J24" s="1">
        <v>351476.01299504202</v>
      </c>
      <c r="K24" s="1">
        <v>326375.31169405801</v>
      </c>
      <c r="L24" s="1">
        <v>1219906.6168735099</v>
      </c>
      <c r="M24" s="1">
        <v>220247.74654132299</v>
      </c>
      <c r="N24" s="1">
        <v>390108.99461401301</v>
      </c>
      <c r="O24" s="1">
        <v>157145.50188543601</v>
      </c>
      <c r="P24" s="1">
        <v>368645.51298602897</v>
      </c>
      <c r="Q24" s="1">
        <v>109017.181321624</v>
      </c>
      <c r="R24" s="1">
        <v>427672.47417098301</v>
      </c>
      <c r="S24" s="1">
        <v>397771.83710010297</v>
      </c>
      <c r="T24" s="1">
        <v>569010.62856395904</v>
      </c>
      <c r="U24" s="1">
        <v>191972.440378967</v>
      </c>
      <c r="V24" s="1">
        <v>396931.32794289099</v>
      </c>
      <c r="W24" s="1">
        <v>345585.50658405299</v>
      </c>
      <c r="X24" s="1">
        <v>414819.174340075</v>
      </c>
      <c r="Y24" s="1">
        <v>1297679.5445634499</v>
      </c>
      <c r="Z24" s="1">
        <v>171344.88182000801</v>
      </c>
      <c r="AA24" s="1">
        <v>65552.930303349902</v>
      </c>
      <c r="AB24" s="1">
        <v>0</v>
      </c>
      <c r="AC24" s="1">
        <v>415931.22018904198</v>
      </c>
      <c r="AD24" s="1">
        <v>30789.9436460086</v>
      </c>
      <c r="AE24" s="1">
        <v>29780.1585732321</v>
      </c>
      <c r="AF24" s="1">
        <v>5779.0329299198702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277816.39350820601</v>
      </c>
      <c r="AM24" s="1">
        <v>0</v>
      </c>
      <c r="AN24" s="1">
        <v>33365.942575968496</v>
      </c>
      <c r="AO24" s="1">
        <v>0</v>
      </c>
    </row>
    <row r="25" spans="1:41" x14ac:dyDescent="0.2">
      <c r="A25">
        <v>24</v>
      </c>
      <c r="B25" s="1">
        <v>2538.2236112722499</v>
      </c>
      <c r="C25" s="1">
        <v>60928.691028021698</v>
      </c>
      <c r="D25" s="1">
        <v>474989.57392396498</v>
      </c>
      <c r="E25" s="1">
        <v>265574.28915536101</v>
      </c>
      <c r="F25" s="1">
        <v>389008.76746209402</v>
      </c>
      <c r="G25" s="1">
        <v>749339.91475465195</v>
      </c>
      <c r="H25" s="1">
        <v>1231399.43135621</v>
      </c>
      <c r="I25" s="1">
        <v>655966.78216745798</v>
      </c>
      <c r="J25" s="1">
        <v>698132.64552215603</v>
      </c>
      <c r="K25" s="1">
        <v>393793.04077770899</v>
      </c>
      <c r="L25" s="1">
        <v>1200253.9798137201</v>
      </c>
      <c r="M25" s="1">
        <v>569778.70697412896</v>
      </c>
      <c r="N25" s="1">
        <v>466389.53937391902</v>
      </c>
      <c r="O25" s="1">
        <v>229197.430381674</v>
      </c>
      <c r="P25" s="1">
        <v>2678884.8530227402</v>
      </c>
      <c r="Q25" s="1">
        <v>298974.67925467802</v>
      </c>
      <c r="R25" s="1">
        <v>498574.00083275099</v>
      </c>
      <c r="S25" s="1">
        <v>504866.45976282598</v>
      </c>
      <c r="T25" s="1">
        <v>47988.711167048503</v>
      </c>
      <c r="U25" s="1">
        <v>445278.54182625999</v>
      </c>
      <c r="V25" s="1">
        <v>1130545.38805263</v>
      </c>
      <c r="W25" s="1">
        <v>132335.79755772901</v>
      </c>
      <c r="X25" s="1">
        <v>19236.567666073101</v>
      </c>
      <c r="Y25" s="1">
        <v>751772.95343772403</v>
      </c>
      <c r="Z25" s="1">
        <v>0</v>
      </c>
      <c r="AA25" s="1">
        <v>114625.079064552</v>
      </c>
      <c r="AB25" s="1">
        <v>8864.7720607516894</v>
      </c>
      <c r="AC25" s="1">
        <v>199292.26027543499</v>
      </c>
      <c r="AD25" s="1">
        <v>0</v>
      </c>
      <c r="AE25" s="1">
        <v>21637.842331513799</v>
      </c>
      <c r="AF25" s="1">
        <v>217816.02908630201</v>
      </c>
      <c r="AG25" s="1">
        <v>0</v>
      </c>
      <c r="AH25" s="1">
        <v>23951.9733159229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</row>
    <row r="26" spans="1:41" x14ac:dyDescent="0.2">
      <c r="A26">
        <v>25</v>
      </c>
      <c r="B26" s="1">
        <v>1179.5315044092999</v>
      </c>
      <c r="C26" s="1">
        <v>17397.734756621201</v>
      </c>
      <c r="D26" s="1">
        <v>125719.238936273</v>
      </c>
      <c r="E26" s="1">
        <v>452224.74750148499</v>
      </c>
      <c r="F26" s="1">
        <v>540558.74177903996</v>
      </c>
      <c r="G26" s="1">
        <v>667790.86321591795</v>
      </c>
      <c r="H26" s="1">
        <v>1147963.8439863699</v>
      </c>
      <c r="I26" s="1">
        <v>1547991.1636338299</v>
      </c>
      <c r="J26" s="1">
        <v>771332.00828614901</v>
      </c>
      <c r="K26" s="1">
        <v>595022.507167376</v>
      </c>
      <c r="L26" s="1">
        <v>234380.57433354601</v>
      </c>
      <c r="M26" s="1">
        <v>304998.75545170199</v>
      </c>
      <c r="N26" s="1">
        <v>1589474.99270051</v>
      </c>
      <c r="O26" s="1">
        <v>954438.79926826002</v>
      </c>
      <c r="P26" s="1">
        <v>2256002.5195227899</v>
      </c>
      <c r="Q26" s="1">
        <v>439422.71404259501</v>
      </c>
      <c r="R26" s="1">
        <v>137245.73619289801</v>
      </c>
      <c r="S26" s="1">
        <v>205036.88770923199</v>
      </c>
      <c r="T26" s="1">
        <v>46075.683007959102</v>
      </c>
      <c r="U26" s="1">
        <v>9296.2558002299102</v>
      </c>
      <c r="V26" s="1">
        <v>6180.2171182760103</v>
      </c>
      <c r="W26" s="1">
        <v>596095.731370455</v>
      </c>
      <c r="X26" s="1">
        <v>7598.9453871755304</v>
      </c>
      <c r="Y26" s="1">
        <v>624466.849936518</v>
      </c>
      <c r="Z26" s="1">
        <v>284608.09482850501</v>
      </c>
      <c r="AA26" s="1">
        <v>31385.624873907698</v>
      </c>
      <c r="AB26" s="1">
        <v>56181.590440701402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</row>
    <row r="27" spans="1:41" x14ac:dyDescent="0.2">
      <c r="A27">
        <v>26</v>
      </c>
      <c r="B27" s="1">
        <v>18834.212213364601</v>
      </c>
      <c r="C27" s="1">
        <v>54467.867400043498</v>
      </c>
      <c r="D27" s="1">
        <v>301098.22844305501</v>
      </c>
      <c r="E27" s="1">
        <v>1205226.4951970901</v>
      </c>
      <c r="F27" s="1">
        <v>665176.24502122903</v>
      </c>
      <c r="G27" s="1">
        <v>1773508.4195375701</v>
      </c>
      <c r="H27" s="1">
        <v>240975.52388599099</v>
      </c>
      <c r="I27" s="1">
        <v>383526.75112299598</v>
      </c>
      <c r="J27" s="1">
        <v>1634412.4272505799</v>
      </c>
      <c r="K27" s="1">
        <v>461401.58629313402</v>
      </c>
      <c r="L27" s="1">
        <v>370181.88585417398</v>
      </c>
      <c r="M27" s="1">
        <v>363012.45492625399</v>
      </c>
      <c r="N27" s="1">
        <v>394098.38315553899</v>
      </c>
      <c r="O27" s="1">
        <v>211962.02489531899</v>
      </c>
      <c r="P27" s="1">
        <v>695790.00264504098</v>
      </c>
      <c r="Q27" s="1">
        <v>105890.825600387</v>
      </c>
      <c r="R27" s="1">
        <v>87451.506690701004</v>
      </c>
      <c r="S27" s="1">
        <v>94316.921840694995</v>
      </c>
      <c r="T27" s="1">
        <v>230902.127051616</v>
      </c>
      <c r="U27" s="1">
        <v>363182.13801591098</v>
      </c>
      <c r="V27" s="1">
        <v>0</v>
      </c>
      <c r="W27" s="1">
        <v>447972.53726130299</v>
      </c>
      <c r="X27" s="1">
        <v>207046.293046534</v>
      </c>
      <c r="Y27" s="1">
        <v>1440497.1781971301</v>
      </c>
      <c r="Z27" s="1">
        <v>902131.226937545</v>
      </c>
      <c r="AA27" s="1">
        <v>556715.97268689203</v>
      </c>
      <c r="AB27" s="1">
        <v>120053.787109275</v>
      </c>
      <c r="AC27" s="1">
        <v>3064.0351686566501</v>
      </c>
      <c r="AD27" s="1">
        <v>35283.2276034674</v>
      </c>
      <c r="AE27" s="1">
        <v>4205.6231174383001</v>
      </c>
      <c r="AF27" s="1">
        <v>0</v>
      </c>
      <c r="AG27" s="1">
        <v>614582.89319336496</v>
      </c>
      <c r="AH27" s="1">
        <v>101995.18533742501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313633.91908112401</v>
      </c>
    </row>
    <row r="28" spans="1:41" x14ac:dyDescent="0.2">
      <c r="A28">
        <v>27</v>
      </c>
      <c r="B28" s="1">
        <v>0</v>
      </c>
      <c r="C28" s="1">
        <v>16208.3918035675</v>
      </c>
      <c r="D28" s="1">
        <v>129023.820713444</v>
      </c>
      <c r="E28" s="1">
        <v>368650.613882292</v>
      </c>
      <c r="F28" s="1">
        <v>521237.87238233502</v>
      </c>
      <c r="G28" s="1">
        <v>294252.93677739101</v>
      </c>
      <c r="H28" s="1">
        <v>466301.73096913198</v>
      </c>
      <c r="I28" s="1">
        <v>562817.15842692403</v>
      </c>
      <c r="J28" s="1">
        <v>604328.71438982803</v>
      </c>
      <c r="K28" s="1">
        <v>629892.58361872495</v>
      </c>
      <c r="L28" s="1">
        <v>350382.05187810701</v>
      </c>
      <c r="M28" s="1">
        <v>186087.646479483</v>
      </c>
      <c r="N28" s="1">
        <v>479781.829617134</v>
      </c>
      <c r="O28" s="1">
        <v>1114707.0493890301</v>
      </c>
      <c r="P28" s="1">
        <v>280611.90801035799</v>
      </c>
      <c r="Q28" s="1">
        <v>722434.21604375204</v>
      </c>
      <c r="R28" s="1">
        <v>147172.71878642801</v>
      </c>
      <c r="S28" s="1">
        <v>2674290.1895400598</v>
      </c>
      <c r="T28" s="1">
        <v>874543.07749575702</v>
      </c>
      <c r="U28" s="1">
        <v>69753.790847359705</v>
      </c>
      <c r="V28" s="1">
        <v>477211.33882806601</v>
      </c>
      <c r="W28" s="1">
        <v>446777.56360242103</v>
      </c>
      <c r="X28" s="1">
        <v>494321.21289087198</v>
      </c>
      <c r="Y28" s="1">
        <v>403406.95927843603</v>
      </c>
      <c r="Z28" s="1">
        <v>44708.135268985599</v>
      </c>
      <c r="AA28" s="1">
        <v>58467.007295822703</v>
      </c>
      <c r="AB28" s="1">
        <v>73460.144274056394</v>
      </c>
      <c r="AC28" s="1">
        <v>170683.22444540099</v>
      </c>
      <c r="AD28" s="1">
        <v>982719.39412771701</v>
      </c>
      <c r="AE28" s="1">
        <v>979488.52323748497</v>
      </c>
      <c r="AF28" s="1">
        <v>634990.78106647299</v>
      </c>
      <c r="AG28" s="1">
        <v>153127.48603870199</v>
      </c>
      <c r="AH28" s="1">
        <v>271412.71214407502</v>
      </c>
      <c r="AI28" s="1">
        <v>0</v>
      </c>
      <c r="AJ28" s="1">
        <v>40072.621797691398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</row>
    <row r="29" spans="1:41" x14ac:dyDescent="0.2">
      <c r="A29">
        <v>28</v>
      </c>
      <c r="B29" s="1">
        <v>15268.662910913699</v>
      </c>
      <c r="C29" s="1">
        <v>394082.05449788098</v>
      </c>
      <c r="D29" s="1">
        <v>221508.422889621</v>
      </c>
      <c r="E29" s="1">
        <v>237470.2881914</v>
      </c>
      <c r="F29" s="1">
        <v>229211.72953118</v>
      </c>
      <c r="G29" s="1">
        <v>480049.34428111801</v>
      </c>
      <c r="H29" s="1">
        <v>858613.20717497705</v>
      </c>
      <c r="I29" s="1">
        <v>400836.35302503599</v>
      </c>
      <c r="J29" s="1">
        <v>1122428.26128237</v>
      </c>
      <c r="K29" s="1">
        <v>340518.030704943</v>
      </c>
      <c r="L29" s="1">
        <v>886767.41649284505</v>
      </c>
      <c r="M29" s="1">
        <v>631241.98373117298</v>
      </c>
      <c r="N29" s="1">
        <v>707724.72623796598</v>
      </c>
      <c r="O29" s="1">
        <v>330547.71900048398</v>
      </c>
      <c r="P29" s="1">
        <v>254798.800688975</v>
      </c>
      <c r="Q29" s="1">
        <v>860038.74011872499</v>
      </c>
      <c r="R29" s="1">
        <v>198837.30757169501</v>
      </c>
      <c r="S29" s="1">
        <v>257121.85389548499</v>
      </c>
      <c r="T29" s="1">
        <v>30426.048394413599</v>
      </c>
      <c r="U29" s="1">
        <v>1087124.3509841701</v>
      </c>
      <c r="V29" s="1">
        <v>875699.06878855405</v>
      </c>
      <c r="W29" s="1">
        <v>264047.506704178</v>
      </c>
      <c r="X29" s="1">
        <v>10193.4722667019</v>
      </c>
      <c r="Y29" s="1">
        <v>316887.69276060897</v>
      </c>
      <c r="Z29" s="1">
        <v>5857.9786334250502</v>
      </c>
      <c r="AA29" s="1">
        <v>294426.23895183398</v>
      </c>
      <c r="AB29" s="1">
        <v>46753.443755268097</v>
      </c>
      <c r="AC29" s="1">
        <v>149029.58874609799</v>
      </c>
      <c r="AD29" s="1">
        <v>0</v>
      </c>
      <c r="AE29" s="1">
        <v>14311.7122011095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</row>
    <row r="30" spans="1:41" x14ac:dyDescent="0.2">
      <c r="A30">
        <v>29</v>
      </c>
      <c r="B30" s="1">
        <v>3088.1302417769798</v>
      </c>
      <c r="C30" s="1">
        <v>11868.998622891901</v>
      </c>
      <c r="D30" s="1">
        <v>171285.56961078101</v>
      </c>
      <c r="E30" s="1">
        <v>662594.77596815105</v>
      </c>
      <c r="F30" s="1">
        <v>522064.52483856602</v>
      </c>
      <c r="G30" s="1">
        <v>414034.03871389601</v>
      </c>
      <c r="H30" s="1">
        <v>689526.05376217701</v>
      </c>
      <c r="I30" s="1">
        <v>1054985.8249313801</v>
      </c>
      <c r="J30" s="1">
        <v>952466.49134687695</v>
      </c>
      <c r="K30" s="1">
        <v>804860.24705369701</v>
      </c>
      <c r="L30" s="1">
        <v>693462.71030996798</v>
      </c>
      <c r="M30" s="1">
        <v>157655.01979685001</v>
      </c>
      <c r="N30" s="1">
        <v>1235953.0171987701</v>
      </c>
      <c r="O30" s="1">
        <v>493558.03586866602</v>
      </c>
      <c r="P30" s="1">
        <v>420538.97009003803</v>
      </c>
      <c r="Q30" s="1">
        <v>157137.22375829</v>
      </c>
      <c r="R30" s="1">
        <v>9891.9565891367401</v>
      </c>
      <c r="S30" s="1">
        <v>181087.64940294801</v>
      </c>
      <c r="T30" s="1">
        <v>359028.583223539</v>
      </c>
      <c r="U30" s="1">
        <v>688235.99435714702</v>
      </c>
      <c r="V30" s="1">
        <v>167677.40596163401</v>
      </c>
      <c r="W30" s="1">
        <v>765793.57936500502</v>
      </c>
      <c r="X30" s="1">
        <v>97654.206551005103</v>
      </c>
      <c r="Y30" s="1">
        <v>475947.77286358899</v>
      </c>
      <c r="Z30" s="1">
        <v>404038.247608195</v>
      </c>
      <c r="AA30" s="1">
        <v>35165.320461633302</v>
      </c>
      <c r="AB30" s="1">
        <v>0</v>
      </c>
      <c r="AC30" s="1">
        <v>22241.6025638391</v>
      </c>
      <c r="AD30" s="1">
        <v>171576.61516482901</v>
      </c>
      <c r="AE30" s="1">
        <v>0</v>
      </c>
      <c r="AF30" s="1">
        <v>13079.279107523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250740.122948601</v>
      </c>
    </row>
    <row r="31" spans="1:41" x14ac:dyDescent="0.2">
      <c r="A31">
        <v>30</v>
      </c>
      <c r="B31" s="1">
        <v>5760.5063539769098</v>
      </c>
      <c r="C31" s="1">
        <v>154821.97448282401</v>
      </c>
      <c r="D31" s="1">
        <v>655525.15061878995</v>
      </c>
      <c r="E31" s="1">
        <v>431714.64806643</v>
      </c>
      <c r="F31" s="1">
        <v>1124189.9584520101</v>
      </c>
      <c r="G31" s="1">
        <v>226083.820290729</v>
      </c>
      <c r="H31" s="1">
        <v>613507.80593446596</v>
      </c>
      <c r="I31" s="1">
        <v>443009.812587647</v>
      </c>
      <c r="J31" s="1">
        <v>199330.18019167401</v>
      </c>
      <c r="K31" s="1">
        <v>210151.57064495399</v>
      </c>
      <c r="L31" s="1">
        <v>1892239.88084698</v>
      </c>
      <c r="M31" s="1">
        <v>235430.134685834</v>
      </c>
      <c r="N31" s="1">
        <v>551718.40814890002</v>
      </c>
      <c r="O31" s="1">
        <v>545956.981426924</v>
      </c>
      <c r="P31" s="1">
        <v>307001.64895339101</v>
      </c>
      <c r="Q31" s="1">
        <v>43651.597817847403</v>
      </c>
      <c r="R31" s="1">
        <v>696347.53990507696</v>
      </c>
      <c r="S31" s="1">
        <v>183549.00535194</v>
      </c>
      <c r="T31" s="1">
        <v>495696.37369553302</v>
      </c>
      <c r="U31" s="1">
        <v>372347.427780759</v>
      </c>
      <c r="V31" s="1">
        <v>195920.95818471501</v>
      </c>
      <c r="W31" s="1">
        <v>88209.116157560202</v>
      </c>
      <c r="X31" s="1">
        <v>22431.502340293398</v>
      </c>
      <c r="Y31" s="1">
        <v>283644.92594275199</v>
      </c>
      <c r="Z31" s="1">
        <v>153922.03592472101</v>
      </c>
      <c r="AA31" s="1">
        <v>147223.898257655</v>
      </c>
      <c r="AB31" s="1">
        <v>0</v>
      </c>
      <c r="AC31" s="1">
        <v>23445.177595733399</v>
      </c>
      <c r="AD31" s="1">
        <v>0</v>
      </c>
      <c r="AE31" s="1">
        <v>215509.937425287</v>
      </c>
      <c r="AF31" s="1">
        <v>18420.114581091399</v>
      </c>
      <c r="AG31" s="1">
        <v>0</v>
      </c>
      <c r="AH31" s="1">
        <v>0</v>
      </c>
      <c r="AI31" s="1">
        <v>0</v>
      </c>
      <c r="AJ31" s="1">
        <v>463322.68594762601</v>
      </c>
      <c r="AK31" s="1">
        <v>63979.027042956302</v>
      </c>
      <c r="AL31" s="1">
        <v>0</v>
      </c>
      <c r="AM31" s="1">
        <v>0</v>
      </c>
      <c r="AN31" s="1">
        <v>0</v>
      </c>
      <c r="AO31" s="1">
        <v>0</v>
      </c>
    </row>
    <row r="32" spans="1:41" x14ac:dyDescent="0.2">
      <c r="A32">
        <v>31</v>
      </c>
      <c r="B32" s="1">
        <v>4495.37049961921</v>
      </c>
      <c r="C32" s="1">
        <v>39937.684328035997</v>
      </c>
      <c r="D32" s="1">
        <v>156494.22304439399</v>
      </c>
      <c r="E32" s="1">
        <v>160122.51287700099</v>
      </c>
      <c r="F32" s="1">
        <v>427368.06818683899</v>
      </c>
      <c r="G32" s="1">
        <v>351526.75881862902</v>
      </c>
      <c r="H32" s="1">
        <v>444823.13364285597</v>
      </c>
      <c r="I32" s="1">
        <v>256669.43129241001</v>
      </c>
      <c r="J32" s="1">
        <v>719576.40209813497</v>
      </c>
      <c r="K32" s="1">
        <v>416439.53046345501</v>
      </c>
      <c r="L32" s="1">
        <v>837748.39493684901</v>
      </c>
      <c r="M32" s="1">
        <v>716979.92799894104</v>
      </c>
      <c r="N32" s="1">
        <v>866431.85343119502</v>
      </c>
      <c r="O32" s="1">
        <v>628104.71195584198</v>
      </c>
      <c r="P32" s="1">
        <v>201322.196610324</v>
      </c>
      <c r="Q32" s="1">
        <v>1104516.41741474</v>
      </c>
      <c r="R32" s="1">
        <v>172407.58837754899</v>
      </c>
      <c r="S32" s="1">
        <v>208403.94975983299</v>
      </c>
      <c r="T32" s="1">
        <v>423813.28216443898</v>
      </c>
      <c r="U32" s="1">
        <v>624186.53820354398</v>
      </c>
      <c r="V32" s="1">
        <v>133886.16467584201</v>
      </c>
      <c r="W32" s="1">
        <v>66762.561638750398</v>
      </c>
      <c r="X32" s="1">
        <v>71222.585914573297</v>
      </c>
      <c r="Y32" s="1">
        <v>9202.8576279518202</v>
      </c>
      <c r="Z32" s="1">
        <v>60420.004029110198</v>
      </c>
      <c r="AA32" s="1">
        <v>11533.506977924601</v>
      </c>
      <c r="AB32" s="1">
        <v>0</v>
      </c>
      <c r="AC32" s="1">
        <v>0</v>
      </c>
      <c r="AD32" s="1">
        <v>818021.41796117404</v>
      </c>
      <c r="AE32" s="1">
        <v>778830.92896615004</v>
      </c>
      <c r="AF32" s="1">
        <v>95486.254345882495</v>
      </c>
      <c r="AG32" s="1">
        <v>64583.0996775616</v>
      </c>
      <c r="AH32" s="1">
        <v>0</v>
      </c>
      <c r="AI32" s="1">
        <v>0</v>
      </c>
      <c r="AJ32" s="1">
        <v>0</v>
      </c>
      <c r="AK32" s="1">
        <v>16361.3666690464</v>
      </c>
      <c r="AL32" s="1">
        <v>368793.01640572603</v>
      </c>
      <c r="AM32" s="1">
        <v>0</v>
      </c>
      <c r="AN32" s="1">
        <v>0</v>
      </c>
      <c r="AO32" s="1">
        <v>190639.95908924099</v>
      </c>
    </row>
    <row r="33" spans="1:41" x14ac:dyDescent="0.2">
      <c r="A33">
        <v>32</v>
      </c>
      <c r="B33" s="1">
        <v>9929.1797613859399</v>
      </c>
      <c r="C33" s="1">
        <v>74453.718578755099</v>
      </c>
      <c r="D33" s="1">
        <v>371373.64658591797</v>
      </c>
      <c r="E33" s="1">
        <v>1127049.10258386</v>
      </c>
      <c r="F33" s="1">
        <v>871635.22273853805</v>
      </c>
      <c r="G33" s="1">
        <v>704867.96711090801</v>
      </c>
      <c r="H33" s="1">
        <v>441558.28787478199</v>
      </c>
      <c r="I33" s="1">
        <v>935661.61732036795</v>
      </c>
      <c r="J33" s="1">
        <v>569185.72050924797</v>
      </c>
      <c r="K33" s="1">
        <v>1612217.8968132499</v>
      </c>
      <c r="L33" s="1">
        <v>591564.20400762698</v>
      </c>
      <c r="M33" s="1">
        <v>411593.37467525399</v>
      </c>
      <c r="N33" s="1">
        <v>192367.516449349</v>
      </c>
      <c r="O33" s="1">
        <v>517775.115174109</v>
      </c>
      <c r="P33" s="1">
        <v>601422.83658038604</v>
      </c>
      <c r="Q33" s="1">
        <v>601925.664755765</v>
      </c>
      <c r="R33" s="1">
        <v>501992.35210642102</v>
      </c>
      <c r="S33" s="1">
        <v>701374.44566025003</v>
      </c>
      <c r="T33" s="1">
        <v>318382.452343432</v>
      </c>
      <c r="U33" s="1">
        <v>66952.189351612396</v>
      </c>
      <c r="V33" s="1">
        <v>160603.72884966401</v>
      </c>
      <c r="W33" s="1">
        <v>42047.051387936001</v>
      </c>
      <c r="X33" s="1">
        <v>344921.24433528702</v>
      </c>
      <c r="Y33" s="1">
        <v>782422.57810557203</v>
      </c>
      <c r="Z33" s="1">
        <v>197763.04691037699</v>
      </c>
      <c r="AA33" s="1">
        <v>461527.289745524</v>
      </c>
      <c r="AB33" s="1">
        <v>585270.09019289596</v>
      </c>
      <c r="AC33" s="1">
        <v>85944.244141800096</v>
      </c>
      <c r="AD33" s="1">
        <v>29489.754667531299</v>
      </c>
      <c r="AE33" s="1">
        <v>92516.199598708496</v>
      </c>
      <c r="AF33" s="1">
        <v>0</v>
      </c>
      <c r="AG33" s="1">
        <v>0</v>
      </c>
      <c r="AH33" s="1">
        <v>352465.26480214699</v>
      </c>
      <c r="AI33" s="1">
        <v>0</v>
      </c>
      <c r="AJ33" s="1">
        <v>115780.848140694</v>
      </c>
      <c r="AK33" s="1">
        <v>346831.50910911598</v>
      </c>
      <c r="AL33" s="1">
        <v>0</v>
      </c>
      <c r="AM33" s="1">
        <v>9065.0710077171698</v>
      </c>
      <c r="AN33" s="1">
        <v>36674.543563316802</v>
      </c>
      <c r="AO33" s="1">
        <v>260344.86574421599</v>
      </c>
    </row>
    <row r="34" spans="1:41" x14ac:dyDescent="0.2">
      <c r="A34">
        <v>33</v>
      </c>
      <c r="B34" s="1">
        <v>0</v>
      </c>
      <c r="C34" s="1">
        <v>20348.0623115212</v>
      </c>
      <c r="D34" s="1">
        <v>170218.459706233</v>
      </c>
      <c r="E34" s="1">
        <v>356553.750058665</v>
      </c>
      <c r="F34" s="1">
        <v>1227989.65570116</v>
      </c>
      <c r="G34" s="1">
        <v>410440.75108230399</v>
      </c>
      <c r="H34" s="1">
        <v>500570.19023536501</v>
      </c>
      <c r="I34" s="1">
        <v>915373.01867133996</v>
      </c>
      <c r="J34" s="1">
        <v>550174.05746798904</v>
      </c>
      <c r="K34" s="1">
        <v>1127922.7359062899</v>
      </c>
      <c r="L34" s="1">
        <v>446827.20660078799</v>
      </c>
      <c r="M34" s="1">
        <v>210221.90423774801</v>
      </c>
      <c r="N34" s="1">
        <v>536168.43521201599</v>
      </c>
      <c r="O34" s="1">
        <v>208623.57197380401</v>
      </c>
      <c r="P34" s="1">
        <v>280638.96252562298</v>
      </c>
      <c r="Q34" s="1">
        <v>241146.18097870299</v>
      </c>
      <c r="R34" s="1">
        <v>776270.19764233904</v>
      </c>
      <c r="S34" s="1">
        <v>642483.87321174901</v>
      </c>
      <c r="T34" s="1">
        <v>694020.62431755895</v>
      </c>
      <c r="U34" s="1">
        <v>1940200.68260403</v>
      </c>
      <c r="V34" s="1">
        <v>228633.41457143601</v>
      </c>
      <c r="W34" s="1">
        <v>605552.37147123902</v>
      </c>
      <c r="X34" s="1">
        <v>657442.59068801894</v>
      </c>
      <c r="Y34" s="1">
        <v>37128.2600223798</v>
      </c>
      <c r="Z34" s="1">
        <v>837558.57889503799</v>
      </c>
      <c r="AA34" s="1">
        <v>375416.50757880398</v>
      </c>
      <c r="AB34" s="1">
        <v>65909.256911971504</v>
      </c>
      <c r="AC34" s="1">
        <v>60624.787628954196</v>
      </c>
      <c r="AD34" s="1">
        <v>289779.928735864</v>
      </c>
      <c r="AE34" s="1">
        <v>1108216.69877348</v>
      </c>
      <c r="AF34" s="1">
        <v>419175.91472218698</v>
      </c>
      <c r="AG34" s="1">
        <v>149682.75147453</v>
      </c>
      <c r="AH34" s="1">
        <v>465211.32648074301</v>
      </c>
      <c r="AI34" s="1">
        <v>0</v>
      </c>
      <c r="AJ34" s="1">
        <v>70446.516265680097</v>
      </c>
      <c r="AK34" s="1">
        <v>0</v>
      </c>
      <c r="AL34" s="1">
        <v>0</v>
      </c>
      <c r="AM34" s="1">
        <v>0</v>
      </c>
      <c r="AN34" s="1">
        <v>4119.0173458436302</v>
      </c>
      <c r="AO34" s="1">
        <v>981398.28633829998</v>
      </c>
    </row>
    <row r="35" spans="1:41" x14ac:dyDescent="0.2">
      <c r="A35">
        <v>34</v>
      </c>
      <c r="B35" s="1">
        <v>0</v>
      </c>
      <c r="C35" s="1">
        <v>60272.6023115016</v>
      </c>
      <c r="D35" s="1">
        <v>244223.415605416</v>
      </c>
      <c r="E35" s="1">
        <v>636210.57198632194</v>
      </c>
      <c r="F35" s="1">
        <v>761188.19236905896</v>
      </c>
      <c r="G35" s="1">
        <v>497526.64744969201</v>
      </c>
      <c r="H35" s="1">
        <v>1682281.75579428</v>
      </c>
      <c r="I35" s="1">
        <v>414130.44721984799</v>
      </c>
      <c r="J35" s="1">
        <v>1254859.6273978001</v>
      </c>
      <c r="K35" s="1">
        <v>843314.39525890094</v>
      </c>
      <c r="L35" s="1">
        <v>438805.828355996</v>
      </c>
      <c r="M35" s="1">
        <v>451704.31093031599</v>
      </c>
      <c r="N35" s="1">
        <v>238781.42378909999</v>
      </c>
      <c r="O35" s="1">
        <v>640808.30501175602</v>
      </c>
      <c r="P35" s="1">
        <v>1521116.8065044901</v>
      </c>
      <c r="Q35" s="1">
        <v>437957.65469958202</v>
      </c>
      <c r="R35" s="1">
        <v>481755.23079031397</v>
      </c>
      <c r="S35" s="1">
        <v>156840.56925003399</v>
      </c>
      <c r="T35" s="1">
        <v>684529.17805312399</v>
      </c>
      <c r="U35" s="1">
        <v>161526.128429356</v>
      </c>
      <c r="V35" s="1">
        <v>256135.55186304101</v>
      </c>
      <c r="W35" s="1">
        <v>116737.632237461</v>
      </c>
      <c r="X35" s="1">
        <v>223889.00852826401</v>
      </c>
      <c r="Y35" s="1">
        <v>4291.5395954891101</v>
      </c>
      <c r="Z35" s="1">
        <v>4698.8434437619298</v>
      </c>
      <c r="AA35" s="1">
        <v>10922.334952920701</v>
      </c>
      <c r="AB35" s="1">
        <v>7081.18405805971</v>
      </c>
      <c r="AC35" s="1">
        <v>95473.888114533605</v>
      </c>
      <c r="AD35" s="1">
        <v>110811.02633560001</v>
      </c>
      <c r="AE35" s="1">
        <v>0</v>
      </c>
      <c r="AF35" s="1">
        <v>419920.61719002202</v>
      </c>
      <c r="AG35" s="1">
        <v>32122.884327976601</v>
      </c>
      <c r="AH35" s="1">
        <v>335945.73776969698</v>
      </c>
      <c r="AI35" s="1">
        <v>21403.860691109101</v>
      </c>
      <c r="AJ35" s="1">
        <v>18123.866755537802</v>
      </c>
      <c r="AK35" s="1">
        <v>0</v>
      </c>
      <c r="AL35" s="1">
        <v>1023720.85267649</v>
      </c>
      <c r="AM35" s="1">
        <v>0</v>
      </c>
      <c r="AN35" s="1">
        <v>76334.360348590999</v>
      </c>
      <c r="AO35" s="1">
        <v>0</v>
      </c>
    </row>
    <row r="36" spans="1:41" x14ac:dyDescent="0.2">
      <c r="A36">
        <v>35</v>
      </c>
      <c r="B36" s="1">
        <v>0</v>
      </c>
      <c r="C36" s="1">
        <v>29157.569362931499</v>
      </c>
      <c r="D36" s="1">
        <v>140597.37429475901</v>
      </c>
      <c r="E36" s="1">
        <v>298859.83218774298</v>
      </c>
      <c r="F36" s="1">
        <v>937814.80524857203</v>
      </c>
      <c r="G36" s="1">
        <v>917986.79237023799</v>
      </c>
      <c r="H36" s="1">
        <v>282602.36747152702</v>
      </c>
      <c r="I36" s="1">
        <v>202280.071077592</v>
      </c>
      <c r="J36" s="1">
        <v>322491.81778340403</v>
      </c>
      <c r="K36" s="1">
        <v>674853.94618869305</v>
      </c>
      <c r="L36" s="1">
        <v>793347.92149164004</v>
      </c>
      <c r="M36" s="1">
        <v>353997.82156949601</v>
      </c>
      <c r="N36" s="1">
        <v>758236.35638181004</v>
      </c>
      <c r="O36" s="1">
        <v>152240.51566870799</v>
      </c>
      <c r="P36" s="1">
        <v>1073922.64278348</v>
      </c>
      <c r="Q36" s="1">
        <v>703540.21999381401</v>
      </c>
      <c r="R36" s="1">
        <v>86871.811722475002</v>
      </c>
      <c r="S36" s="1">
        <v>249821.127288344</v>
      </c>
      <c r="T36" s="1">
        <v>624607.58091427502</v>
      </c>
      <c r="U36" s="1">
        <v>589388.23490964202</v>
      </c>
      <c r="V36" s="1">
        <v>115489.94749331901</v>
      </c>
      <c r="W36" s="1">
        <v>193951.110109659</v>
      </c>
      <c r="X36" s="1">
        <v>46214.5686190915</v>
      </c>
      <c r="Y36" s="1">
        <v>12826.421132872199</v>
      </c>
      <c r="Z36" s="1">
        <v>0</v>
      </c>
      <c r="AA36" s="1">
        <v>0</v>
      </c>
      <c r="AB36" s="1">
        <v>0</v>
      </c>
      <c r="AC36" s="1">
        <v>6467.4739655051098</v>
      </c>
      <c r="AD36" s="1">
        <v>586573.04269798298</v>
      </c>
      <c r="AE36" s="1">
        <v>82742.493398287101</v>
      </c>
      <c r="AF36" s="1">
        <v>0</v>
      </c>
      <c r="AG36" s="1">
        <v>0</v>
      </c>
      <c r="AH36" s="1">
        <v>981651.132639652</v>
      </c>
      <c r="AI36" s="1">
        <v>133858.86869040699</v>
      </c>
      <c r="AJ36" s="1">
        <v>0</v>
      </c>
      <c r="AK36" s="1">
        <v>5843.3097405278404</v>
      </c>
      <c r="AL36" s="1">
        <v>0</v>
      </c>
      <c r="AM36" s="1">
        <v>0</v>
      </c>
      <c r="AN36" s="1">
        <v>0</v>
      </c>
      <c r="AO36" s="1">
        <v>448822.00076008798</v>
      </c>
    </row>
    <row r="37" spans="1:41" x14ac:dyDescent="0.2">
      <c r="A37">
        <v>36</v>
      </c>
      <c r="B37" s="1">
        <v>1740.4394575424401</v>
      </c>
      <c r="C37" s="1">
        <v>71028.928995486902</v>
      </c>
      <c r="D37" s="1">
        <v>159736.35071867399</v>
      </c>
      <c r="E37" s="1">
        <v>494428.016151961</v>
      </c>
      <c r="F37" s="1">
        <v>579093.19639947196</v>
      </c>
      <c r="G37" s="1">
        <v>676445.93896396295</v>
      </c>
      <c r="H37" s="1">
        <v>402599.53310945298</v>
      </c>
      <c r="I37" s="1">
        <v>658992.19372724905</v>
      </c>
      <c r="J37" s="1">
        <v>856502.77115179296</v>
      </c>
      <c r="K37" s="1">
        <v>295802.52636038198</v>
      </c>
      <c r="L37" s="1">
        <v>501330.65691887902</v>
      </c>
      <c r="M37" s="1">
        <v>438953.326329645</v>
      </c>
      <c r="N37" s="1">
        <v>1576420.7999929099</v>
      </c>
      <c r="O37" s="1">
        <v>300327.05637689203</v>
      </c>
      <c r="P37" s="1">
        <v>345042.73171203397</v>
      </c>
      <c r="Q37" s="1">
        <v>458271.90612135298</v>
      </c>
      <c r="R37" s="1">
        <v>205974.49593820699</v>
      </c>
      <c r="S37" s="1">
        <v>1117108.55327237</v>
      </c>
      <c r="T37" s="1">
        <v>1659801.8636593199</v>
      </c>
      <c r="U37" s="1">
        <v>351511.724260727</v>
      </c>
      <c r="V37" s="1">
        <v>49584.733934948701</v>
      </c>
      <c r="W37" s="1">
        <v>1358560.7286781999</v>
      </c>
      <c r="X37" s="1">
        <v>339559.02138235199</v>
      </c>
      <c r="Y37" s="1">
        <v>29331.403894527699</v>
      </c>
      <c r="Z37" s="1">
        <v>7123.4760539605004</v>
      </c>
      <c r="AA37" s="1">
        <v>478233.15612337698</v>
      </c>
      <c r="AB37" s="1">
        <v>59454.124933031402</v>
      </c>
      <c r="AC37" s="1">
        <v>106696.92452032601</v>
      </c>
      <c r="AD37" s="1">
        <v>2814.1969641955602</v>
      </c>
      <c r="AE37" s="1">
        <v>0</v>
      </c>
      <c r="AF37" s="1">
        <v>21291.619471013601</v>
      </c>
      <c r="AG37" s="1">
        <v>0</v>
      </c>
      <c r="AH37" s="1">
        <v>3374.1044676676502</v>
      </c>
      <c r="AI37" s="1">
        <v>0</v>
      </c>
      <c r="AJ37" s="1">
        <v>0</v>
      </c>
      <c r="AK37" s="1">
        <v>0</v>
      </c>
      <c r="AL37" s="1">
        <v>296489.38913585502</v>
      </c>
      <c r="AM37" s="1">
        <v>0</v>
      </c>
      <c r="AN37" s="1">
        <v>23757.0910331212</v>
      </c>
      <c r="AO37" s="1">
        <v>0</v>
      </c>
    </row>
    <row r="38" spans="1:41" x14ac:dyDescent="0.2">
      <c r="A38">
        <v>37</v>
      </c>
      <c r="B38" s="1">
        <v>2417.0981134347799</v>
      </c>
      <c r="C38" s="1">
        <v>60756.081859444101</v>
      </c>
      <c r="D38" s="1">
        <v>219417.111201744</v>
      </c>
      <c r="E38" s="1">
        <v>338030.87501628202</v>
      </c>
      <c r="F38" s="1">
        <v>434193.64002512401</v>
      </c>
      <c r="G38" s="1">
        <v>693344.15000763698</v>
      </c>
      <c r="H38" s="1">
        <v>981080.12193186604</v>
      </c>
      <c r="I38" s="1">
        <v>645687.54046427901</v>
      </c>
      <c r="J38" s="1">
        <v>344659.20127833</v>
      </c>
      <c r="K38" s="1">
        <v>362093.95329032</v>
      </c>
      <c r="L38" s="1">
        <v>606652.11181182601</v>
      </c>
      <c r="M38" s="1">
        <v>229501.301521413</v>
      </c>
      <c r="N38" s="1">
        <v>899652.73903923295</v>
      </c>
      <c r="O38" s="1">
        <v>977086.99351911095</v>
      </c>
      <c r="P38" s="1">
        <v>789112.724620405</v>
      </c>
      <c r="Q38" s="1">
        <v>542440.18844588997</v>
      </c>
      <c r="R38" s="1">
        <v>271327.57296501502</v>
      </c>
      <c r="S38" s="1">
        <v>771532.16972271702</v>
      </c>
      <c r="T38" s="1">
        <v>409001.07119760697</v>
      </c>
      <c r="U38" s="1">
        <v>88250.804733949</v>
      </c>
      <c r="V38" s="1">
        <v>7250.2777285520297</v>
      </c>
      <c r="W38" s="1">
        <v>91484.614161226404</v>
      </c>
      <c r="X38" s="1">
        <v>12340.007023918501</v>
      </c>
      <c r="Y38" s="1">
        <v>584581.12723636103</v>
      </c>
      <c r="Z38" s="1">
        <v>337491.775195656</v>
      </c>
      <c r="AA38" s="1">
        <v>85647.782514236897</v>
      </c>
      <c r="AB38" s="1">
        <v>591291.69311744103</v>
      </c>
      <c r="AC38" s="1">
        <v>23915.0352046355</v>
      </c>
      <c r="AD38" s="1">
        <v>0</v>
      </c>
      <c r="AE38" s="1">
        <v>99107.277126729794</v>
      </c>
      <c r="AF38" s="1">
        <v>236087.24557981</v>
      </c>
      <c r="AG38" s="1">
        <v>7766.1844293214699</v>
      </c>
      <c r="AH38" s="1">
        <v>0</v>
      </c>
      <c r="AI38" s="1">
        <v>41098.754290862897</v>
      </c>
      <c r="AJ38" s="1">
        <v>5468.2889450081702</v>
      </c>
      <c r="AK38" s="1">
        <v>0</v>
      </c>
      <c r="AL38" s="1">
        <v>0</v>
      </c>
      <c r="AM38" s="1">
        <v>0</v>
      </c>
      <c r="AN38" s="1">
        <v>0</v>
      </c>
      <c r="AO38" s="1">
        <v>629403.40999931004</v>
      </c>
    </row>
    <row r="39" spans="1:41" x14ac:dyDescent="0.2">
      <c r="A39">
        <v>38</v>
      </c>
      <c r="B39" s="1">
        <v>0</v>
      </c>
      <c r="C39" s="1">
        <v>97489.963584616897</v>
      </c>
      <c r="D39" s="1">
        <v>259540.894156125</v>
      </c>
      <c r="E39" s="1">
        <v>791575.10544933798</v>
      </c>
      <c r="F39" s="1">
        <v>1079401.14348765</v>
      </c>
      <c r="G39" s="1">
        <v>1499116.1037252301</v>
      </c>
      <c r="H39" s="1">
        <v>457869.37337994197</v>
      </c>
      <c r="I39" s="1">
        <v>841459.85491408105</v>
      </c>
      <c r="J39" s="1">
        <v>717520.16170115105</v>
      </c>
      <c r="K39" s="1">
        <v>350474.89123380103</v>
      </c>
      <c r="L39" s="1">
        <v>269599.49745829002</v>
      </c>
      <c r="M39" s="1">
        <v>1219205.6002655099</v>
      </c>
      <c r="N39" s="1">
        <v>307248.046849504</v>
      </c>
      <c r="O39" s="1">
        <v>370934.93605465197</v>
      </c>
      <c r="P39" s="1">
        <v>81867.231992214904</v>
      </c>
      <c r="Q39" s="1">
        <v>489559.73618635797</v>
      </c>
      <c r="R39" s="1">
        <v>204005.33414585001</v>
      </c>
      <c r="S39" s="1">
        <v>296623.63265212002</v>
      </c>
      <c r="T39" s="1">
        <v>378431.90731439297</v>
      </c>
      <c r="U39" s="1">
        <v>634944.14730707498</v>
      </c>
      <c r="V39" s="1">
        <v>50425.113171233999</v>
      </c>
      <c r="W39" s="1">
        <v>1484548.05388955</v>
      </c>
      <c r="X39" s="1">
        <v>99330.987684295003</v>
      </c>
      <c r="Y39" s="1">
        <v>241562.927403918</v>
      </c>
      <c r="Z39" s="1">
        <v>6820.6539667186298</v>
      </c>
      <c r="AA39" s="1">
        <v>1861594.2660342299</v>
      </c>
      <c r="AB39" s="1">
        <v>0</v>
      </c>
      <c r="AC39" s="1">
        <v>0</v>
      </c>
      <c r="AD39" s="1">
        <v>358390.98034107802</v>
      </c>
      <c r="AE39" s="1">
        <v>0</v>
      </c>
      <c r="AF39" s="1">
        <v>0</v>
      </c>
      <c r="AG39" s="1">
        <v>14604.145119164999</v>
      </c>
      <c r="AH39" s="1">
        <v>25386.3944870983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</row>
    <row r="40" spans="1:41" x14ac:dyDescent="0.2">
      <c r="A40">
        <v>39</v>
      </c>
      <c r="B40" s="1">
        <v>0</v>
      </c>
      <c r="C40" s="1">
        <v>69383.491648752999</v>
      </c>
      <c r="D40" s="1">
        <v>174850.576334104</v>
      </c>
      <c r="E40" s="1">
        <v>554917.19082373101</v>
      </c>
      <c r="F40" s="1">
        <v>3211297.7188897999</v>
      </c>
      <c r="G40" s="1">
        <v>569182.50270792702</v>
      </c>
      <c r="H40" s="1">
        <v>776312.365738658</v>
      </c>
      <c r="I40" s="1">
        <v>871522.03139138001</v>
      </c>
      <c r="J40" s="1">
        <v>466905.19227981701</v>
      </c>
      <c r="K40" s="1">
        <v>808789.56067633803</v>
      </c>
      <c r="L40" s="1">
        <v>487687.32280444901</v>
      </c>
      <c r="M40" s="1">
        <v>944182.33948412898</v>
      </c>
      <c r="N40" s="1">
        <v>305662.96638340701</v>
      </c>
      <c r="O40" s="1">
        <v>481452.38930403098</v>
      </c>
      <c r="P40" s="1">
        <v>486839.96584649303</v>
      </c>
      <c r="Q40" s="1">
        <v>189672.08629350099</v>
      </c>
      <c r="R40" s="1">
        <v>138184.121939918</v>
      </c>
      <c r="S40" s="1">
        <v>328310.90655437001</v>
      </c>
      <c r="T40" s="1">
        <v>19177.886178557499</v>
      </c>
      <c r="U40" s="1">
        <v>33756.925579152703</v>
      </c>
      <c r="V40" s="1">
        <v>306941.41804193798</v>
      </c>
      <c r="W40" s="1">
        <v>570328.588515996</v>
      </c>
      <c r="X40" s="1">
        <v>1556.6330302205299</v>
      </c>
      <c r="Y40" s="1">
        <v>147937.75433222399</v>
      </c>
      <c r="Z40" s="1">
        <v>229535.15790530501</v>
      </c>
      <c r="AA40" s="1">
        <v>832037.40354381502</v>
      </c>
      <c r="AB40" s="1">
        <v>497517.86541289999</v>
      </c>
      <c r="AC40" s="1">
        <v>65531.721919994299</v>
      </c>
      <c r="AD40" s="1">
        <v>45058.748362716899</v>
      </c>
      <c r="AE40" s="1">
        <v>0</v>
      </c>
      <c r="AF40" s="1">
        <v>0</v>
      </c>
      <c r="AG40" s="1">
        <v>253229.12454509901</v>
      </c>
      <c r="AH40" s="1">
        <v>0</v>
      </c>
      <c r="AI40" s="1">
        <v>0</v>
      </c>
      <c r="AJ40" s="1">
        <v>27060.214465495301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</row>
    <row r="41" spans="1:41" x14ac:dyDescent="0.2">
      <c r="A41">
        <v>40</v>
      </c>
      <c r="B41" s="1">
        <v>16522.338695382001</v>
      </c>
      <c r="C41" s="1">
        <v>81227.962039733204</v>
      </c>
      <c r="D41" s="1">
        <v>168374.77135403201</v>
      </c>
      <c r="E41" s="1">
        <v>373681.33774187398</v>
      </c>
      <c r="F41" s="1">
        <v>1490753.52078289</v>
      </c>
      <c r="G41" s="1">
        <v>507534.21680023998</v>
      </c>
      <c r="H41" s="1">
        <v>131101.46767142901</v>
      </c>
      <c r="I41" s="1">
        <v>844408.77271011495</v>
      </c>
      <c r="J41" s="1">
        <v>645906.89275486104</v>
      </c>
      <c r="K41" s="1">
        <v>780360.345579257</v>
      </c>
      <c r="L41" s="1">
        <v>882289.19934494095</v>
      </c>
      <c r="M41" s="1">
        <v>1293548.5875555</v>
      </c>
      <c r="N41" s="1">
        <v>275413.34500651702</v>
      </c>
      <c r="O41" s="1">
        <v>587799.35076413001</v>
      </c>
      <c r="P41" s="1">
        <v>676033.43514085503</v>
      </c>
      <c r="Q41" s="1">
        <v>1486398.87073352</v>
      </c>
      <c r="R41" s="1">
        <v>637870.84841652703</v>
      </c>
      <c r="S41" s="1">
        <v>891801.84793666203</v>
      </c>
      <c r="T41" s="1">
        <v>96923.050924118797</v>
      </c>
      <c r="U41" s="1">
        <v>204340.97177493499</v>
      </c>
      <c r="V41" s="1">
        <v>725083.10954018298</v>
      </c>
      <c r="W41" s="1">
        <v>858356.17258650297</v>
      </c>
      <c r="X41" s="1">
        <v>319320.30675312999</v>
      </c>
      <c r="Y41" s="1">
        <v>432219.35155387502</v>
      </c>
      <c r="Z41" s="1">
        <v>641356.88561656803</v>
      </c>
      <c r="AA41" s="1">
        <v>185111.337452796</v>
      </c>
      <c r="AB41" s="1">
        <v>40912.254682860897</v>
      </c>
      <c r="AC41" s="1">
        <v>0</v>
      </c>
      <c r="AD41" s="1">
        <v>15691.4486587596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7B53A-4987-FE44-85A4-F0123C8F5B3E}">
  <dimension ref="A1:AO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11.1640625" defaultRowHeight="16" x14ac:dyDescent="0.2"/>
  <sheetData>
    <row r="1" spans="1:41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 x14ac:dyDescent="0.2">
      <c r="A2">
        <v>1</v>
      </c>
      <c r="B2" s="1">
        <v>0</v>
      </c>
      <c r="C2" s="1">
        <v>46985.029619394998</v>
      </c>
      <c r="D2" s="1">
        <v>439530.88025785203</v>
      </c>
      <c r="E2" s="1">
        <v>625476.99365221104</v>
      </c>
      <c r="F2" s="1">
        <v>1326107.2963876501</v>
      </c>
      <c r="G2" s="1">
        <v>1587131.8055237599</v>
      </c>
      <c r="H2" s="1">
        <v>1920100.55709134</v>
      </c>
      <c r="I2" s="1">
        <v>2184741.8321972201</v>
      </c>
      <c r="J2" s="1">
        <v>2790484.8720954601</v>
      </c>
      <c r="K2" s="1">
        <v>2933902.5060159299</v>
      </c>
      <c r="L2" s="1">
        <v>4021577.1510389498</v>
      </c>
      <c r="M2" s="1">
        <v>5021623.7361529199</v>
      </c>
      <c r="N2" s="1">
        <v>5439217.5882991897</v>
      </c>
      <c r="O2" s="1">
        <v>5602566.1094800504</v>
      </c>
      <c r="P2" s="1">
        <v>6282257.0944036599</v>
      </c>
      <c r="Q2" s="1">
        <v>6700867.5382356904</v>
      </c>
      <c r="R2" s="1">
        <v>6858474.0304246796</v>
      </c>
      <c r="S2" s="1">
        <v>7856898.4768865099</v>
      </c>
      <c r="T2" s="1">
        <v>9209934.1169781908</v>
      </c>
      <c r="U2" s="1">
        <v>10895488.4005234</v>
      </c>
      <c r="V2" s="1">
        <v>12255480.3961969</v>
      </c>
      <c r="W2" s="1">
        <v>13364573.7817891</v>
      </c>
      <c r="X2" s="1">
        <v>17229204.1928255</v>
      </c>
      <c r="Y2" s="1">
        <v>17815846.459042698</v>
      </c>
      <c r="Z2" s="1">
        <v>18258456.519568201</v>
      </c>
      <c r="AA2" s="1">
        <v>18327775.151665699</v>
      </c>
      <c r="AB2" s="1">
        <v>18358151.100459602</v>
      </c>
      <c r="AC2" s="1">
        <v>18370897.4704023</v>
      </c>
      <c r="AD2" s="1">
        <v>18397760.071543701</v>
      </c>
      <c r="AE2" s="1">
        <v>20169565.4907935</v>
      </c>
      <c r="AF2" s="1">
        <v>20677317.086029101</v>
      </c>
      <c r="AG2" s="1">
        <v>21945292.121050499</v>
      </c>
      <c r="AH2" s="1">
        <v>22151072.858703502</v>
      </c>
      <c r="AI2" s="1">
        <v>22157299.7527452</v>
      </c>
      <c r="AJ2" s="1">
        <v>22157299.7527452</v>
      </c>
      <c r="AK2" s="1">
        <v>22666078.564360999</v>
      </c>
      <c r="AL2" s="1">
        <v>22721997.346873801</v>
      </c>
      <c r="AM2" s="1">
        <v>22721997.346873801</v>
      </c>
      <c r="AN2" s="1">
        <v>23134513.746296499</v>
      </c>
      <c r="AO2" s="6">
        <v>23178771.560589802</v>
      </c>
    </row>
    <row r="3" spans="1:41" x14ac:dyDescent="0.2">
      <c r="A3">
        <v>2</v>
      </c>
      <c r="B3" s="1">
        <v>64334.3851646365</v>
      </c>
      <c r="C3" s="1">
        <v>168325.92265496601</v>
      </c>
      <c r="D3" s="1">
        <v>302709.91470182798</v>
      </c>
      <c r="E3" s="1">
        <v>596791.689190884</v>
      </c>
      <c r="F3" s="1">
        <v>1083675.0190395999</v>
      </c>
      <c r="G3" s="1">
        <v>3888703.7535121101</v>
      </c>
      <c r="H3" s="1">
        <v>4272234.9513503499</v>
      </c>
      <c r="I3" s="1">
        <v>4419813.3798255697</v>
      </c>
      <c r="J3" s="1">
        <v>4673449.1795361703</v>
      </c>
      <c r="K3" s="1">
        <v>5212030.5817714501</v>
      </c>
      <c r="L3" s="1">
        <v>5297622.1224730201</v>
      </c>
      <c r="M3" s="1">
        <v>5855451.6845860397</v>
      </c>
      <c r="N3" s="1">
        <v>6565994.8804207901</v>
      </c>
      <c r="O3" s="1">
        <v>6923126.9333890704</v>
      </c>
      <c r="P3" s="1">
        <v>7053501.64067984</v>
      </c>
      <c r="Q3" s="1">
        <v>7223416.8451268999</v>
      </c>
      <c r="R3" s="1">
        <v>7391728.0848340103</v>
      </c>
      <c r="S3" s="1">
        <v>7666929.51619709</v>
      </c>
      <c r="T3" s="1">
        <v>8433870.5019830298</v>
      </c>
      <c r="U3" s="1">
        <v>8626831.1220284197</v>
      </c>
      <c r="V3" s="1">
        <v>8812124.4490843397</v>
      </c>
      <c r="W3" s="1">
        <v>8847836.1903636791</v>
      </c>
      <c r="X3" s="1">
        <v>8860654.4317069799</v>
      </c>
      <c r="Y3" s="1">
        <v>9443351.9843983203</v>
      </c>
      <c r="Z3" s="1">
        <v>9508661.3658858892</v>
      </c>
      <c r="AA3" s="1">
        <v>9788520.6333754398</v>
      </c>
      <c r="AB3" s="1">
        <v>9799649.50884993</v>
      </c>
      <c r="AC3" s="1">
        <v>9984202.1555633005</v>
      </c>
      <c r="AD3" s="1">
        <v>10437072.9024313</v>
      </c>
      <c r="AE3" s="1">
        <v>10523241.743171399</v>
      </c>
      <c r="AF3" s="1">
        <v>10531987.272352699</v>
      </c>
      <c r="AG3" s="1">
        <v>10929389.489802999</v>
      </c>
      <c r="AH3" s="1">
        <v>11643507.011406099</v>
      </c>
      <c r="AI3" s="1">
        <v>11732972.869138399</v>
      </c>
      <c r="AJ3" s="1">
        <v>11861305.4999438</v>
      </c>
      <c r="AK3" s="1">
        <v>12391470.999819599</v>
      </c>
      <c r="AL3" s="1">
        <v>12741261.4546583</v>
      </c>
      <c r="AM3" s="1">
        <v>12753849.0449179</v>
      </c>
      <c r="AN3" s="6">
        <v>12844804.665877299</v>
      </c>
      <c r="AO3" s="1">
        <v>12844804.665877299</v>
      </c>
    </row>
    <row r="4" spans="1:41" x14ac:dyDescent="0.2">
      <c r="A4">
        <v>3</v>
      </c>
      <c r="B4" s="1">
        <v>3142.60632985952</v>
      </c>
      <c r="C4" s="1">
        <v>46345.577539933802</v>
      </c>
      <c r="D4" s="1">
        <v>202908.24462396101</v>
      </c>
      <c r="E4" s="1">
        <v>482196.20569476101</v>
      </c>
      <c r="F4" s="1">
        <v>1019613.78294702</v>
      </c>
      <c r="G4" s="1">
        <v>1422437.05900331</v>
      </c>
      <c r="H4" s="1">
        <v>2113335.0986710899</v>
      </c>
      <c r="I4" s="1">
        <v>2556311.7421423998</v>
      </c>
      <c r="J4" s="1">
        <v>3277597.24255548</v>
      </c>
      <c r="K4" s="1">
        <v>4113892.6204296499</v>
      </c>
      <c r="L4" s="1">
        <v>4488983.1205295902</v>
      </c>
      <c r="M4" s="1">
        <v>4942344.4132604301</v>
      </c>
      <c r="N4" s="1">
        <v>5453357.2970447997</v>
      </c>
      <c r="O4" s="1">
        <v>6346355.0899936501</v>
      </c>
      <c r="P4" s="1">
        <v>7395004.0158564104</v>
      </c>
      <c r="Q4" s="1">
        <v>7583804.5004412197</v>
      </c>
      <c r="R4" s="1">
        <v>8184757.3852254003</v>
      </c>
      <c r="S4" s="1">
        <v>8460714.0079485103</v>
      </c>
      <c r="T4" s="1">
        <v>8646861.6225463301</v>
      </c>
      <c r="U4" s="1">
        <v>10311924.1870354</v>
      </c>
      <c r="V4" s="1">
        <v>10539007.123548601</v>
      </c>
      <c r="W4" s="1">
        <v>10544379.1430605</v>
      </c>
      <c r="X4" s="1">
        <v>11023823.415742701</v>
      </c>
      <c r="Y4" s="1">
        <v>11805252.3600855</v>
      </c>
      <c r="Z4" s="1">
        <v>12693446.5307259</v>
      </c>
      <c r="AA4" s="1">
        <v>12774248.095478199</v>
      </c>
      <c r="AB4" s="1">
        <v>13191239.171596</v>
      </c>
      <c r="AC4" s="1">
        <v>13238892.7904335</v>
      </c>
      <c r="AD4" s="1">
        <v>13504654.298542099</v>
      </c>
      <c r="AE4" s="1">
        <v>13504654.298542099</v>
      </c>
      <c r="AF4" s="1">
        <v>13525593.264061401</v>
      </c>
      <c r="AG4" s="1">
        <v>13525593.264061401</v>
      </c>
      <c r="AH4" s="1">
        <v>13525593.264061401</v>
      </c>
      <c r="AI4" s="1">
        <v>13545590.2504458</v>
      </c>
      <c r="AJ4" s="1">
        <v>13545590.2504458</v>
      </c>
      <c r="AK4" s="1">
        <v>13545590.2504458</v>
      </c>
      <c r="AL4" s="1">
        <v>13545590.2504458</v>
      </c>
      <c r="AM4" s="6">
        <v>13545590.2504458</v>
      </c>
      <c r="AN4" s="1">
        <v>13545590.2504458</v>
      </c>
      <c r="AO4" s="1">
        <v>14367941.983087299</v>
      </c>
    </row>
    <row r="5" spans="1:41" x14ac:dyDescent="0.2">
      <c r="A5">
        <v>4</v>
      </c>
      <c r="B5" s="1">
        <v>0</v>
      </c>
      <c r="C5" s="1">
        <v>61865.2657141647</v>
      </c>
      <c r="D5" s="1">
        <v>119164.184962664</v>
      </c>
      <c r="E5" s="1">
        <v>305125.151316876</v>
      </c>
      <c r="F5" s="1">
        <v>491325.78096683801</v>
      </c>
      <c r="G5" s="1">
        <v>636640.21171529102</v>
      </c>
      <c r="H5" s="1">
        <v>906250.94050050003</v>
      </c>
      <c r="I5" s="1">
        <v>1354276.99113835</v>
      </c>
      <c r="J5" s="1">
        <v>1528531.61493343</v>
      </c>
      <c r="K5" s="1">
        <v>2500119.8370457902</v>
      </c>
      <c r="L5" s="1">
        <v>2594969.0805179202</v>
      </c>
      <c r="M5" s="1">
        <v>3044660.3499457901</v>
      </c>
      <c r="N5" s="1">
        <v>4530209.20787731</v>
      </c>
      <c r="O5" s="1">
        <v>5026982.3702855203</v>
      </c>
      <c r="P5" s="1">
        <v>5848239.3364793798</v>
      </c>
      <c r="Q5" s="1">
        <v>6313298.5819449397</v>
      </c>
      <c r="R5" s="1">
        <v>6432981.6370681003</v>
      </c>
      <c r="S5" s="1">
        <v>7673801.1104242997</v>
      </c>
      <c r="T5" s="1">
        <v>8298122.7380015403</v>
      </c>
      <c r="U5" s="1">
        <v>8432919.3239867799</v>
      </c>
      <c r="V5" s="1">
        <v>8503865.9387980402</v>
      </c>
      <c r="W5" s="1">
        <v>8524889.4969881903</v>
      </c>
      <c r="X5" s="1">
        <v>8940923.8652968295</v>
      </c>
      <c r="Y5" s="1">
        <v>9344594.0335273203</v>
      </c>
      <c r="Z5" s="1">
        <v>9840373.0772483293</v>
      </c>
      <c r="AA5" s="1">
        <v>9852218.2828696501</v>
      </c>
      <c r="AB5" s="1">
        <v>9900988.7374279294</v>
      </c>
      <c r="AC5" s="1">
        <v>9900988.7374279294</v>
      </c>
      <c r="AD5" s="1">
        <v>9900988.7374279294</v>
      </c>
      <c r="AE5" s="1">
        <v>10369851.7535738</v>
      </c>
      <c r="AF5" s="1">
        <v>10369851.7535738</v>
      </c>
      <c r="AG5" s="1">
        <v>10985354.820424801</v>
      </c>
      <c r="AH5" s="1">
        <v>11183289.761192599</v>
      </c>
      <c r="AI5" s="1">
        <v>11183289.761192599</v>
      </c>
      <c r="AJ5" s="1">
        <v>11183289.761192599</v>
      </c>
      <c r="AK5" s="1">
        <v>11566354.0562457</v>
      </c>
      <c r="AL5" s="6">
        <v>11566354.0562457</v>
      </c>
      <c r="AM5" s="1">
        <v>11604434.4850192</v>
      </c>
      <c r="AN5" s="1">
        <v>11604434.4850192</v>
      </c>
      <c r="AO5" s="1">
        <v>11604434.4850192</v>
      </c>
    </row>
    <row r="6" spans="1:41" x14ac:dyDescent="0.2">
      <c r="A6">
        <v>5</v>
      </c>
      <c r="B6" s="1">
        <v>5346.1664824280697</v>
      </c>
      <c r="C6" s="1">
        <v>60300.174919118297</v>
      </c>
      <c r="D6" s="1">
        <v>324798.39590053901</v>
      </c>
      <c r="E6" s="1">
        <v>528480.68217169202</v>
      </c>
      <c r="F6" s="1">
        <v>975779.49393244798</v>
      </c>
      <c r="G6" s="1">
        <v>1239085.0023332301</v>
      </c>
      <c r="H6" s="1">
        <v>1577877.6464221401</v>
      </c>
      <c r="I6" s="1">
        <v>1892933.4697439701</v>
      </c>
      <c r="J6" s="1">
        <v>2643348.50320607</v>
      </c>
      <c r="K6" s="1">
        <v>2904478.9139892301</v>
      </c>
      <c r="L6" s="1">
        <v>5246257.5763632804</v>
      </c>
      <c r="M6" s="1">
        <v>5790950.0425805198</v>
      </c>
      <c r="N6" s="1">
        <v>6055021.7842953401</v>
      </c>
      <c r="O6" s="1">
        <v>6424236.2706296202</v>
      </c>
      <c r="P6" s="1">
        <v>6749848.6827941602</v>
      </c>
      <c r="Q6" s="1">
        <v>7128745.5720009599</v>
      </c>
      <c r="R6" s="1">
        <v>7435016.0482735401</v>
      </c>
      <c r="S6" s="1">
        <v>7818533.1799380397</v>
      </c>
      <c r="T6" s="1">
        <v>8532090.1296616606</v>
      </c>
      <c r="U6" s="1">
        <v>9068006.7163311709</v>
      </c>
      <c r="V6" s="1">
        <v>9561851.0617909599</v>
      </c>
      <c r="W6" s="1">
        <v>10706114.545337399</v>
      </c>
      <c r="X6" s="1">
        <v>10807298.5269245</v>
      </c>
      <c r="Y6" s="1">
        <v>11375173.961402999</v>
      </c>
      <c r="Z6" s="1">
        <v>11412216.678315399</v>
      </c>
      <c r="AA6" s="1">
        <v>11439623.437778899</v>
      </c>
      <c r="AB6" s="1">
        <v>11439623.437778899</v>
      </c>
      <c r="AC6" s="1">
        <v>11711861.492615899</v>
      </c>
      <c r="AD6" s="1">
        <v>11711861.492615899</v>
      </c>
      <c r="AE6" s="1">
        <v>11822227.9906707</v>
      </c>
      <c r="AF6" s="1">
        <v>12409909.094416101</v>
      </c>
      <c r="AG6" s="1">
        <v>12431927.238495</v>
      </c>
      <c r="AH6" s="1">
        <v>12519291.502169</v>
      </c>
      <c r="AI6" s="1">
        <v>12519291.502169</v>
      </c>
      <c r="AJ6" s="1">
        <v>12842084.619043499</v>
      </c>
      <c r="AK6" s="6">
        <v>13885641.1669132</v>
      </c>
      <c r="AL6" s="1">
        <v>13986090.1684923</v>
      </c>
      <c r="AM6" s="1">
        <v>14102519.977104001</v>
      </c>
      <c r="AN6" s="1">
        <v>14102519.977104001</v>
      </c>
      <c r="AO6" s="1">
        <v>15560682.0475241</v>
      </c>
    </row>
    <row r="7" spans="1:41" x14ac:dyDescent="0.2">
      <c r="A7">
        <v>6</v>
      </c>
      <c r="B7" s="1">
        <v>4222.3776258282296</v>
      </c>
      <c r="C7" s="1">
        <v>121648.129017908</v>
      </c>
      <c r="D7" s="1">
        <v>659151.41128353099</v>
      </c>
      <c r="E7" s="1">
        <v>1072864.9673296399</v>
      </c>
      <c r="F7" s="1">
        <v>1449834.00066464</v>
      </c>
      <c r="G7" s="1">
        <v>2126750.78381227</v>
      </c>
      <c r="H7" s="1">
        <v>3210813.84888088</v>
      </c>
      <c r="I7" s="1">
        <v>4038493.9683600501</v>
      </c>
      <c r="J7" s="1">
        <v>4891637.1901364196</v>
      </c>
      <c r="K7" s="1">
        <v>5097044.1407617498</v>
      </c>
      <c r="L7" s="1">
        <v>5261790.3575333403</v>
      </c>
      <c r="M7" s="1">
        <v>5680810.7382658301</v>
      </c>
      <c r="N7" s="1">
        <v>6626850.3685815698</v>
      </c>
      <c r="O7" s="1">
        <v>7111666.9778566398</v>
      </c>
      <c r="P7" s="1">
        <v>7479902.5720142601</v>
      </c>
      <c r="Q7" s="1">
        <v>7968666.1162671596</v>
      </c>
      <c r="R7" s="1">
        <v>8490270.8806247693</v>
      </c>
      <c r="S7" s="1">
        <v>9118822.6839945707</v>
      </c>
      <c r="T7" s="1">
        <v>9223322.9675774891</v>
      </c>
      <c r="U7" s="1">
        <v>9750241.2275443505</v>
      </c>
      <c r="V7" s="1">
        <v>9861510.7280785609</v>
      </c>
      <c r="W7" s="1">
        <v>9950657.2138161398</v>
      </c>
      <c r="X7" s="1">
        <v>10072840.017914699</v>
      </c>
      <c r="Y7" s="1">
        <v>10077113.6272352</v>
      </c>
      <c r="Z7" s="1">
        <v>10276740.1700508</v>
      </c>
      <c r="AA7" s="1">
        <v>10298194.374674801</v>
      </c>
      <c r="AB7" s="1">
        <v>10351515.236995401</v>
      </c>
      <c r="AC7" s="1">
        <v>10727137.7171156</v>
      </c>
      <c r="AD7" s="1">
        <v>10727137.7171156</v>
      </c>
      <c r="AE7" s="1">
        <v>10795088.2494088</v>
      </c>
      <c r="AF7" s="1">
        <v>10795088.2494088</v>
      </c>
      <c r="AG7" s="1">
        <v>12695982.549163001</v>
      </c>
      <c r="AH7" s="1">
        <v>12695982.549163001</v>
      </c>
      <c r="AI7" s="1">
        <v>12885785.6864517</v>
      </c>
      <c r="AJ7" s="6">
        <v>13050851.979506901</v>
      </c>
      <c r="AK7" s="1">
        <v>13220392.890287001</v>
      </c>
      <c r="AL7" s="1">
        <v>13220392.890287001</v>
      </c>
      <c r="AM7" s="1">
        <v>13227469.023636701</v>
      </c>
      <c r="AN7" s="1">
        <v>13233923.760973901</v>
      </c>
      <c r="AO7" s="1">
        <v>14493681.2229458</v>
      </c>
    </row>
    <row r="8" spans="1:41" x14ac:dyDescent="0.2">
      <c r="A8">
        <v>7</v>
      </c>
      <c r="B8" s="1">
        <v>0</v>
      </c>
      <c r="C8" s="1">
        <v>51733.238184992399</v>
      </c>
      <c r="D8" s="1">
        <v>172921.15282234299</v>
      </c>
      <c r="E8" s="1">
        <v>451154.86208596401</v>
      </c>
      <c r="F8" s="1">
        <v>827789.40092303604</v>
      </c>
      <c r="G8" s="1">
        <v>1354034.8947298101</v>
      </c>
      <c r="H8" s="1">
        <v>1851103.5682668199</v>
      </c>
      <c r="I8" s="1">
        <v>2548317.3545848802</v>
      </c>
      <c r="J8" s="1">
        <v>3279776.1453549098</v>
      </c>
      <c r="K8" s="1">
        <v>3908797.3134835302</v>
      </c>
      <c r="L8" s="1">
        <v>4254675.1177972099</v>
      </c>
      <c r="M8" s="1">
        <v>5468998.6860601204</v>
      </c>
      <c r="N8" s="1">
        <v>5846761.8888673801</v>
      </c>
      <c r="O8" s="1">
        <v>6445515.5368858604</v>
      </c>
      <c r="P8" s="1">
        <v>6599437.6596038099</v>
      </c>
      <c r="Q8" s="1">
        <v>7312305.8107985901</v>
      </c>
      <c r="R8" s="1">
        <v>8113928.2851400003</v>
      </c>
      <c r="S8" s="1">
        <v>8300572.1533618001</v>
      </c>
      <c r="T8" s="1">
        <v>8867354.9227755405</v>
      </c>
      <c r="U8" s="1">
        <v>9160811.9774076007</v>
      </c>
      <c r="V8" s="1">
        <v>10179146.731773799</v>
      </c>
      <c r="W8" s="1">
        <v>10362528.2779753</v>
      </c>
      <c r="X8" s="1">
        <v>10526651.3954689</v>
      </c>
      <c r="Y8" s="1">
        <v>12782152.961546199</v>
      </c>
      <c r="Z8" s="1">
        <v>12921904.1972849</v>
      </c>
      <c r="AA8" s="1">
        <v>13593830.5815007</v>
      </c>
      <c r="AB8" s="1">
        <v>13897131.277112899</v>
      </c>
      <c r="AC8" s="1">
        <v>13954882.599546799</v>
      </c>
      <c r="AD8" s="1">
        <v>13975411.7243481</v>
      </c>
      <c r="AE8" s="1">
        <v>13985826.927225901</v>
      </c>
      <c r="AF8" s="1">
        <v>14026510.5121038</v>
      </c>
      <c r="AG8" s="1">
        <v>14500250.676639101</v>
      </c>
      <c r="AH8" s="1">
        <v>14500250.676639101</v>
      </c>
      <c r="AI8" s="6">
        <v>15374786.4182043</v>
      </c>
      <c r="AJ8" s="1">
        <v>15429450.9148989</v>
      </c>
      <c r="AK8" s="1">
        <v>15557355.6118258</v>
      </c>
      <c r="AL8" s="1">
        <v>15568972.1110531</v>
      </c>
      <c r="AM8" s="1">
        <v>15568972.1110531</v>
      </c>
      <c r="AN8" s="1">
        <v>16190633.3603372</v>
      </c>
      <c r="AO8" s="1">
        <v>16611046.987336401</v>
      </c>
    </row>
    <row r="9" spans="1:41" x14ac:dyDescent="0.2">
      <c r="A9">
        <v>8</v>
      </c>
      <c r="B9" s="1">
        <v>0</v>
      </c>
      <c r="C9" s="1">
        <v>29161.090790719201</v>
      </c>
      <c r="D9" s="1">
        <v>212112.83467745199</v>
      </c>
      <c r="E9" s="1">
        <v>550275.26376151899</v>
      </c>
      <c r="F9" s="1">
        <v>832608.84860414499</v>
      </c>
      <c r="G9" s="1">
        <v>1175887.4135381901</v>
      </c>
      <c r="H9" s="1">
        <v>2359308.1267250399</v>
      </c>
      <c r="I9" s="1">
        <v>3260734.7960373801</v>
      </c>
      <c r="J9" s="1">
        <v>4428640.4891874697</v>
      </c>
      <c r="K9" s="1">
        <v>4839354.99636601</v>
      </c>
      <c r="L9" s="1">
        <v>5060390.7630097102</v>
      </c>
      <c r="M9" s="1">
        <v>5829813.1873749103</v>
      </c>
      <c r="N9" s="1">
        <v>5955547.2826969903</v>
      </c>
      <c r="O9" s="1">
        <v>6128229.1411933703</v>
      </c>
      <c r="P9" s="1">
        <v>6925657.3654946601</v>
      </c>
      <c r="Q9" s="1">
        <v>7157768.4993192796</v>
      </c>
      <c r="R9" s="1">
        <v>7474453.4987067003</v>
      </c>
      <c r="S9" s="1">
        <v>8486261.5784903597</v>
      </c>
      <c r="T9" s="1">
        <v>8749882.7719481997</v>
      </c>
      <c r="U9" s="1">
        <v>8994093.2166672293</v>
      </c>
      <c r="V9" s="1">
        <v>9312567.9439208694</v>
      </c>
      <c r="W9" s="1">
        <v>9367617.8582143597</v>
      </c>
      <c r="X9" s="1">
        <v>9950985.3985580299</v>
      </c>
      <c r="Y9" s="1">
        <v>10001548.732644601</v>
      </c>
      <c r="Z9" s="1">
        <v>10189746.5625416</v>
      </c>
      <c r="AA9" s="1">
        <v>10845639.733630899</v>
      </c>
      <c r="AB9" s="1">
        <v>11111731.3777414</v>
      </c>
      <c r="AC9" s="1">
        <v>11126735.560281999</v>
      </c>
      <c r="AD9" s="1">
        <v>11150020.0369587</v>
      </c>
      <c r="AE9" s="1">
        <v>11150020.0369587</v>
      </c>
      <c r="AF9" s="1">
        <v>11643849.6078513</v>
      </c>
      <c r="AG9" s="1">
        <v>11956177.430237999</v>
      </c>
      <c r="AH9" s="6">
        <v>12014925.333520301</v>
      </c>
      <c r="AI9" s="1">
        <v>12278856.615948901</v>
      </c>
      <c r="AJ9" s="1">
        <v>12278856.615948901</v>
      </c>
      <c r="AK9" s="1">
        <v>12278856.615948901</v>
      </c>
      <c r="AL9" s="1">
        <v>12319521.589770099</v>
      </c>
      <c r="AM9" s="1">
        <v>12319521.589770099</v>
      </c>
      <c r="AN9" s="1">
        <v>12319521.589770099</v>
      </c>
      <c r="AO9" s="1">
        <v>12564002.834066</v>
      </c>
    </row>
    <row r="10" spans="1:41" x14ac:dyDescent="0.2">
      <c r="A10">
        <v>9</v>
      </c>
      <c r="B10" s="1">
        <v>0</v>
      </c>
      <c r="C10" s="1">
        <v>133157.26319078001</v>
      </c>
      <c r="D10" s="1">
        <v>348902.009228479</v>
      </c>
      <c r="E10" s="1">
        <v>1722951.2038908901</v>
      </c>
      <c r="F10" s="1">
        <v>2505804.8393596099</v>
      </c>
      <c r="G10" s="1">
        <v>3302428.3070569499</v>
      </c>
      <c r="H10" s="1">
        <v>3766910.7473317399</v>
      </c>
      <c r="I10" s="1">
        <v>4741094.10723658</v>
      </c>
      <c r="J10" s="1">
        <v>5294617.3293329496</v>
      </c>
      <c r="K10" s="1">
        <v>5795458.1976923198</v>
      </c>
      <c r="L10" s="1">
        <v>6356750.9830430299</v>
      </c>
      <c r="M10" s="1">
        <v>9090934.9972586296</v>
      </c>
      <c r="N10" s="1">
        <v>9303338.9161163792</v>
      </c>
      <c r="O10" s="1">
        <v>9524485.2006933205</v>
      </c>
      <c r="P10" s="1">
        <v>10177446.021426599</v>
      </c>
      <c r="Q10" s="1">
        <v>10968853.965634299</v>
      </c>
      <c r="R10" s="1">
        <v>11617317.7480257</v>
      </c>
      <c r="S10" s="1">
        <v>11769221.8221003</v>
      </c>
      <c r="T10" s="1">
        <v>12433712.5005411</v>
      </c>
      <c r="U10" s="1">
        <v>12842965.8580334</v>
      </c>
      <c r="V10" s="1">
        <v>13234106.097872101</v>
      </c>
      <c r="W10" s="1">
        <v>13543352.9755204</v>
      </c>
      <c r="X10" s="1">
        <v>13619610.259026401</v>
      </c>
      <c r="Y10" s="1">
        <v>13722127.161816699</v>
      </c>
      <c r="Z10" s="1">
        <v>14403068.461024299</v>
      </c>
      <c r="AA10" s="1">
        <v>14665050.616655501</v>
      </c>
      <c r="AB10" s="1">
        <v>14792103.2551986</v>
      </c>
      <c r="AC10" s="1">
        <v>14953307.0551976</v>
      </c>
      <c r="AD10" s="1">
        <v>14967334.9218734</v>
      </c>
      <c r="AE10" s="1">
        <v>14979642.629290501</v>
      </c>
      <c r="AF10" s="1">
        <v>15096854.819558199</v>
      </c>
      <c r="AG10" s="6">
        <v>15414760.7428743</v>
      </c>
      <c r="AH10" s="1">
        <v>15414760.7428743</v>
      </c>
      <c r="AI10" s="1">
        <v>15563421.6722891</v>
      </c>
      <c r="AJ10" s="1">
        <v>16141295.8726751</v>
      </c>
      <c r="AK10" s="1">
        <v>16141295.8726751</v>
      </c>
      <c r="AL10" s="1">
        <v>16184541.3611234</v>
      </c>
      <c r="AM10" s="1">
        <v>16184541.3611234</v>
      </c>
      <c r="AN10" s="1">
        <v>16195647.999473499</v>
      </c>
      <c r="AO10" s="1">
        <v>16514861.155194901</v>
      </c>
    </row>
    <row r="11" spans="1:41" x14ac:dyDescent="0.2">
      <c r="A11">
        <v>10</v>
      </c>
      <c r="B11" s="1">
        <v>0</v>
      </c>
      <c r="C11" s="1">
        <v>79641.863426250697</v>
      </c>
      <c r="D11" s="1">
        <v>655567.91441575706</v>
      </c>
      <c r="E11" s="1">
        <v>2012430.4613348099</v>
      </c>
      <c r="F11" s="1">
        <v>2619650.8079021899</v>
      </c>
      <c r="G11" s="1">
        <v>3020877.4385678</v>
      </c>
      <c r="H11" s="1">
        <v>4237360.6179022398</v>
      </c>
      <c r="I11" s="1">
        <v>5633129.1687484002</v>
      </c>
      <c r="J11" s="1">
        <v>6120769.1063922504</v>
      </c>
      <c r="K11" s="1">
        <v>6409726.0090384204</v>
      </c>
      <c r="L11" s="1">
        <v>7471341.5569731304</v>
      </c>
      <c r="M11" s="1">
        <v>8232236.4837673502</v>
      </c>
      <c r="N11" s="1">
        <v>9124796.5596391391</v>
      </c>
      <c r="O11" s="1">
        <v>9402299.51698732</v>
      </c>
      <c r="P11" s="1">
        <v>9648980.0320755895</v>
      </c>
      <c r="Q11" s="1">
        <v>10035675.4406879</v>
      </c>
      <c r="R11" s="1">
        <v>10287812.6287443</v>
      </c>
      <c r="S11" s="1">
        <v>10606296.6745209</v>
      </c>
      <c r="T11" s="1">
        <v>10691972.1260703</v>
      </c>
      <c r="U11" s="1">
        <v>10772899.7104849</v>
      </c>
      <c r="V11" s="1">
        <v>11107223.2533175</v>
      </c>
      <c r="W11" s="1">
        <v>11501864.7658261</v>
      </c>
      <c r="X11" s="1">
        <v>12664687.1324619</v>
      </c>
      <c r="Y11" s="1">
        <v>13327306.481799901</v>
      </c>
      <c r="Z11" s="1">
        <v>13918078.742959</v>
      </c>
      <c r="AA11" s="1">
        <v>14057136.205601901</v>
      </c>
      <c r="AB11" s="1">
        <v>14427430.9611529</v>
      </c>
      <c r="AC11" s="1">
        <v>14440589.1019249</v>
      </c>
      <c r="AD11" s="1">
        <v>14555869.667951301</v>
      </c>
      <c r="AE11" s="1">
        <v>14555869.667951301</v>
      </c>
      <c r="AF11" s="6">
        <v>14555869.667951301</v>
      </c>
      <c r="AG11" s="1">
        <v>14565222.8369647</v>
      </c>
      <c r="AH11" s="1">
        <v>14582076.097162601</v>
      </c>
      <c r="AI11" s="1">
        <v>14582076.097162601</v>
      </c>
      <c r="AJ11" s="1">
        <v>14831054.581332199</v>
      </c>
      <c r="AK11" s="1">
        <v>14831054.581332199</v>
      </c>
      <c r="AL11" s="1">
        <v>14859418.358738899</v>
      </c>
      <c r="AM11" s="1">
        <v>14859418.358738899</v>
      </c>
      <c r="AN11" s="1">
        <v>14859418.358738899</v>
      </c>
      <c r="AO11" s="1">
        <v>14859418.358738899</v>
      </c>
    </row>
    <row r="12" spans="1:41" x14ac:dyDescent="0.2">
      <c r="A12">
        <v>11</v>
      </c>
      <c r="B12" s="1">
        <v>0</v>
      </c>
      <c r="C12" s="1">
        <v>100416.983370609</v>
      </c>
      <c r="D12" s="1">
        <v>392455.18171336601</v>
      </c>
      <c r="E12" s="1">
        <v>837285.87763196498</v>
      </c>
      <c r="F12" s="1">
        <v>1349970.1202731701</v>
      </c>
      <c r="G12" s="1">
        <v>1713267.5109981101</v>
      </c>
      <c r="H12" s="1">
        <v>3585309.9894145802</v>
      </c>
      <c r="I12" s="1">
        <v>4406461.5880349604</v>
      </c>
      <c r="J12" s="1">
        <v>4946225.83919081</v>
      </c>
      <c r="K12" s="1">
        <v>5357038.9745212197</v>
      </c>
      <c r="L12" s="1">
        <v>5825495.9968790896</v>
      </c>
      <c r="M12" s="1">
        <v>6296457.6219107099</v>
      </c>
      <c r="N12" s="1">
        <v>6671006.8359015603</v>
      </c>
      <c r="O12" s="1">
        <v>7566635.6867023399</v>
      </c>
      <c r="P12" s="1">
        <v>8108840.2556665596</v>
      </c>
      <c r="Q12" s="1">
        <v>9089253.6465852894</v>
      </c>
      <c r="R12" s="1">
        <v>9448738.4511248302</v>
      </c>
      <c r="S12" s="1">
        <v>9645442.7850050107</v>
      </c>
      <c r="T12" s="1">
        <v>9816116.4232877102</v>
      </c>
      <c r="U12" s="1">
        <v>10193219.452791</v>
      </c>
      <c r="V12" s="1">
        <v>10510956.1596478</v>
      </c>
      <c r="W12" s="1">
        <v>10532971.4397156</v>
      </c>
      <c r="X12" s="1">
        <v>11141407.3847166</v>
      </c>
      <c r="Y12" s="1">
        <v>11220286.738951201</v>
      </c>
      <c r="Z12" s="1">
        <v>11228458.8086408</v>
      </c>
      <c r="AA12" s="1">
        <v>11295618.447565001</v>
      </c>
      <c r="AB12" s="1">
        <v>11476746.385791</v>
      </c>
      <c r="AC12" s="1">
        <v>12838456.0594806</v>
      </c>
      <c r="AD12" s="1">
        <v>13686638.5148008</v>
      </c>
      <c r="AE12" s="6">
        <v>13793567.521782599</v>
      </c>
      <c r="AF12" s="1">
        <v>13814231.3132177</v>
      </c>
      <c r="AG12" s="1">
        <v>14083521.261557501</v>
      </c>
      <c r="AH12" s="1">
        <v>14083521.261557501</v>
      </c>
      <c r="AI12" s="1">
        <v>14588682.6446092</v>
      </c>
      <c r="AJ12" s="1">
        <v>14595500.716815401</v>
      </c>
      <c r="AK12" s="1">
        <v>14628892.5304472</v>
      </c>
      <c r="AL12" s="1">
        <v>14677981.1852866</v>
      </c>
      <c r="AM12" s="1">
        <v>14677981.1852866</v>
      </c>
      <c r="AN12" s="1">
        <v>15159094.7469893</v>
      </c>
      <c r="AO12" s="1">
        <v>15200656.190679099</v>
      </c>
    </row>
    <row r="13" spans="1:41" x14ac:dyDescent="0.2">
      <c r="A13">
        <v>12</v>
      </c>
      <c r="B13" s="1">
        <v>0</v>
      </c>
      <c r="C13" s="1">
        <v>71522.558157195206</v>
      </c>
      <c r="D13" s="1">
        <v>530407.950355376</v>
      </c>
      <c r="E13" s="1">
        <v>705145.25020319002</v>
      </c>
      <c r="F13" s="1">
        <v>930243.49071657099</v>
      </c>
      <c r="G13" s="1">
        <v>1360435.7446367899</v>
      </c>
      <c r="H13" s="1">
        <v>1749635.0865932901</v>
      </c>
      <c r="I13" s="1">
        <v>3027933.4496810799</v>
      </c>
      <c r="J13" s="1">
        <v>3305446.1250089202</v>
      </c>
      <c r="K13" s="1">
        <v>3576389.8798613199</v>
      </c>
      <c r="L13" s="1">
        <v>4699831.4466324002</v>
      </c>
      <c r="M13" s="1">
        <v>5204386.1837656498</v>
      </c>
      <c r="N13" s="1">
        <v>6327849.3204205297</v>
      </c>
      <c r="O13" s="1">
        <v>6642395.1767750904</v>
      </c>
      <c r="P13" s="1">
        <v>7046267.72476702</v>
      </c>
      <c r="Q13" s="1">
        <v>7467048.6449637301</v>
      </c>
      <c r="R13" s="1">
        <v>7656138.3437297503</v>
      </c>
      <c r="S13" s="1">
        <v>7716331.88367844</v>
      </c>
      <c r="T13" s="1">
        <v>8007843.5566630196</v>
      </c>
      <c r="U13" s="1">
        <v>8248196.7469433397</v>
      </c>
      <c r="V13" s="1">
        <v>8515939.9726254195</v>
      </c>
      <c r="W13" s="1">
        <v>8653090.5661834907</v>
      </c>
      <c r="X13" s="1">
        <v>8683463.5424365606</v>
      </c>
      <c r="Y13" s="1">
        <v>9148750.24999539</v>
      </c>
      <c r="Z13" s="1">
        <v>9195803.5413509496</v>
      </c>
      <c r="AA13" s="1">
        <v>9207393.6832084507</v>
      </c>
      <c r="AB13" s="1">
        <v>10094302.325479001</v>
      </c>
      <c r="AC13" s="1">
        <v>10185918.467035901</v>
      </c>
      <c r="AD13" s="6">
        <v>10278079.946095901</v>
      </c>
      <c r="AE13" s="1">
        <v>10630083.5180921</v>
      </c>
      <c r="AF13" s="1">
        <v>10884739.880945001</v>
      </c>
      <c r="AG13" s="1">
        <v>10919759.2056628</v>
      </c>
      <c r="AH13" s="1">
        <v>10919759.2056628</v>
      </c>
      <c r="AI13" s="1">
        <v>10936815.988406001</v>
      </c>
      <c r="AJ13" s="1">
        <v>11192430.9168349</v>
      </c>
      <c r="AK13" s="1">
        <v>11192430.9168349</v>
      </c>
      <c r="AL13" s="1">
        <v>11192430.9168349</v>
      </c>
      <c r="AM13" s="1">
        <v>11230497.4074149</v>
      </c>
      <c r="AN13" s="1">
        <v>11230497.4074149</v>
      </c>
      <c r="AO13" s="1">
        <v>11230497.4074149</v>
      </c>
    </row>
    <row r="14" spans="1:41" x14ac:dyDescent="0.2">
      <c r="A14">
        <v>13</v>
      </c>
      <c r="B14" s="1">
        <v>0</v>
      </c>
      <c r="C14" s="1">
        <v>79064.667239246497</v>
      </c>
      <c r="D14" s="1">
        <v>333673.28471295699</v>
      </c>
      <c r="E14" s="1">
        <v>763015.16746677202</v>
      </c>
      <c r="F14" s="1">
        <v>2639426.0744642499</v>
      </c>
      <c r="G14" s="1">
        <v>3179240.27508411</v>
      </c>
      <c r="H14" s="1">
        <v>3837145.7892239899</v>
      </c>
      <c r="I14" s="1">
        <v>4694402.4783995301</v>
      </c>
      <c r="J14" s="1">
        <v>5019266.3963830397</v>
      </c>
      <c r="K14" s="1">
        <v>5256472.8427243</v>
      </c>
      <c r="L14" s="1">
        <v>5361177.4008034403</v>
      </c>
      <c r="M14" s="1">
        <v>6214524.9885178898</v>
      </c>
      <c r="N14" s="1">
        <v>6327222.3393211002</v>
      </c>
      <c r="O14" s="1">
        <v>6854532.8523119399</v>
      </c>
      <c r="P14" s="1">
        <v>7189210.1514204098</v>
      </c>
      <c r="Q14" s="1">
        <v>7779501.1513510002</v>
      </c>
      <c r="R14" s="1">
        <v>8183103.4619792802</v>
      </c>
      <c r="S14" s="1">
        <v>8254799.0746192401</v>
      </c>
      <c r="T14" s="1">
        <v>8425235.2238289695</v>
      </c>
      <c r="U14" s="1">
        <v>8455061.9263338204</v>
      </c>
      <c r="V14" s="1">
        <v>8516537.7362427693</v>
      </c>
      <c r="W14" s="1">
        <v>8612752.2567609195</v>
      </c>
      <c r="X14" s="1">
        <v>8749857.2628811505</v>
      </c>
      <c r="Y14" s="1">
        <v>8810237.1423868109</v>
      </c>
      <c r="Z14" s="1">
        <v>8837756.7657663692</v>
      </c>
      <c r="AA14" s="1">
        <v>8845004.2299949098</v>
      </c>
      <c r="AB14" s="1">
        <v>10852200.2308557</v>
      </c>
      <c r="AC14" s="6">
        <v>10869297.362201801</v>
      </c>
      <c r="AD14" s="1">
        <v>11125431.9913531</v>
      </c>
      <c r="AE14" s="1">
        <v>11137351.2300191</v>
      </c>
      <c r="AF14" s="1">
        <v>11137351.2300191</v>
      </c>
      <c r="AG14" s="1">
        <v>11146518.4514168</v>
      </c>
      <c r="AH14" s="1">
        <v>11477719.6004615</v>
      </c>
      <c r="AI14" s="1">
        <v>11502828.5148804</v>
      </c>
      <c r="AJ14" s="1">
        <v>11502828.5148804</v>
      </c>
      <c r="AK14" s="1">
        <v>11502828.5148804</v>
      </c>
      <c r="AL14" s="1">
        <v>11506047.452188101</v>
      </c>
      <c r="AM14" s="1">
        <v>11506047.452188101</v>
      </c>
      <c r="AN14" s="1">
        <v>11506047.452188101</v>
      </c>
      <c r="AO14" s="1">
        <v>11839742.6799773</v>
      </c>
    </row>
    <row r="15" spans="1:41" x14ac:dyDescent="0.2">
      <c r="A15">
        <v>14</v>
      </c>
      <c r="B15" s="1">
        <v>0</v>
      </c>
      <c r="C15" s="1">
        <v>96277.421752873299</v>
      </c>
      <c r="D15" s="1">
        <v>593448.51074537996</v>
      </c>
      <c r="E15" s="1">
        <v>761199.65814794099</v>
      </c>
      <c r="F15" s="1">
        <v>1263725.5367891099</v>
      </c>
      <c r="G15" s="1">
        <v>1591316.18613137</v>
      </c>
      <c r="H15" s="1">
        <v>2150700.4045920498</v>
      </c>
      <c r="I15" s="1">
        <v>2645729.99877543</v>
      </c>
      <c r="J15" s="1">
        <v>3247986.4280614099</v>
      </c>
      <c r="K15" s="1">
        <v>4035472.8723630998</v>
      </c>
      <c r="L15" s="1">
        <v>5510282.5182049302</v>
      </c>
      <c r="M15" s="1">
        <v>6269958.8338620597</v>
      </c>
      <c r="N15" s="1">
        <v>7221737.7383217197</v>
      </c>
      <c r="O15" s="1">
        <v>7618147.4131705901</v>
      </c>
      <c r="P15" s="1">
        <v>7928849.5146599803</v>
      </c>
      <c r="Q15" s="1">
        <v>8423678.5652794894</v>
      </c>
      <c r="R15" s="1">
        <v>8534544.9922015406</v>
      </c>
      <c r="S15" s="1">
        <v>9655767.1544103902</v>
      </c>
      <c r="T15" s="1">
        <v>9804257.2812403906</v>
      </c>
      <c r="U15" s="1">
        <v>10103870.7417445</v>
      </c>
      <c r="V15" s="1">
        <v>10213846.3222885</v>
      </c>
      <c r="W15" s="1">
        <v>10231352.00946</v>
      </c>
      <c r="X15" s="1">
        <v>11440144.795753101</v>
      </c>
      <c r="Y15" s="1">
        <v>11546105.4378439</v>
      </c>
      <c r="Z15" s="1">
        <v>11558631.1318007</v>
      </c>
      <c r="AA15" s="1">
        <v>11558631.1318007</v>
      </c>
      <c r="AB15" s="6">
        <v>11949795.4015266</v>
      </c>
      <c r="AC15" s="1">
        <v>12043723.3062733</v>
      </c>
      <c r="AD15" s="1">
        <v>12043723.3062733</v>
      </c>
      <c r="AE15" s="1">
        <v>12043723.3062733</v>
      </c>
      <c r="AF15" s="1">
        <v>13026399.585111801</v>
      </c>
      <c r="AG15" s="1">
        <v>13131384.9198731</v>
      </c>
      <c r="AH15" s="1">
        <v>13131384.9198731</v>
      </c>
      <c r="AI15" s="1">
        <v>13131384.9198731</v>
      </c>
      <c r="AJ15" s="1">
        <v>13131384.9198731</v>
      </c>
      <c r="AK15" s="1">
        <v>13131384.9198731</v>
      </c>
      <c r="AL15" s="1">
        <v>13131384.9198731</v>
      </c>
      <c r="AM15" s="1">
        <v>13321535.9273427</v>
      </c>
      <c r="AN15" s="1">
        <v>13340588.0984692</v>
      </c>
      <c r="AO15" s="1">
        <v>13340588.0984692</v>
      </c>
    </row>
    <row r="16" spans="1:41" x14ac:dyDescent="0.2">
      <c r="A16">
        <v>15</v>
      </c>
      <c r="B16" s="1">
        <v>0</v>
      </c>
      <c r="C16" s="1">
        <v>21066.2913842341</v>
      </c>
      <c r="D16" s="1">
        <v>152072.594156668</v>
      </c>
      <c r="E16" s="1">
        <v>399012.58522090502</v>
      </c>
      <c r="F16" s="1">
        <v>578467.65101020597</v>
      </c>
      <c r="G16" s="1">
        <v>801721.59448719199</v>
      </c>
      <c r="H16" s="1">
        <v>1202309.85327037</v>
      </c>
      <c r="I16" s="1">
        <v>2360416.2061007102</v>
      </c>
      <c r="J16" s="1">
        <v>3792722.96961773</v>
      </c>
      <c r="K16" s="1">
        <v>4223856.0356004201</v>
      </c>
      <c r="L16" s="1">
        <v>5362598.9981115498</v>
      </c>
      <c r="M16" s="1">
        <v>5630648.3893033704</v>
      </c>
      <c r="N16" s="1">
        <v>5866331.6818084205</v>
      </c>
      <c r="O16" s="1">
        <v>7500335.4887423497</v>
      </c>
      <c r="P16" s="1">
        <v>7935140.0543620903</v>
      </c>
      <c r="Q16" s="1">
        <v>8432042.4769510794</v>
      </c>
      <c r="R16" s="1">
        <v>8875841.4589762092</v>
      </c>
      <c r="S16" s="1">
        <v>9409895.6758164298</v>
      </c>
      <c r="T16" s="1">
        <v>9902005.1045280695</v>
      </c>
      <c r="U16" s="1">
        <v>10007517.2438665</v>
      </c>
      <c r="V16" s="1">
        <v>10279541.7134855</v>
      </c>
      <c r="W16" s="1">
        <v>12233795.633808199</v>
      </c>
      <c r="X16" s="1">
        <v>12382685.0589475</v>
      </c>
      <c r="Y16" s="1">
        <v>12475135.6156634</v>
      </c>
      <c r="Z16" s="1">
        <v>12505126.742360801</v>
      </c>
      <c r="AA16" s="6">
        <v>12505126.742360801</v>
      </c>
      <c r="AB16" s="1">
        <v>12505126.742360801</v>
      </c>
      <c r="AC16" s="1">
        <v>12752339.539225901</v>
      </c>
      <c r="AD16" s="1">
        <v>12752339.539225901</v>
      </c>
      <c r="AE16" s="1">
        <v>12802582.3827815</v>
      </c>
      <c r="AF16" s="1">
        <v>13061444.851407601</v>
      </c>
      <c r="AG16" s="1">
        <v>13061444.851407601</v>
      </c>
      <c r="AH16" s="1">
        <v>13230272.721166</v>
      </c>
      <c r="AI16" s="1">
        <v>13240608.9254844</v>
      </c>
      <c r="AJ16" s="1">
        <v>13240608.9254844</v>
      </c>
      <c r="AK16" s="1">
        <v>14001219.315404501</v>
      </c>
      <c r="AL16" s="1">
        <v>14001219.315404501</v>
      </c>
      <c r="AM16" s="1">
        <v>14083460.2270215</v>
      </c>
      <c r="AN16" s="1">
        <v>14083460.2270215</v>
      </c>
      <c r="AO16" s="1">
        <v>14083460.2270215</v>
      </c>
    </row>
    <row r="17" spans="1:41" x14ac:dyDescent="0.2">
      <c r="A17">
        <v>16</v>
      </c>
      <c r="B17" s="1">
        <v>0</v>
      </c>
      <c r="C17" s="1">
        <v>40871.450030911299</v>
      </c>
      <c r="D17" s="1">
        <v>222041.419877401</v>
      </c>
      <c r="E17" s="1">
        <v>735667.19065219397</v>
      </c>
      <c r="F17" s="1">
        <v>1652238.60140529</v>
      </c>
      <c r="G17" s="1">
        <v>1896347.67483368</v>
      </c>
      <c r="H17" s="1">
        <v>2510313.6792148701</v>
      </c>
      <c r="I17" s="1">
        <v>3377369.3473145301</v>
      </c>
      <c r="J17" s="1">
        <v>4833484.9735430498</v>
      </c>
      <c r="K17" s="1">
        <v>5739828.0660365503</v>
      </c>
      <c r="L17" s="1">
        <v>6285783.4234692398</v>
      </c>
      <c r="M17" s="1">
        <v>7045143.11879203</v>
      </c>
      <c r="N17" s="1">
        <v>8313036.9808611004</v>
      </c>
      <c r="O17" s="1">
        <v>8548138.0386715997</v>
      </c>
      <c r="P17" s="1">
        <v>9285850.3997610696</v>
      </c>
      <c r="Q17" s="1">
        <v>9738401.5631651394</v>
      </c>
      <c r="R17" s="1">
        <v>9792586.0293640699</v>
      </c>
      <c r="S17" s="1">
        <v>9849727.2665333301</v>
      </c>
      <c r="T17" s="1">
        <v>10533523.430041101</v>
      </c>
      <c r="U17" s="1">
        <v>11439673.1575369</v>
      </c>
      <c r="V17" s="1">
        <v>14453440.1145865</v>
      </c>
      <c r="W17" s="1">
        <v>15056592.632065499</v>
      </c>
      <c r="X17" s="1">
        <v>15086167.031555001</v>
      </c>
      <c r="Y17" s="1">
        <v>15092899.8665311</v>
      </c>
      <c r="Z17" s="6">
        <v>15112028.525199</v>
      </c>
      <c r="AA17" s="1">
        <v>15112028.525199</v>
      </c>
      <c r="AB17" s="1">
        <v>15112028.525199</v>
      </c>
      <c r="AC17" s="1">
        <v>15112028.525199</v>
      </c>
      <c r="AD17" s="1">
        <v>15112028.525199</v>
      </c>
      <c r="AE17" s="1">
        <v>15112028.525199</v>
      </c>
      <c r="AF17" s="1">
        <v>15112028.525199</v>
      </c>
      <c r="AG17" s="1">
        <v>15112028.525199</v>
      </c>
      <c r="AH17" s="1">
        <v>15142744.661493201</v>
      </c>
      <c r="AI17" s="1">
        <v>15142744.661493201</v>
      </c>
      <c r="AJ17" s="1">
        <v>15793077.8855088</v>
      </c>
      <c r="AK17" s="1">
        <v>15793077.8855088</v>
      </c>
      <c r="AL17" s="1">
        <v>15858852.9388103</v>
      </c>
      <c r="AM17" s="1">
        <v>15858852.9388103</v>
      </c>
      <c r="AN17" s="1">
        <v>15858852.9388103</v>
      </c>
      <c r="AO17" s="1">
        <v>16489169.5500989</v>
      </c>
    </row>
    <row r="18" spans="1:41" x14ac:dyDescent="0.2">
      <c r="A18">
        <v>17</v>
      </c>
      <c r="B18" s="1">
        <v>21559.0531704323</v>
      </c>
      <c r="C18" s="1">
        <v>119884.29791222401</v>
      </c>
      <c r="D18" s="1">
        <v>231359.60527797899</v>
      </c>
      <c r="E18" s="1">
        <v>872758.08314659097</v>
      </c>
      <c r="F18" s="1">
        <v>1494095.5286837299</v>
      </c>
      <c r="G18" s="1">
        <v>2292662.7764097298</v>
      </c>
      <c r="H18" s="1">
        <v>3544721.4278303999</v>
      </c>
      <c r="I18" s="1">
        <v>4458581.2828515396</v>
      </c>
      <c r="J18" s="1">
        <v>5524875.99421818</v>
      </c>
      <c r="K18" s="1">
        <v>5885908.7025515204</v>
      </c>
      <c r="L18" s="1">
        <v>6304331.8100531902</v>
      </c>
      <c r="M18" s="1">
        <v>6814744.28654359</v>
      </c>
      <c r="N18" s="1">
        <v>7436644.9515723102</v>
      </c>
      <c r="O18" s="1">
        <v>8537945.3036381006</v>
      </c>
      <c r="P18" s="1">
        <v>8954372.6730023492</v>
      </c>
      <c r="Q18" s="1">
        <v>10039939.7125553</v>
      </c>
      <c r="R18" s="1">
        <v>10470288.255168101</v>
      </c>
      <c r="S18" s="1">
        <v>11418356.7005108</v>
      </c>
      <c r="T18" s="1">
        <v>11862037.6978317</v>
      </c>
      <c r="U18" s="1">
        <v>12954587.4145614</v>
      </c>
      <c r="V18" s="1">
        <v>14357164.4368704</v>
      </c>
      <c r="W18" s="1">
        <v>14847323.0390312</v>
      </c>
      <c r="X18" s="1">
        <v>14863473.725666299</v>
      </c>
      <c r="Y18" s="6">
        <v>15208011.232976999</v>
      </c>
      <c r="Z18" s="1">
        <v>15212873.8953704</v>
      </c>
      <c r="AA18" s="1">
        <v>15394740.613547301</v>
      </c>
      <c r="AB18" s="1">
        <v>15537626.9436782</v>
      </c>
      <c r="AC18" s="1">
        <v>16100033.0946928</v>
      </c>
      <c r="AD18" s="1">
        <v>16100033.0946928</v>
      </c>
      <c r="AE18" s="1">
        <v>16128534.334798001</v>
      </c>
      <c r="AF18" s="1">
        <v>16200724.8646449</v>
      </c>
      <c r="AG18" s="1">
        <v>16714104.3008681</v>
      </c>
      <c r="AH18" s="1">
        <v>16714104.3008681</v>
      </c>
      <c r="AI18" s="1">
        <v>16801141.317823801</v>
      </c>
      <c r="AJ18" s="1">
        <v>16801141.317823801</v>
      </c>
      <c r="AK18" s="1">
        <v>16801141.317823801</v>
      </c>
      <c r="AL18" s="1">
        <v>16801141.317823801</v>
      </c>
      <c r="AM18" s="1">
        <v>17428830.791643798</v>
      </c>
      <c r="AN18" s="1">
        <v>17428830.791643798</v>
      </c>
      <c r="AO18" s="1">
        <v>17469585.271317001</v>
      </c>
    </row>
    <row r="19" spans="1:41" x14ac:dyDescent="0.2">
      <c r="A19">
        <v>18</v>
      </c>
      <c r="B19" s="1">
        <v>0</v>
      </c>
      <c r="C19" s="1">
        <v>51441.8305871017</v>
      </c>
      <c r="D19" s="1">
        <v>186906.79812928301</v>
      </c>
      <c r="E19" s="1">
        <v>433544.81772382697</v>
      </c>
      <c r="F19" s="1">
        <v>788464.27278117405</v>
      </c>
      <c r="G19" s="1">
        <v>1520390.4143135401</v>
      </c>
      <c r="H19" s="1">
        <v>1981824.75869454</v>
      </c>
      <c r="I19" s="1">
        <v>2335376.1326557798</v>
      </c>
      <c r="J19" s="1">
        <v>2921890.5612927298</v>
      </c>
      <c r="K19" s="1">
        <v>4012755.0899486998</v>
      </c>
      <c r="L19" s="1">
        <v>4852366.0465061599</v>
      </c>
      <c r="M19" s="1">
        <v>5183054.5965504302</v>
      </c>
      <c r="N19" s="1">
        <v>5790280.5695496798</v>
      </c>
      <c r="O19" s="1">
        <v>6744166.1663738703</v>
      </c>
      <c r="P19" s="1">
        <v>7683498.4742631698</v>
      </c>
      <c r="Q19" s="1">
        <v>7796123.4052219596</v>
      </c>
      <c r="R19" s="1">
        <v>7917968.2301903404</v>
      </c>
      <c r="S19" s="1">
        <v>8169774.5041522402</v>
      </c>
      <c r="T19" s="1">
        <v>8651846.4029697292</v>
      </c>
      <c r="U19" s="1">
        <v>8699040.3098509405</v>
      </c>
      <c r="V19" s="1">
        <v>9405874.0910072308</v>
      </c>
      <c r="W19" s="1">
        <v>9590273.4545159601</v>
      </c>
      <c r="X19" s="6">
        <v>9737849.6329640802</v>
      </c>
      <c r="Y19" s="1">
        <v>10283463.644114399</v>
      </c>
      <c r="Z19" s="1">
        <v>10308776.624108599</v>
      </c>
      <c r="AA19" s="1">
        <v>10314332.2987221</v>
      </c>
      <c r="AB19" s="1">
        <v>10341072.3787915</v>
      </c>
      <c r="AC19" s="1">
        <v>10773851.510062899</v>
      </c>
      <c r="AD19" s="1">
        <v>10802678.336254099</v>
      </c>
      <c r="AE19" s="1">
        <v>11825071.233650099</v>
      </c>
      <c r="AF19" s="1">
        <v>11882377.0978637</v>
      </c>
      <c r="AG19" s="1">
        <v>11943388.789434399</v>
      </c>
      <c r="AH19" s="1">
        <v>12070369.420925001</v>
      </c>
      <c r="AI19" s="1">
        <v>12070369.420925001</v>
      </c>
      <c r="AJ19" s="1">
        <v>12070369.420925001</v>
      </c>
      <c r="AK19" s="1">
        <v>12414665.233846299</v>
      </c>
      <c r="AL19" s="1">
        <v>12414665.233846299</v>
      </c>
      <c r="AM19" s="1">
        <v>12414665.233846299</v>
      </c>
      <c r="AN19" s="1">
        <v>12619941.8627134</v>
      </c>
      <c r="AO19" s="1">
        <v>12992249.5413893</v>
      </c>
    </row>
    <row r="20" spans="1:41" x14ac:dyDescent="0.2">
      <c r="A20">
        <v>19</v>
      </c>
      <c r="B20" s="1">
        <v>0</v>
      </c>
      <c r="C20" s="1">
        <v>70653.792104959706</v>
      </c>
      <c r="D20" s="1">
        <v>524111.10869773797</v>
      </c>
      <c r="E20" s="1">
        <v>962148.55530448502</v>
      </c>
      <c r="F20" s="1">
        <v>2099923.0752261998</v>
      </c>
      <c r="G20" s="1">
        <v>3678941.2915074802</v>
      </c>
      <c r="H20" s="1">
        <v>4674919.7214365797</v>
      </c>
      <c r="I20" s="1">
        <v>5573548.2589109298</v>
      </c>
      <c r="J20" s="1">
        <v>6925271.2780328197</v>
      </c>
      <c r="K20" s="1">
        <v>7938240.4493341204</v>
      </c>
      <c r="L20" s="1">
        <v>9539281.1972197201</v>
      </c>
      <c r="M20" s="1">
        <v>10684705.605536399</v>
      </c>
      <c r="N20" s="1">
        <v>11162961.0670627</v>
      </c>
      <c r="O20" s="1">
        <v>11860556.740013599</v>
      </c>
      <c r="P20" s="1">
        <v>12570746.5549736</v>
      </c>
      <c r="Q20" s="1">
        <v>12898882.1537925</v>
      </c>
      <c r="R20" s="1">
        <v>13533663.460473699</v>
      </c>
      <c r="S20" s="1">
        <v>13789578.059456199</v>
      </c>
      <c r="T20" s="1">
        <v>13940365.4895365</v>
      </c>
      <c r="U20" s="1">
        <v>14312015.577870701</v>
      </c>
      <c r="V20" s="1">
        <v>14493328.252381699</v>
      </c>
      <c r="W20" s="6">
        <v>14524793.8895585</v>
      </c>
      <c r="X20" s="1">
        <v>15278889.990406699</v>
      </c>
      <c r="Y20" s="1">
        <v>15414941.9683278</v>
      </c>
      <c r="Z20" s="1">
        <v>15510518.653567299</v>
      </c>
      <c r="AA20" s="1">
        <v>16227988.5924496</v>
      </c>
      <c r="AB20" s="1">
        <v>16248282.198483899</v>
      </c>
      <c r="AC20" s="1">
        <v>16611002.3071042</v>
      </c>
      <c r="AD20" s="1">
        <v>16661031.118252899</v>
      </c>
      <c r="AE20" s="1">
        <v>16661031.118252899</v>
      </c>
      <c r="AF20" s="1">
        <v>17237365.054264601</v>
      </c>
      <c r="AG20" s="1">
        <v>17271679.125046499</v>
      </c>
      <c r="AH20" s="1">
        <v>17289651.58072</v>
      </c>
      <c r="AI20" s="1">
        <v>17325670.946276501</v>
      </c>
      <c r="AJ20" s="1">
        <v>17325670.946276501</v>
      </c>
      <c r="AK20" s="1">
        <v>17325670.946276501</v>
      </c>
      <c r="AL20" s="1">
        <v>17325670.946276501</v>
      </c>
      <c r="AM20" s="1">
        <v>17325670.946276501</v>
      </c>
      <c r="AN20" s="1">
        <v>17325670.946276501</v>
      </c>
      <c r="AO20" s="1">
        <v>18085321.625833001</v>
      </c>
    </row>
    <row r="21" spans="1:41" x14ac:dyDescent="0.2">
      <c r="A21">
        <v>20</v>
      </c>
      <c r="B21" s="1">
        <v>0</v>
      </c>
      <c r="C21" s="1">
        <v>143003.41671266401</v>
      </c>
      <c r="D21" s="1">
        <v>923504.79290698597</v>
      </c>
      <c r="E21" s="1">
        <v>1245478.4093118999</v>
      </c>
      <c r="F21" s="1">
        <v>2370784.5179957398</v>
      </c>
      <c r="G21" s="1">
        <v>2757180.91229768</v>
      </c>
      <c r="H21" s="1">
        <v>3155887.98888832</v>
      </c>
      <c r="I21" s="1">
        <v>3905238.5200119098</v>
      </c>
      <c r="J21" s="1">
        <v>4422559.5329587599</v>
      </c>
      <c r="K21" s="1">
        <v>4718350.04187012</v>
      </c>
      <c r="L21" s="1">
        <v>5204380.51843049</v>
      </c>
      <c r="M21" s="1">
        <v>6756501.3088809401</v>
      </c>
      <c r="N21" s="1">
        <v>7099732.6039204001</v>
      </c>
      <c r="O21" s="1">
        <v>8246613.04760658</v>
      </c>
      <c r="P21" s="1">
        <v>8418471.9083099701</v>
      </c>
      <c r="Q21" s="1">
        <v>9080239.0274787098</v>
      </c>
      <c r="R21" s="1">
        <v>9255496.7068291008</v>
      </c>
      <c r="S21" s="1">
        <v>9522732.03014322</v>
      </c>
      <c r="T21" s="1">
        <v>10225034.9734622</v>
      </c>
      <c r="U21" s="1">
        <v>10583809.7662412</v>
      </c>
      <c r="V21" s="6">
        <v>11806728.1489703</v>
      </c>
      <c r="W21" s="1">
        <v>12212833.117395399</v>
      </c>
      <c r="X21" s="1">
        <v>12274010.092647901</v>
      </c>
      <c r="Y21" s="1">
        <v>12358082.4838441</v>
      </c>
      <c r="Z21" s="1">
        <v>12358082.4838441</v>
      </c>
      <c r="AA21" s="1">
        <v>12358082.4838441</v>
      </c>
      <c r="AB21" s="1">
        <v>12358082.4838441</v>
      </c>
      <c r="AC21" s="1">
        <v>12358082.4838441</v>
      </c>
      <c r="AD21" s="1">
        <v>12523996.306814199</v>
      </c>
      <c r="AE21" s="1">
        <v>12523996.306814199</v>
      </c>
      <c r="AF21" s="1">
        <v>12523996.306814199</v>
      </c>
      <c r="AG21" s="1">
        <v>12541485.342302799</v>
      </c>
      <c r="AH21" s="1">
        <v>12541485.342302799</v>
      </c>
      <c r="AI21" s="1">
        <v>13875110.2536001</v>
      </c>
      <c r="AJ21" s="1">
        <v>13875110.2536001</v>
      </c>
      <c r="AK21" s="1">
        <v>13875110.2536001</v>
      </c>
      <c r="AL21" s="1">
        <v>14025799.4069693</v>
      </c>
      <c r="AM21" s="1">
        <v>14025799.4069693</v>
      </c>
      <c r="AN21" s="1">
        <v>14025799.4069693</v>
      </c>
      <c r="AO21" s="1">
        <v>14025799.4069693</v>
      </c>
    </row>
    <row r="22" spans="1:41" x14ac:dyDescent="0.2">
      <c r="A22">
        <v>21</v>
      </c>
      <c r="B22" s="1">
        <v>440.16601378556697</v>
      </c>
      <c r="C22" s="1">
        <v>96876.676123290905</v>
      </c>
      <c r="D22" s="1">
        <v>1029707.5965505301</v>
      </c>
      <c r="E22" s="1">
        <v>1697306.9700389099</v>
      </c>
      <c r="F22" s="1">
        <v>2587155.4738581502</v>
      </c>
      <c r="G22" s="1">
        <v>3179947.0521155498</v>
      </c>
      <c r="H22" s="1">
        <v>4436079.0394147104</v>
      </c>
      <c r="I22" s="1">
        <v>5977676.9437035201</v>
      </c>
      <c r="J22" s="1">
        <v>8033453.33287415</v>
      </c>
      <c r="K22" s="1">
        <v>8480524.4886038993</v>
      </c>
      <c r="L22" s="1">
        <v>8767615.1814352702</v>
      </c>
      <c r="M22" s="1">
        <v>8921961.6791277304</v>
      </c>
      <c r="N22" s="1">
        <v>9300985.7702540495</v>
      </c>
      <c r="O22" s="1">
        <v>11224258.322807301</v>
      </c>
      <c r="P22" s="1">
        <v>11595285.947398299</v>
      </c>
      <c r="Q22" s="1">
        <v>12559664.753141699</v>
      </c>
      <c r="R22" s="1">
        <v>13275190.997893799</v>
      </c>
      <c r="S22" s="1">
        <v>13540570.402764499</v>
      </c>
      <c r="T22" s="1">
        <v>14580015.593163401</v>
      </c>
      <c r="U22" s="6">
        <v>14660109.414794801</v>
      </c>
      <c r="V22" s="1">
        <v>14712152.376081999</v>
      </c>
      <c r="W22" s="1">
        <v>14749392.546672201</v>
      </c>
      <c r="X22" s="1">
        <v>15246564.460920701</v>
      </c>
      <c r="Y22" s="1">
        <v>15297008.874846499</v>
      </c>
      <c r="Z22" s="1">
        <v>15480888.779159199</v>
      </c>
      <c r="AA22" s="1">
        <v>15645761.842891499</v>
      </c>
      <c r="AB22" s="1">
        <v>15659723.316905299</v>
      </c>
      <c r="AC22" s="1">
        <v>15764898.853372401</v>
      </c>
      <c r="AD22" s="1">
        <v>15764898.853372401</v>
      </c>
      <c r="AE22" s="1">
        <v>15778146.8626303</v>
      </c>
      <c r="AF22" s="1">
        <v>15778146.8626303</v>
      </c>
      <c r="AG22" s="1">
        <v>15778146.8626303</v>
      </c>
      <c r="AH22" s="1">
        <v>15778146.8626303</v>
      </c>
      <c r="AI22" s="1">
        <v>15778146.8626303</v>
      </c>
      <c r="AJ22" s="1">
        <v>15778146.8626303</v>
      </c>
      <c r="AK22" s="1">
        <v>15778146.8626303</v>
      </c>
      <c r="AL22" s="1">
        <v>15778146.8626303</v>
      </c>
      <c r="AM22" s="1">
        <v>15778146.8626303</v>
      </c>
      <c r="AN22" s="1">
        <v>15778146.8626303</v>
      </c>
      <c r="AO22" s="1">
        <v>15778146.8626303</v>
      </c>
    </row>
    <row r="23" spans="1:41" x14ac:dyDescent="0.2">
      <c r="A23">
        <v>22</v>
      </c>
      <c r="B23" s="1">
        <v>5071.1939623952303</v>
      </c>
      <c r="C23" s="1">
        <v>119791.618439625</v>
      </c>
      <c r="D23" s="1">
        <v>527451.72615540505</v>
      </c>
      <c r="E23" s="1">
        <v>939467.07511212304</v>
      </c>
      <c r="F23" s="1">
        <v>1261013.7274943499</v>
      </c>
      <c r="G23" s="1">
        <v>1725428.6533162999</v>
      </c>
      <c r="H23" s="1">
        <v>2854816.2561071999</v>
      </c>
      <c r="I23" s="1">
        <v>3597069.3284948198</v>
      </c>
      <c r="J23" s="1">
        <v>5827737.49088482</v>
      </c>
      <c r="K23" s="1">
        <v>5978645.57938533</v>
      </c>
      <c r="L23" s="1">
        <v>6621304.2727584001</v>
      </c>
      <c r="M23" s="1">
        <v>6893342.3387473999</v>
      </c>
      <c r="N23" s="1">
        <v>7623581.2413963601</v>
      </c>
      <c r="O23" s="1">
        <v>7844133.2013714304</v>
      </c>
      <c r="P23" s="1">
        <v>8257373.31721023</v>
      </c>
      <c r="Q23" s="1">
        <v>8712461.4694405496</v>
      </c>
      <c r="R23" s="1">
        <v>8980367.5611661505</v>
      </c>
      <c r="S23" s="1">
        <v>10412214.7463536</v>
      </c>
      <c r="T23" s="6">
        <v>11501671.667424601</v>
      </c>
      <c r="U23" s="1">
        <v>12342121.030734399</v>
      </c>
      <c r="V23" s="1">
        <v>12613815.020844501</v>
      </c>
      <c r="W23" s="1">
        <v>12669781.133576199</v>
      </c>
      <c r="X23" s="1">
        <v>13290102.5163606</v>
      </c>
      <c r="Y23" s="1">
        <v>13526213.934738901</v>
      </c>
      <c r="Z23" s="1">
        <v>13565479.369504301</v>
      </c>
      <c r="AA23" s="1">
        <v>13576994.6790263</v>
      </c>
      <c r="AB23" s="1">
        <v>13584681.9950034</v>
      </c>
      <c r="AC23" s="1">
        <v>15073426.911844799</v>
      </c>
      <c r="AD23" s="1">
        <v>15076290.7285452</v>
      </c>
      <c r="AE23" s="1">
        <v>15525983.1721518</v>
      </c>
      <c r="AF23" s="1">
        <v>15525983.1721518</v>
      </c>
      <c r="AG23" s="1">
        <v>15629821.1246137</v>
      </c>
      <c r="AH23" s="1">
        <v>16052016.4045533</v>
      </c>
      <c r="AI23" s="1">
        <v>16052016.4045533</v>
      </c>
      <c r="AJ23" s="1">
        <v>16118074.3247912</v>
      </c>
      <c r="AK23" s="1">
        <v>16118074.3247912</v>
      </c>
      <c r="AL23" s="1">
        <v>16456979.8960198</v>
      </c>
      <c r="AM23" s="1">
        <v>16456979.8960198</v>
      </c>
      <c r="AN23" s="1">
        <v>16489000.2609048</v>
      </c>
      <c r="AO23" s="1">
        <v>16489000.2609048</v>
      </c>
    </row>
    <row r="24" spans="1:41" x14ac:dyDescent="0.2">
      <c r="A24">
        <v>23</v>
      </c>
      <c r="B24" s="1">
        <v>0</v>
      </c>
      <c r="C24" s="1">
        <v>67368.580343024907</v>
      </c>
      <c r="D24" s="1">
        <v>364363.23665842402</v>
      </c>
      <c r="E24" s="1">
        <v>538571.02827118803</v>
      </c>
      <c r="F24" s="1">
        <v>1147942.74173449</v>
      </c>
      <c r="G24" s="1">
        <v>1781545.4514798699</v>
      </c>
      <c r="H24" s="1">
        <v>2208460.96543109</v>
      </c>
      <c r="I24" s="1">
        <v>3359160.60706311</v>
      </c>
      <c r="J24" s="1">
        <v>3710636.62005815</v>
      </c>
      <c r="K24" s="1">
        <v>4037011.93175221</v>
      </c>
      <c r="L24" s="1">
        <v>5256918.5486257197</v>
      </c>
      <c r="M24" s="1">
        <v>5477166.2951670401</v>
      </c>
      <c r="N24" s="1">
        <v>5867275.2897810601</v>
      </c>
      <c r="O24" s="1">
        <v>6024420.79166649</v>
      </c>
      <c r="P24" s="1">
        <v>6393066.3046525205</v>
      </c>
      <c r="Q24" s="1">
        <v>6502083.4859741498</v>
      </c>
      <c r="R24" s="1">
        <v>6929755.9601451298</v>
      </c>
      <c r="S24" s="6">
        <v>7327527.7972452296</v>
      </c>
      <c r="T24" s="1">
        <v>7896538.4258091897</v>
      </c>
      <c r="U24" s="1">
        <v>8088510.8661881601</v>
      </c>
      <c r="V24" s="1">
        <v>8485442.1941310503</v>
      </c>
      <c r="W24" s="1">
        <v>8831027.7007151004</v>
      </c>
      <c r="X24" s="1">
        <v>9245846.8750551809</v>
      </c>
      <c r="Y24" s="1">
        <v>10543526.419618599</v>
      </c>
      <c r="Z24" s="1">
        <v>10714871.3014386</v>
      </c>
      <c r="AA24" s="1">
        <v>10780424.231742</v>
      </c>
      <c r="AB24" s="1">
        <v>10780424.231742</v>
      </c>
      <c r="AC24" s="1">
        <v>11196355.451931</v>
      </c>
      <c r="AD24" s="1">
        <v>11227145.395577</v>
      </c>
      <c r="AE24" s="1">
        <v>11256925.5541503</v>
      </c>
      <c r="AF24" s="1">
        <v>11262704.587080199</v>
      </c>
      <c r="AG24" s="1">
        <v>11262704.587080199</v>
      </c>
      <c r="AH24" s="1">
        <v>11262704.587080199</v>
      </c>
      <c r="AI24" s="1">
        <v>11262704.587080199</v>
      </c>
      <c r="AJ24" s="1">
        <v>11262704.587080199</v>
      </c>
      <c r="AK24" s="1">
        <v>11262704.587080199</v>
      </c>
      <c r="AL24" s="1">
        <v>11540520.980588401</v>
      </c>
      <c r="AM24" s="1">
        <v>11540520.980588401</v>
      </c>
      <c r="AN24" s="1">
        <v>11573886.923164399</v>
      </c>
      <c r="AO24" s="1">
        <v>11573886.923164399</v>
      </c>
    </row>
    <row r="25" spans="1:41" x14ac:dyDescent="0.2">
      <c r="A25">
        <v>24</v>
      </c>
      <c r="B25" s="1">
        <v>2538.2236112722499</v>
      </c>
      <c r="C25" s="1">
        <v>63466.914639294002</v>
      </c>
      <c r="D25" s="1">
        <v>538456.48856325797</v>
      </c>
      <c r="E25" s="1">
        <v>804030.77771862003</v>
      </c>
      <c r="F25" s="1">
        <v>1193039.54518071</v>
      </c>
      <c r="G25" s="1">
        <v>1942379.4599353699</v>
      </c>
      <c r="H25" s="1">
        <v>3173778.8912915802</v>
      </c>
      <c r="I25" s="1">
        <v>3829745.6734590302</v>
      </c>
      <c r="J25" s="1">
        <v>4527878.3189811902</v>
      </c>
      <c r="K25" s="1">
        <v>4921671.3597588995</v>
      </c>
      <c r="L25" s="1">
        <v>6121925.3395726196</v>
      </c>
      <c r="M25" s="1">
        <v>6691704.0465467498</v>
      </c>
      <c r="N25" s="1">
        <v>7158093.5859206701</v>
      </c>
      <c r="O25" s="1">
        <v>7387291.01630235</v>
      </c>
      <c r="P25" s="1">
        <v>10066175.8693251</v>
      </c>
      <c r="Q25" s="1">
        <v>10365150.548579801</v>
      </c>
      <c r="R25" s="6">
        <v>10863724.5494125</v>
      </c>
      <c r="S25" s="1">
        <v>11368591.009175301</v>
      </c>
      <c r="T25" s="1">
        <v>11416579.7203424</v>
      </c>
      <c r="U25" s="1">
        <v>11861858.262168599</v>
      </c>
      <c r="V25" s="1">
        <v>12992403.650221299</v>
      </c>
      <c r="W25" s="1">
        <v>13124739.447779</v>
      </c>
      <c r="X25" s="1">
        <v>13143976.0154451</v>
      </c>
      <c r="Y25" s="1">
        <v>13895748.968882799</v>
      </c>
      <c r="Z25" s="1">
        <v>13895748.968882799</v>
      </c>
      <c r="AA25" s="1">
        <v>14010374.047947399</v>
      </c>
      <c r="AB25" s="1">
        <v>14019238.820008099</v>
      </c>
      <c r="AC25" s="1">
        <v>14218531.0802835</v>
      </c>
      <c r="AD25" s="1">
        <v>14218531.0802835</v>
      </c>
      <c r="AE25" s="1">
        <v>14240168.9226151</v>
      </c>
      <c r="AF25" s="1">
        <v>14457984.951701401</v>
      </c>
      <c r="AG25" s="1">
        <v>14457984.951701401</v>
      </c>
      <c r="AH25" s="1">
        <v>14481936.925017299</v>
      </c>
      <c r="AI25" s="1">
        <v>14481936.925017299</v>
      </c>
      <c r="AJ25" s="1">
        <v>14481936.925017299</v>
      </c>
      <c r="AK25" s="1">
        <v>14481936.925017299</v>
      </c>
      <c r="AL25" s="1">
        <v>14481936.925017299</v>
      </c>
      <c r="AM25" s="1">
        <v>14481936.925017299</v>
      </c>
      <c r="AN25" s="1">
        <v>14481936.925017299</v>
      </c>
      <c r="AO25" s="1">
        <v>14481936.925017299</v>
      </c>
    </row>
    <row r="26" spans="1:41" x14ac:dyDescent="0.2">
      <c r="A26">
        <v>25</v>
      </c>
      <c r="B26" s="1">
        <v>1179.5315044092999</v>
      </c>
      <c r="C26" s="1">
        <v>18577.266261030501</v>
      </c>
      <c r="D26" s="1">
        <v>144296.50519730299</v>
      </c>
      <c r="E26" s="1">
        <v>596521.25269878795</v>
      </c>
      <c r="F26" s="1">
        <v>1137079.9944778299</v>
      </c>
      <c r="G26" s="1">
        <v>1804870.8576937499</v>
      </c>
      <c r="H26" s="1">
        <v>2952834.7016801098</v>
      </c>
      <c r="I26" s="1">
        <v>4500825.8653139398</v>
      </c>
      <c r="J26" s="1">
        <v>5272157.8736000899</v>
      </c>
      <c r="K26" s="1">
        <v>5867180.38076746</v>
      </c>
      <c r="L26" s="1">
        <v>6101560.9551010104</v>
      </c>
      <c r="M26" s="1">
        <v>6406559.7105527101</v>
      </c>
      <c r="N26" s="1">
        <v>7996034.7032532301</v>
      </c>
      <c r="O26" s="1">
        <v>8950473.5025214907</v>
      </c>
      <c r="P26" s="1">
        <v>11206476.022044299</v>
      </c>
      <c r="Q26" s="6">
        <v>11645898.736086899</v>
      </c>
      <c r="R26" s="1">
        <v>11783144.4722798</v>
      </c>
      <c r="S26" s="1">
        <v>11988181.359989</v>
      </c>
      <c r="T26" s="1">
        <v>12034257.042997001</v>
      </c>
      <c r="U26" s="1">
        <v>12043553.2987972</v>
      </c>
      <c r="V26" s="1">
        <v>12049733.5159155</v>
      </c>
      <c r="W26" s="1">
        <v>12645829.247285901</v>
      </c>
      <c r="X26" s="1">
        <v>12653428.1926731</v>
      </c>
      <c r="Y26" s="1">
        <v>13277895.0426096</v>
      </c>
      <c r="Z26" s="1">
        <v>13562503.1374381</v>
      </c>
      <c r="AA26" s="1">
        <v>13593888.762312001</v>
      </c>
      <c r="AB26" s="1">
        <v>13650070.3527527</v>
      </c>
      <c r="AC26" s="1">
        <v>13650070.3527527</v>
      </c>
      <c r="AD26" s="1">
        <v>13650070.3527527</v>
      </c>
      <c r="AE26" s="1">
        <v>13650070.3527527</v>
      </c>
      <c r="AF26" s="1">
        <v>13650070.3527527</v>
      </c>
      <c r="AG26" s="1">
        <v>13650070.3527527</v>
      </c>
      <c r="AH26" s="1">
        <v>13650070.3527527</v>
      </c>
      <c r="AI26" s="1">
        <v>13650070.3527527</v>
      </c>
      <c r="AJ26" s="1">
        <v>13650070.3527527</v>
      </c>
      <c r="AK26" s="1">
        <v>13650070.3527527</v>
      </c>
      <c r="AL26" s="1">
        <v>13650070.3527527</v>
      </c>
      <c r="AM26" s="1">
        <v>13650070.3527527</v>
      </c>
      <c r="AN26" s="1">
        <v>13650070.3527527</v>
      </c>
      <c r="AO26" s="1">
        <v>13650070.3527527</v>
      </c>
    </row>
    <row r="27" spans="1:41" x14ac:dyDescent="0.2">
      <c r="A27">
        <v>26</v>
      </c>
      <c r="B27" s="1">
        <v>18834.212213364601</v>
      </c>
      <c r="C27" s="1">
        <v>73302.079613408103</v>
      </c>
      <c r="D27" s="1">
        <v>374400.30805646302</v>
      </c>
      <c r="E27" s="1">
        <v>1579626.8032535501</v>
      </c>
      <c r="F27" s="1">
        <v>2244803.0482747802</v>
      </c>
      <c r="G27" s="1">
        <v>4018311.46781235</v>
      </c>
      <c r="H27" s="1">
        <v>4259286.9916983396</v>
      </c>
      <c r="I27" s="1">
        <v>4642813.7428213404</v>
      </c>
      <c r="J27" s="1">
        <v>6277226.1700719204</v>
      </c>
      <c r="K27" s="1">
        <v>6738627.7563650599</v>
      </c>
      <c r="L27" s="1">
        <v>7108809.6422192296</v>
      </c>
      <c r="M27" s="1">
        <v>7471822.0971454801</v>
      </c>
      <c r="N27" s="1">
        <v>7865920.4803010197</v>
      </c>
      <c r="O27" s="1">
        <v>8077882.5051963404</v>
      </c>
      <c r="P27" s="6">
        <v>8773672.5078413803</v>
      </c>
      <c r="Q27" s="1">
        <v>8879563.3334417697</v>
      </c>
      <c r="R27" s="1">
        <v>8967014.8401324693</v>
      </c>
      <c r="S27" s="1">
        <v>9061331.7619731594</v>
      </c>
      <c r="T27" s="1">
        <v>9292233.8890247792</v>
      </c>
      <c r="U27" s="1">
        <v>9655416.0270406902</v>
      </c>
      <c r="V27" s="1">
        <v>9655416.0270406902</v>
      </c>
      <c r="W27" s="1">
        <v>10103388.564301999</v>
      </c>
      <c r="X27" s="1">
        <v>10310434.8573485</v>
      </c>
      <c r="Y27" s="1">
        <v>11750932.035545699</v>
      </c>
      <c r="Z27" s="1">
        <v>12653063.2624832</v>
      </c>
      <c r="AA27" s="1">
        <v>13209779.2351701</v>
      </c>
      <c r="AB27" s="1">
        <v>13329833.0222794</v>
      </c>
      <c r="AC27" s="1">
        <v>13332897.057448</v>
      </c>
      <c r="AD27" s="1">
        <v>13368180.2850515</v>
      </c>
      <c r="AE27" s="1">
        <v>13372385.908168901</v>
      </c>
      <c r="AF27" s="1">
        <v>13372385.908168901</v>
      </c>
      <c r="AG27" s="1">
        <v>13986968.8013623</v>
      </c>
      <c r="AH27" s="1">
        <v>14088963.9866997</v>
      </c>
      <c r="AI27" s="1">
        <v>14088963.9866997</v>
      </c>
      <c r="AJ27" s="1">
        <v>14088963.9866997</v>
      </c>
      <c r="AK27" s="1">
        <v>14088963.9866997</v>
      </c>
      <c r="AL27" s="1">
        <v>14088963.9866997</v>
      </c>
      <c r="AM27" s="1">
        <v>14088963.9866997</v>
      </c>
      <c r="AN27" s="1">
        <v>14088963.9866997</v>
      </c>
      <c r="AO27" s="1">
        <v>14402597.9057809</v>
      </c>
    </row>
    <row r="28" spans="1:41" x14ac:dyDescent="0.2">
      <c r="A28">
        <v>27</v>
      </c>
      <c r="B28" s="1">
        <v>0</v>
      </c>
      <c r="C28" s="1">
        <v>16208.3918035675</v>
      </c>
      <c r="D28" s="1">
        <v>145232.212517012</v>
      </c>
      <c r="E28" s="1">
        <v>513882.82639930397</v>
      </c>
      <c r="F28" s="1">
        <v>1035120.69878164</v>
      </c>
      <c r="G28" s="1">
        <v>1329373.6355590301</v>
      </c>
      <c r="H28" s="1">
        <v>1795675.3665281599</v>
      </c>
      <c r="I28" s="1">
        <v>2358492.5249550901</v>
      </c>
      <c r="J28" s="1">
        <v>2962821.2393449098</v>
      </c>
      <c r="K28" s="1">
        <v>3592713.8229636401</v>
      </c>
      <c r="L28" s="1">
        <v>3943095.8748417399</v>
      </c>
      <c r="M28" s="1">
        <v>4129183.5213212301</v>
      </c>
      <c r="N28" s="1">
        <v>4608965.3509383602</v>
      </c>
      <c r="O28" s="6">
        <v>5723672.4003273901</v>
      </c>
      <c r="P28" s="1">
        <v>6004284.3083377499</v>
      </c>
      <c r="Q28" s="1">
        <v>6726718.5243814997</v>
      </c>
      <c r="R28" s="1">
        <v>6873891.2431679303</v>
      </c>
      <c r="S28" s="1">
        <v>9548181.4327079803</v>
      </c>
      <c r="T28" s="1">
        <v>10422724.510203701</v>
      </c>
      <c r="U28" s="1">
        <v>10492478.301051101</v>
      </c>
      <c r="V28" s="1">
        <v>10969689.639879201</v>
      </c>
      <c r="W28" s="1">
        <v>11416467.2034816</v>
      </c>
      <c r="X28" s="1">
        <v>11910788.4163725</v>
      </c>
      <c r="Y28" s="1">
        <v>12314195.375650899</v>
      </c>
      <c r="Z28" s="1">
        <v>12358903.510919901</v>
      </c>
      <c r="AA28" s="1">
        <v>12417370.518215699</v>
      </c>
      <c r="AB28" s="1">
        <v>12490830.6624898</v>
      </c>
      <c r="AC28" s="1">
        <v>12661513.886935201</v>
      </c>
      <c r="AD28" s="1">
        <v>13644233.281062899</v>
      </c>
      <c r="AE28" s="1">
        <v>14623721.804300399</v>
      </c>
      <c r="AF28" s="1">
        <v>15258712.5853668</v>
      </c>
      <c r="AG28" s="1">
        <v>15411840.0714055</v>
      </c>
      <c r="AH28" s="1">
        <v>15683252.783549599</v>
      </c>
      <c r="AI28" s="1">
        <v>15683252.783549599</v>
      </c>
      <c r="AJ28" s="1">
        <v>15723325.405347301</v>
      </c>
      <c r="AK28" s="1">
        <v>15723325.405347301</v>
      </c>
      <c r="AL28" s="1">
        <v>15723325.405347301</v>
      </c>
      <c r="AM28" s="1">
        <v>15723325.405347301</v>
      </c>
      <c r="AN28" s="1">
        <v>15723325.405347301</v>
      </c>
      <c r="AO28" s="1">
        <v>15723325.405347301</v>
      </c>
    </row>
    <row r="29" spans="1:41" x14ac:dyDescent="0.2">
      <c r="A29">
        <v>28</v>
      </c>
      <c r="B29" s="1">
        <v>15268.662910913699</v>
      </c>
      <c r="C29" s="1">
        <v>409350.71740879503</v>
      </c>
      <c r="D29" s="1">
        <v>630859.14029841602</v>
      </c>
      <c r="E29" s="1">
        <v>868329.42848981603</v>
      </c>
      <c r="F29" s="1">
        <v>1097541.158021</v>
      </c>
      <c r="G29" s="1">
        <v>1577590.50230211</v>
      </c>
      <c r="H29" s="1">
        <v>2436203.7094770898</v>
      </c>
      <c r="I29" s="1">
        <v>2837040.0625021299</v>
      </c>
      <c r="J29" s="1">
        <v>3959468.3237844901</v>
      </c>
      <c r="K29" s="1">
        <v>4299986.3544894401</v>
      </c>
      <c r="L29" s="1">
        <v>5186753.7709822804</v>
      </c>
      <c r="M29" s="1">
        <v>5817995.7547134599</v>
      </c>
      <c r="N29" s="6">
        <v>6525720.48095142</v>
      </c>
      <c r="O29" s="1">
        <v>6856268.1999519002</v>
      </c>
      <c r="P29" s="1">
        <v>7111067.0006408803</v>
      </c>
      <c r="Q29" s="1">
        <v>7971105.7407596</v>
      </c>
      <c r="R29" s="1">
        <v>8169943.0483312998</v>
      </c>
      <c r="S29" s="1">
        <v>8427064.9022267796</v>
      </c>
      <c r="T29" s="1">
        <v>8457490.9506212007</v>
      </c>
      <c r="U29" s="1">
        <v>9544615.3016053699</v>
      </c>
      <c r="V29" s="1">
        <v>10420314.3703939</v>
      </c>
      <c r="W29" s="1">
        <v>10684361.8770981</v>
      </c>
      <c r="X29" s="1">
        <v>10694555.3493648</v>
      </c>
      <c r="Y29" s="1">
        <v>11011443.0421254</v>
      </c>
      <c r="Z29" s="1">
        <v>11017301.0207588</v>
      </c>
      <c r="AA29" s="1">
        <v>11311727.259710699</v>
      </c>
      <c r="AB29" s="1">
        <v>11358480.703465899</v>
      </c>
      <c r="AC29" s="1">
        <v>11507510.292212</v>
      </c>
      <c r="AD29" s="1">
        <v>11507510.292212</v>
      </c>
      <c r="AE29" s="1">
        <v>11521822.0044131</v>
      </c>
      <c r="AF29" s="1">
        <v>11521822.0044131</v>
      </c>
      <c r="AG29" s="1">
        <v>11521822.0044131</v>
      </c>
      <c r="AH29" s="1">
        <v>11521822.0044131</v>
      </c>
      <c r="AI29" s="1">
        <v>11521822.0044131</v>
      </c>
      <c r="AJ29" s="1">
        <v>11521822.0044131</v>
      </c>
      <c r="AK29" s="1">
        <v>11521822.0044131</v>
      </c>
      <c r="AL29" s="1">
        <v>11521822.0044131</v>
      </c>
      <c r="AM29" s="1">
        <v>11521822.0044131</v>
      </c>
      <c r="AN29" s="1">
        <v>11521822.0044131</v>
      </c>
      <c r="AO29" s="1">
        <v>11521822.0044131</v>
      </c>
    </row>
    <row r="30" spans="1:41" x14ac:dyDescent="0.2">
      <c r="A30">
        <v>29</v>
      </c>
      <c r="B30" s="1">
        <v>3088.1302417769798</v>
      </c>
      <c r="C30" s="1">
        <v>14957.128864668901</v>
      </c>
      <c r="D30" s="1">
        <v>186242.69847544999</v>
      </c>
      <c r="E30" s="1">
        <v>848837.47444360098</v>
      </c>
      <c r="F30" s="1">
        <v>1370901.9992821701</v>
      </c>
      <c r="G30" s="1">
        <v>1784936.03799606</v>
      </c>
      <c r="H30" s="1">
        <v>2474462.09175824</v>
      </c>
      <c r="I30" s="1">
        <v>3529447.9166896199</v>
      </c>
      <c r="J30" s="1">
        <v>4481914.4080365002</v>
      </c>
      <c r="K30" s="1">
        <v>5286774.6550901998</v>
      </c>
      <c r="L30" s="1">
        <v>5980237.3654001597</v>
      </c>
      <c r="M30" s="6">
        <v>6137892.3851970099</v>
      </c>
      <c r="N30" s="1">
        <v>7373845.4023957802</v>
      </c>
      <c r="O30" s="1">
        <v>7867403.4382644501</v>
      </c>
      <c r="P30" s="1">
        <v>8287942.4083544901</v>
      </c>
      <c r="Q30" s="1">
        <v>8445079.6321127806</v>
      </c>
      <c r="R30" s="1">
        <v>8454971.5887019094</v>
      </c>
      <c r="S30" s="1">
        <v>8636059.2381048594</v>
      </c>
      <c r="T30" s="1">
        <v>8995087.8213283997</v>
      </c>
      <c r="U30" s="1">
        <v>9683323.8156855498</v>
      </c>
      <c r="V30" s="1">
        <v>9851001.2216471806</v>
      </c>
      <c r="W30" s="1">
        <v>10616794.801012199</v>
      </c>
      <c r="X30" s="1">
        <v>10714449.0075632</v>
      </c>
      <c r="Y30" s="1">
        <v>11190396.7804268</v>
      </c>
      <c r="Z30" s="1">
        <v>11594435.028035</v>
      </c>
      <c r="AA30" s="1">
        <v>11629600.348496599</v>
      </c>
      <c r="AB30" s="1">
        <v>11629600.348496599</v>
      </c>
      <c r="AC30" s="1">
        <v>11651841.951060399</v>
      </c>
      <c r="AD30" s="1">
        <v>11823418.5662253</v>
      </c>
      <c r="AE30" s="1">
        <v>11823418.5662253</v>
      </c>
      <c r="AF30" s="1">
        <v>11836497.845332799</v>
      </c>
      <c r="AG30" s="1">
        <v>11836497.845332799</v>
      </c>
      <c r="AH30" s="1">
        <v>11836497.845332799</v>
      </c>
      <c r="AI30" s="1">
        <v>11836497.845332799</v>
      </c>
      <c r="AJ30" s="1">
        <v>11836497.845332799</v>
      </c>
      <c r="AK30" s="1">
        <v>11836497.845332799</v>
      </c>
      <c r="AL30" s="1">
        <v>11836497.845332799</v>
      </c>
      <c r="AM30" s="1">
        <v>11836497.845332799</v>
      </c>
      <c r="AN30" s="1">
        <v>11836497.845332799</v>
      </c>
      <c r="AO30" s="1">
        <v>12087237.968281399</v>
      </c>
    </row>
    <row r="31" spans="1:41" x14ac:dyDescent="0.2">
      <c r="A31">
        <v>30</v>
      </c>
      <c r="B31" s="1">
        <v>5760.5063539769098</v>
      </c>
      <c r="C31" s="1">
        <v>160582.480836801</v>
      </c>
      <c r="D31" s="1">
        <v>816107.63145559095</v>
      </c>
      <c r="E31" s="1">
        <v>1247822.2795220199</v>
      </c>
      <c r="F31" s="1">
        <v>2372012.23797403</v>
      </c>
      <c r="G31" s="1">
        <v>2598096.0582647598</v>
      </c>
      <c r="H31" s="1">
        <v>3211603.86419923</v>
      </c>
      <c r="I31" s="1">
        <v>3654613.6767868702</v>
      </c>
      <c r="J31" s="1">
        <v>3853943.8569785501</v>
      </c>
      <c r="K31" s="1">
        <v>4064095.4276235001</v>
      </c>
      <c r="L31" s="6">
        <v>5956335.3084704801</v>
      </c>
      <c r="M31" s="1">
        <v>6191765.4431563197</v>
      </c>
      <c r="N31" s="1">
        <v>6743483.8513052203</v>
      </c>
      <c r="O31" s="1">
        <v>7289440.8327321401</v>
      </c>
      <c r="P31" s="1">
        <v>7596442.4816855304</v>
      </c>
      <c r="Q31" s="1">
        <v>7640094.0795033798</v>
      </c>
      <c r="R31" s="1">
        <v>8336441.6194084603</v>
      </c>
      <c r="S31" s="1">
        <v>8519990.6247604005</v>
      </c>
      <c r="T31" s="1">
        <v>9015686.9984559305</v>
      </c>
      <c r="U31" s="1">
        <v>9388034.4262366891</v>
      </c>
      <c r="V31" s="1">
        <v>9583955.3844214007</v>
      </c>
      <c r="W31" s="1">
        <v>9672164.5005789604</v>
      </c>
      <c r="X31" s="1">
        <v>9694596.0029192604</v>
      </c>
      <c r="Y31" s="1">
        <v>9978240.9288620092</v>
      </c>
      <c r="Z31" s="1">
        <v>10132162.964786701</v>
      </c>
      <c r="AA31" s="1">
        <v>10279386.8630444</v>
      </c>
      <c r="AB31" s="1">
        <v>10279386.8630444</v>
      </c>
      <c r="AC31" s="1">
        <v>10302832.040640101</v>
      </c>
      <c r="AD31" s="1">
        <v>10302832.040640101</v>
      </c>
      <c r="AE31" s="1">
        <v>10518341.978065399</v>
      </c>
      <c r="AF31" s="1">
        <v>10536762.0926465</v>
      </c>
      <c r="AG31" s="1">
        <v>10536762.0926465</v>
      </c>
      <c r="AH31" s="1">
        <v>10536762.0926465</v>
      </c>
      <c r="AI31" s="1">
        <v>10536762.0926465</v>
      </c>
      <c r="AJ31" s="1">
        <v>11000084.778594101</v>
      </c>
      <c r="AK31" s="1">
        <v>11064063.805637101</v>
      </c>
      <c r="AL31" s="1">
        <v>11064063.805637101</v>
      </c>
      <c r="AM31" s="1">
        <v>11064063.805637101</v>
      </c>
      <c r="AN31" s="1">
        <v>11064063.805637101</v>
      </c>
      <c r="AO31" s="1">
        <v>11064063.805637101</v>
      </c>
    </row>
    <row r="32" spans="1:41" x14ac:dyDescent="0.2">
      <c r="A32">
        <v>31</v>
      </c>
      <c r="B32" s="1">
        <v>4495.37049961921</v>
      </c>
      <c r="C32" s="1">
        <v>44433.054827655302</v>
      </c>
      <c r="D32" s="1">
        <v>200927.27787204899</v>
      </c>
      <c r="E32" s="1">
        <v>361049.79074904998</v>
      </c>
      <c r="F32" s="1">
        <v>788417.85893588897</v>
      </c>
      <c r="G32" s="1">
        <v>1139944.6177545199</v>
      </c>
      <c r="H32" s="1">
        <v>1584767.7513973699</v>
      </c>
      <c r="I32" s="1">
        <v>1841437.1826897799</v>
      </c>
      <c r="J32" s="1">
        <v>2561013.5847879201</v>
      </c>
      <c r="K32" s="6">
        <v>2977453.1152513698</v>
      </c>
      <c r="L32" s="1">
        <v>3815201.5101882201</v>
      </c>
      <c r="M32" s="1">
        <v>4532181.4381871698</v>
      </c>
      <c r="N32" s="1">
        <v>5398613.2916183602</v>
      </c>
      <c r="O32" s="1">
        <v>6026718.0035742</v>
      </c>
      <c r="P32" s="1">
        <v>6228040.2001845296</v>
      </c>
      <c r="Q32" s="1">
        <v>7332556.6175992601</v>
      </c>
      <c r="R32" s="1">
        <v>7504964.2059768103</v>
      </c>
      <c r="S32" s="1">
        <v>7713368.1557366401</v>
      </c>
      <c r="T32" s="1">
        <v>8137181.4379010797</v>
      </c>
      <c r="U32" s="1">
        <v>8761367.9761046302</v>
      </c>
      <c r="V32" s="1">
        <v>8895254.1407804694</v>
      </c>
      <c r="W32" s="1">
        <v>8962016.7024192195</v>
      </c>
      <c r="X32" s="1">
        <v>9033239.2883337904</v>
      </c>
      <c r="Y32" s="1">
        <v>9042442.1459617503</v>
      </c>
      <c r="Z32" s="1">
        <v>9102862.1499908604</v>
      </c>
      <c r="AA32" s="1">
        <v>9114395.6569687799</v>
      </c>
      <c r="AB32" s="1">
        <v>9114395.6569687799</v>
      </c>
      <c r="AC32" s="1">
        <v>9114395.6569687799</v>
      </c>
      <c r="AD32" s="1">
        <v>9932417.0749299508</v>
      </c>
      <c r="AE32" s="1">
        <v>10711248.0038961</v>
      </c>
      <c r="AF32" s="1">
        <v>10806734.258242</v>
      </c>
      <c r="AG32" s="1">
        <v>10871317.357919499</v>
      </c>
      <c r="AH32" s="1">
        <v>10871317.357919499</v>
      </c>
      <c r="AI32" s="1">
        <v>10871317.357919499</v>
      </c>
      <c r="AJ32" s="1">
        <v>10871317.357919499</v>
      </c>
      <c r="AK32" s="1">
        <v>10887678.724588601</v>
      </c>
      <c r="AL32" s="1">
        <v>11256471.740994301</v>
      </c>
      <c r="AM32" s="1">
        <v>11256471.740994301</v>
      </c>
      <c r="AN32" s="1">
        <v>11256471.740994301</v>
      </c>
      <c r="AO32" s="1">
        <v>11447111.7000836</v>
      </c>
    </row>
    <row r="33" spans="1:41" x14ac:dyDescent="0.2">
      <c r="A33">
        <v>32</v>
      </c>
      <c r="B33" s="1">
        <v>9929.1797613859399</v>
      </c>
      <c r="C33" s="1">
        <v>84382.898340140993</v>
      </c>
      <c r="D33" s="1">
        <v>455756.54492605902</v>
      </c>
      <c r="E33" s="1">
        <v>1582805.6475099199</v>
      </c>
      <c r="F33" s="1">
        <v>2454440.87024845</v>
      </c>
      <c r="G33" s="1">
        <v>3159308.83735936</v>
      </c>
      <c r="H33" s="1">
        <v>3600867.1252341401</v>
      </c>
      <c r="I33" s="1">
        <v>4536528.74255451</v>
      </c>
      <c r="J33" s="6">
        <v>5105714.4630637597</v>
      </c>
      <c r="K33" s="1">
        <v>6717932.3598770099</v>
      </c>
      <c r="L33" s="1">
        <v>7309496.5638846401</v>
      </c>
      <c r="M33" s="1">
        <v>7721089.9385598898</v>
      </c>
      <c r="N33" s="1">
        <v>7913457.4550092397</v>
      </c>
      <c r="O33" s="1">
        <v>8431232.5701833498</v>
      </c>
      <c r="P33" s="1">
        <v>9032655.4067637306</v>
      </c>
      <c r="Q33" s="1">
        <v>9634581.0715194996</v>
      </c>
      <c r="R33" s="1">
        <v>10136573.423625899</v>
      </c>
      <c r="S33" s="1">
        <v>10837947.8692862</v>
      </c>
      <c r="T33" s="1">
        <v>11156330.321629601</v>
      </c>
      <c r="U33" s="1">
        <v>11223282.5109812</v>
      </c>
      <c r="V33" s="1">
        <v>11383886.2398309</v>
      </c>
      <c r="W33" s="1">
        <v>11425933.2912188</v>
      </c>
      <c r="X33" s="1">
        <v>11770854.5355541</v>
      </c>
      <c r="Y33" s="1">
        <v>12553277.1136597</v>
      </c>
      <c r="Z33" s="1">
        <v>12751040.1605701</v>
      </c>
      <c r="AA33" s="1">
        <v>13212567.4503156</v>
      </c>
      <c r="AB33" s="1">
        <v>13797837.540508499</v>
      </c>
      <c r="AC33" s="1">
        <v>13883781.7846503</v>
      </c>
      <c r="AD33" s="1">
        <v>13913271.5393178</v>
      </c>
      <c r="AE33" s="1">
        <v>14005787.7389165</v>
      </c>
      <c r="AF33" s="1">
        <v>14005787.7389165</v>
      </c>
      <c r="AG33" s="1">
        <v>14005787.7389165</v>
      </c>
      <c r="AH33" s="1">
        <v>14358253.0037187</v>
      </c>
      <c r="AI33" s="1">
        <v>14358253.0037187</v>
      </c>
      <c r="AJ33" s="1">
        <v>14474033.8518594</v>
      </c>
      <c r="AK33" s="1">
        <v>14820865.3609685</v>
      </c>
      <c r="AL33" s="1">
        <v>14820865.3609685</v>
      </c>
      <c r="AM33" s="1">
        <v>14829930.431976199</v>
      </c>
      <c r="AN33" s="1">
        <v>14866604.9755395</v>
      </c>
      <c r="AO33" s="1">
        <v>15126949.841283699</v>
      </c>
    </row>
    <row r="34" spans="1:41" x14ac:dyDescent="0.2">
      <c r="A34">
        <v>33</v>
      </c>
      <c r="B34" s="1">
        <v>0</v>
      </c>
      <c r="C34" s="1">
        <v>20348.0623115212</v>
      </c>
      <c r="D34" s="1">
        <v>190566.522017754</v>
      </c>
      <c r="E34" s="1">
        <v>547120.27207642002</v>
      </c>
      <c r="F34" s="1">
        <v>1775109.92777758</v>
      </c>
      <c r="G34" s="1">
        <v>2185550.67885989</v>
      </c>
      <c r="H34" s="1">
        <v>2686120.86909525</v>
      </c>
      <c r="I34" s="6">
        <v>3601493.8877665899</v>
      </c>
      <c r="J34" s="1">
        <v>4151667.94523458</v>
      </c>
      <c r="K34" s="1">
        <v>5279590.6811408699</v>
      </c>
      <c r="L34" s="1">
        <v>5726417.8877416598</v>
      </c>
      <c r="M34" s="1">
        <v>5936639.7919794098</v>
      </c>
      <c r="N34" s="1">
        <v>6472808.2271914203</v>
      </c>
      <c r="O34" s="1">
        <v>6681431.7991652302</v>
      </c>
      <c r="P34" s="1">
        <v>6962070.7616908504</v>
      </c>
      <c r="Q34" s="1">
        <v>7203216.94266955</v>
      </c>
      <c r="R34" s="1">
        <v>7979487.1403118903</v>
      </c>
      <c r="S34" s="1">
        <v>8621971.0135236401</v>
      </c>
      <c r="T34" s="1">
        <v>9315991.6378412005</v>
      </c>
      <c r="U34" s="1">
        <v>11256192.3204452</v>
      </c>
      <c r="V34" s="1">
        <v>11484825.7350167</v>
      </c>
      <c r="W34" s="1">
        <v>12090378.1064879</v>
      </c>
      <c r="X34" s="1">
        <v>12747820.6971759</v>
      </c>
      <c r="Y34" s="1">
        <v>12784948.957198299</v>
      </c>
      <c r="Z34" s="1">
        <v>13622507.5360933</v>
      </c>
      <c r="AA34" s="1">
        <v>13997924.0436721</v>
      </c>
      <c r="AB34" s="1">
        <v>14063833.3005841</v>
      </c>
      <c r="AC34" s="1">
        <v>14124458.088213099</v>
      </c>
      <c r="AD34" s="1">
        <v>14414238.016948899</v>
      </c>
      <c r="AE34" s="1">
        <v>15522454.715722401</v>
      </c>
      <c r="AF34" s="1">
        <v>15941630.630444599</v>
      </c>
      <c r="AG34" s="1">
        <v>16091313.381919101</v>
      </c>
      <c r="AH34" s="1">
        <v>16556524.708399899</v>
      </c>
      <c r="AI34" s="1">
        <v>16556524.708399899</v>
      </c>
      <c r="AJ34" s="1">
        <v>16626971.224665601</v>
      </c>
      <c r="AK34" s="1">
        <v>16626971.224665601</v>
      </c>
      <c r="AL34" s="1">
        <v>16626971.224665601</v>
      </c>
      <c r="AM34" s="1">
        <v>16626971.224665601</v>
      </c>
      <c r="AN34" s="1">
        <v>16631090.2420114</v>
      </c>
      <c r="AO34" s="1">
        <v>17612488.528349701</v>
      </c>
    </row>
    <row r="35" spans="1:41" x14ac:dyDescent="0.2">
      <c r="A35">
        <v>34</v>
      </c>
      <c r="B35" s="1">
        <v>0</v>
      </c>
      <c r="C35" s="1">
        <v>60272.6023115016</v>
      </c>
      <c r="D35" s="1">
        <v>304496.01791691699</v>
      </c>
      <c r="E35" s="1">
        <v>940706.58990323904</v>
      </c>
      <c r="F35" s="1">
        <v>1701894.7822723</v>
      </c>
      <c r="G35" s="1">
        <v>2199421.4297219901</v>
      </c>
      <c r="H35" s="6">
        <v>3881703.1855162699</v>
      </c>
      <c r="I35" s="1">
        <v>4295833.6327361101</v>
      </c>
      <c r="J35" s="1">
        <v>5550693.26013391</v>
      </c>
      <c r="K35" s="1">
        <v>6394007.6553928098</v>
      </c>
      <c r="L35" s="1">
        <v>6832813.4837488104</v>
      </c>
      <c r="M35" s="1">
        <v>7284517.7946791304</v>
      </c>
      <c r="N35" s="1">
        <v>7523299.2184682302</v>
      </c>
      <c r="O35" s="1">
        <v>8164107.5234799804</v>
      </c>
      <c r="P35" s="1">
        <v>9685224.3299844805</v>
      </c>
      <c r="Q35" s="1">
        <v>10123181.9846841</v>
      </c>
      <c r="R35" s="1">
        <v>10604937.215474401</v>
      </c>
      <c r="S35" s="1">
        <v>10761777.784724399</v>
      </c>
      <c r="T35" s="1">
        <v>11446306.962777499</v>
      </c>
      <c r="U35" s="1">
        <v>11607833.091206901</v>
      </c>
      <c r="V35" s="1">
        <v>11863968.643069901</v>
      </c>
      <c r="W35" s="1">
        <v>11980706.2753074</v>
      </c>
      <c r="X35" s="1">
        <v>12204595.2838357</v>
      </c>
      <c r="Y35" s="1">
        <v>12208886.823431101</v>
      </c>
      <c r="Z35" s="1">
        <v>12213585.6668749</v>
      </c>
      <c r="AA35" s="1">
        <v>12224508.001827801</v>
      </c>
      <c r="AB35" s="1">
        <v>12231589.185885901</v>
      </c>
      <c r="AC35" s="1">
        <v>12327063.0740004</v>
      </c>
      <c r="AD35" s="1">
        <v>12437874.100336</v>
      </c>
      <c r="AE35" s="1">
        <v>12437874.100336</v>
      </c>
      <c r="AF35" s="1">
        <v>12857794.717526</v>
      </c>
      <c r="AG35" s="1">
        <v>12889917.601854</v>
      </c>
      <c r="AH35" s="1">
        <v>13225863.339623701</v>
      </c>
      <c r="AI35" s="1">
        <v>13247267.200314799</v>
      </c>
      <c r="AJ35" s="1">
        <v>13265391.0670704</v>
      </c>
      <c r="AK35" s="1">
        <v>13265391.0670704</v>
      </c>
      <c r="AL35" s="1">
        <v>14289111.9197469</v>
      </c>
      <c r="AM35" s="1">
        <v>14289111.9197469</v>
      </c>
      <c r="AN35" s="1">
        <v>14365446.2800954</v>
      </c>
      <c r="AO35" s="1">
        <v>14365446.2800954</v>
      </c>
    </row>
    <row r="36" spans="1:41" x14ac:dyDescent="0.2">
      <c r="A36">
        <v>35</v>
      </c>
      <c r="B36" s="1">
        <v>0</v>
      </c>
      <c r="C36" s="1">
        <v>29157.569362931499</v>
      </c>
      <c r="D36" s="1">
        <v>169754.94365769101</v>
      </c>
      <c r="E36" s="1">
        <v>468614.77584543399</v>
      </c>
      <c r="F36" s="1">
        <v>1406429.58109401</v>
      </c>
      <c r="G36" s="6">
        <v>2324416.3734642402</v>
      </c>
      <c r="H36" s="1">
        <v>2607018.7409357699</v>
      </c>
      <c r="I36" s="1">
        <v>2809298.8120133602</v>
      </c>
      <c r="J36" s="1">
        <v>3131790.6297967699</v>
      </c>
      <c r="K36" s="1">
        <v>3806644.5759854601</v>
      </c>
      <c r="L36" s="1">
        <v>4599992.4974771002</v>
      </c>
      <c r="M36" s="1">
        <v>4953990.3190465998</v>
      </c>
      <c r="N36" s="1">
        <v>5712226.6754284101</v>
      </c>
      <c r="O36" s="1">
        <v>5864467.1910971096</v>
      </c>
      <c r="P36" s="1">
        <v>6938389.8338805903</v>
      </c>
      <c r="Q36" s="1">
        <v>7641930.0538744098</v>
      </c>
      <c r="R36" s="1">
        <v>7728801.8655968802</v>
      </c>
      <c r="S36" s="1">
        <v>7978622.9928852301</v>
      </c>
      <c r="T36" s="1">
        <v>8603230.5737995002</v>
      </c>
      <c r="U36" s="1">
        <v>9192618.8087091502</v>
      </c>
      <c r="V36" s="1">
        <v>9308108.7562024593</v>
      </c>
      <c r="W36" s="1">
        <v>9502059.8663121201</v>
      </c>
      <c r="X36" s="1">
        <v>9548274.4349312093</v>
      </c>
      <c r="Y36" s="1">
        <v>9561100.8560640905</v>
      </c>
      <c r="Z36" s="1">
        <v>9561100.8560640905</v>
      </c>
      <c r="AA36" s="1">
        <v>9561100.8560640905</v>
      </c>
      <c r="AB36" s="1">
        <v>9561100.8560640905</v>
      </c>
      <c r="AC36" s="1">
        <v>9567568.3300295901</v>
      </c>
      <c r="AD36" s="1">
        <v>10154141.372727601</v>
      </c>
      <c r="AE36" s="1">
        <v>10236883.8661259</v>
      </c>
      <c r="AF36" s="1">
        <v>10236883.8661259</v>
      </c>
      <c r="AG36" s="1">
        <v>10236883.8661259</v>
      </c>
      <c r="AH36" s="1">
        <v>11218534.9987655</v>
      </c>
      <c r="AI36" s="1">
        <v>11352393.8674559</v>
      </c>
      <c r="AJ36" s="1">
        <v>11352393.8674559</v>
      </c>
      <c r="AK36" s="1">
        <v>11358237.1771964</v>
      </c>
      <c r="AL36" s="1">
        <v>11358237.1771964</v>
      </c>
      <c r="AM36" s="1">
        <v>11358237.1771964</v>
      </c>
      <c r="AN36" s="1">
        <v>11358237.1771964</v>
      </c>
      <c r="AO36" s="1">
        <v>11807059.177956499</v>
      </c>
    </row>
    <row r="37" spans="1:41" x14ac:dyDescent="0.2">
      <c r="A37">
        <v>36</v>
      </c>
      <c r="B37" s="1">
        <v>1740.4394575424401</v>
      </c>
      <c r="C37" s="1">
        <v>72769.368453029296</v>
      </c>
      <c r="D37" s="1">
        <v>232505.71917170301</v>
      </c>
      <c r="E37" s="1">
        <v>726933.73532366403</v>
      </c>
      <c r="F37" s="6">
        <v>1306026.9317231399</v>
      </c>
      <c r="G37" s="1">
        <v>1982472.8706871001</v>
      </c>
      <c r="H37" s="1">
        <v>2385072.4037965499</v>
      </c>
      <c r="I37" s="1">
        <v>3044064.5975238001</v>
      </c>
      <c r="J37" s="1">
        <v>3900567.36867559</v>
      </c>
      <c r="K37" s="1">
        <v>4196369.8950359803</v>
      </c>
      <c r="L37" s="1">
        <v>4697700.5519548496</v>
      </c>
      <c r="M37" s="1">
        <v>5136653.8782845</v>
      </c>
      <c r="N37" s="1">
        <v>6713074.6782774096</v>
      </c>
      <c r="O37" s="1">
        <v>7013401.7346542999</v>
      </c>
      <c r="P37" s="1">
        <v>7358444.4663663302</v>
      </c>
      <c r="Q37" s="1">
        <v>7816716.3724876903</v>
      </c>
      <c r="R37" s="1">
        <v>8022690.8684258899</v>
      </c>
      <c r="S37" s="1">
        <v>9139799.4216982592</v>
      </c>
      <c r="T37" s="1">
        <v>10799601.2853576</v>
      </c>
      <c r="U37" s="1">
        <v>11151113.009618299</v>
      </c>
      <c r="V37" s="1">
        <v>11200697.743553299</v>
      </c>
      <c r="W37" s="1">
        <v>12559258.4722315</v>
      </c>
      <c r="X37" s="1">
        <v>12898817.4936138</v>
      </c>
      <c r="Y37" s="1">
        <v>12928148.897508301</v>
      </c>
      <c r="Z37" s="1">
        <v>12935272.373562301</v>
      </c>
      <c r="AA37" s="1">
        <v>13413505.5296857</v>
      </c>
      <c r="AB37" s="1">
        <v>13472959.654618699</v>
      </c>
      <c r="AC37" s="1">
        <v>13579656.579139</v>
      </c>
      <c r="AD37" s="1">
        <v>13582470.7761032</v>
      </c>
      <c r="AE37" s="1">
        <v>13582470.7761032</v>
      </c>
      <c r="AF37" s="1">
        <v>13603762.395574201</v>
      </c>
      <c r="AG37" s="1">
        <v>13603762.395574201</v>
      </c>
      <c r="AH37" s="1">
        <v>13607136.5000419</v>
      </c>
      <c r="AI37" s="1">
        <v>13607136.5000419</v>
      </c>
      <c r="AJ37" s="1">
        <v>13607136.5000419</v>
      </c>
      <c r="AK37" s="1">
        <v>13607136.5000419</v>
      </c>
      <c r="AL37" s="1">
        <v>13903625.889177799</v>
      </c>
      <c r="AM37" s="1">
        <v>13903625.889177799</v>
      </c>
      <c r="AN37" s="1">
        <v>13927382.9802109</v>
      </c>
      <c r="AO37" s="1">
        <v>13927382.9802109</v>
      </c>
    </row>
    <row r="38" spans="1:41" x14ac:dyDescent="0.2">
      <c r="A38">
        <v>37</v>
      </c>
      <c r="B38" s="1">
        <v>2417.0981134347799</v>
      </c>
      <c r="C38" s="1">
        <v>63173.179972878897</v>
      </c>
      <c r="D38" s="1">
        <v>282590.29117462301</v>
      </c>
      <c r="E38" s="6">
        <v>620621.16619090503</v>
      </c>
      <c r="F38" s="1">
        <v>1054814.8062160299</v>
      </c>
      <c r="G38" s="1">
        <v>1748158.9562236699</v>
      </c>
      <c r="H38" s="1">
        <v>2729239.0781555302</v>
      </c>
      <c r="I38" s="1">
        <v>3374926.6186198099</v>
      </c>
      <c r="J38" s="1">
        <v>3719585.8198981402</v>
      </c>
      <c r="K38" s="1">
        <v>4081679.7731884602</v>
      </c>
      <c r="L38" s="1">
        <v>4688331.8850002903</v>
      </c>
      <c r="M38" s="1">
        <v>4917833.1865216997</v>
      </c>
      <c r="N38" s="1">
        <v>5817485.9255609298</v>
      </c>
      <c r="O38" s="1">
        <v>6794572.9190800497</v>
      </c>
      <c r="P38" s="1">
        <v>7583685.6437004497</v>
      </c>
      <c r="Q38" s="1">
        <v>8126125.83214634</v>
      </c>
      <c r="R38" s="1">
        <v>8397453.4051113501</v>
      </c>
      <c r="S38" s="1">
        <v>9168985.5748340692</v>
      </c>
      <c r="T38" s="1">
        <v>9577986.6460316796</v>
      </c>
      <c r="U38" s="1">
        <v>9666237.4507656302</v>
      </c>
      <c r="V38" s="1">
        <v>9673487.7284941804</v>
      </c>
      <c r="W38" s="1">
        <v>9764972.3426554091</v>
      </c>
      <c r="X38" s="1">
        <v>9777312.3496793192</v>
      </c>
      <c r="Y38" s="1">
        <v>10361893.4769157</v>
      </c>
      <c r="Z38" s="1">
        <v>10699385.252111301</v>
      </c>
      <c r="AA38" s="1">
        <v>10785033.034625599</v>
      </c>
      <c r="AB38" s="1">
        <v>11376324.727743</v>
      </c>
      <c r="AC38" s="1">
        <v>11400239.762947701</v>
      </c>
      <c r="AD38" s="1">
        <v>11400239.762947701</v>
      </c>
      <c r="AE38" s="1">
        <v>11499347.040074401</v>
      </c>
      <c r="AF38" s="1">
        <v>11735434.2856542</v>
      </c>
      <c r="AG38" s="1">
        <v>11743200.470083499</v>
      </c>
      <c r="AH38" s="1">
        <v>11743200.470083499</v>
      </c>
      <c r="AI38" s="1">
        <v>11784299.2243744</v>
      </c>
      <c r="AJ38" s="1">
        <v>11789767.513319399</v>
      </c>
      <c r="AK38" s="1">
        <v>11789767.513319399</v>
      </c>
      <c r="AL38" s="1">
        <v>11789767.513319399</v>
      </c>
      <c r="AM38" s="1">
        <v>11789767.513319399</v>
      </c>
      <c r="AN38" s="1">
        <v>11789767.513319399</v>
      </c>
      <c r="AO38" s="1">
        <v>12419170.923318701</v>
      </c>
    </row>
    <row r="39" spans="1:41" x14ac:dyDescent="0.2">
      <c r="A39">
        <v>38</v>
      </c>
      <c r="B39" s="1">
        <v>0</v>
      </c>
      <c r="C39" s="1">
        <v>97489.963584616897</v>
      </c>
      <c r="D39" s="6">
        <v>357030.85774074198</v>
      </c>
      <c r="E39" s="1">
        <v>1148605.9631900799</v>
      </c>
      <c r="F39" s="1">
        <v>2228007.1066777199</v>
      </c>
      <c r="G39" s="1">
        <v>3727123.2104029502</v>
      </c>
      <c r="H39" s="1">
        <v>4184992.5837829001</v>
      </c>
      <c r="I39" s="1">
        <v>5026452.4386969795</v>
      </c>
      <c r="J39" s="1">
        <v>5743972.6003981298</v>
      </c>
      <c r="K39" s="1">
        <v>6094447.4916319298</v>
      </c>
      <c r="L39" s="1">
        <v>6364046.9890902201</v>
      </c>
      <c r="M39" s="1">
        <v>7583252.5893557305</v>
      </c>
      <c r="N39" s="1">
        <v>7890500.6362052299</v>
      </c>
      <c r="O39" s="1">
        <v>8261435.5722598797</v>
      </c>
      <c r="P39" s="1">
        <v>8343302.8042521002</v>
      </c>
      <c r="Q39" s="1">
        <v>8832862.5404384602</v>
      </c>
      <c r="R39" s="1">
        <v>9036867.8745843098</v>
      </c>
      <c r="S39" s="1">
        <v>9333491.5072364304</v>
      </c>
      <c r="T39" s="1">
        <v>9711923.4145508204</v>
      </c>
      <c r="U39" s="1">
        <v>10346867.5618579</v>
      </c>
      <c r="V39" s="1">
        <v>10397292.675029101</v>
      </c>
      <c r="W39" s="1">
        <v>11881840.7289187</v>
      </c>
      <c r="X39" s="1">
        <v>11981171.716603</v>
      </c>
      <c r="Y39" s="1">
        <v>12222734.6440069</v>
      </c>
      <c r="Z39" s="1">
        <v>12229555.297973599</v>
      </c>
      <c r="AA39" s="1">
        <v>14091149.5640078</v>
      </c>
      <c r="AB39" s="1">
        <v>14091149.5640078</v>
      </c>
      <c r="AC39" s="1">
        <v>14091149.5640078</v>
      </c>
      <c r="AD39" s="1">
        <v>14449540.544348899</v>
      </c>
      <c r="AE39" s="1">
        <v>14449540.544348899</v>
      </c>
      <c r="AF39" s="1">
        <v>14449540.544348899</v>
      </c>
      <c r="AG39" s="1">
        <v>14464144.689468101</v>
      </c>
      <c r="AH39" s="1">
        <v>14489531.0839552</v>
      </c>
      <c r="AI39" s="1">
        <v>14489531.0839552</v>
      </c>
      <c r="AJ39" s="1">
        <v>14489531.0839552</v>
      </c>
      <c r="AK39" s="1">
        <v>14489531.0839552</v>
      </c>
      <c r="AL39" s="1">
        <v>14489531.0839552</v>
      </c>
      <c r="AM39" s="1">
        <v>14489531.0839552</v>
      </c>
      <c r="AN39" s="1">
        <v>14489531.0839552</v>
      </c>
      <c r="AO39" s="1">
        <v>14489531.0839552</v>
      </c>
    </row>
    <row r="40" spans="1:41" x14ac:dyDescent="0.2">
      <c r="A40">
        <v>39</v>
      </c>
      <c r="B40" s="1">
        <v>0</v>
      </c>
      <c r="C40" s="6">
        <v>69383.491648752999</v>
      </c>
      <c r="D40" s="1">
        <v>244234.067982857</v>
      </c>
      <c r="E40" s="1">
        <v>799151.25880658801</v>
      </c>
      <c r="F40" s="1">
        <v>4010448.9776963899</v>
      </c>
      <c r="G40" s="1">
        <v>4579631.4804043099</v>
      </c>
      <c r="H40" s="1">
        <v>5355943.84614297</v>
      </c>
      <c r="I40" s="1">
        <v>6227465.8775343504</v>
      </c>
      <c r="J40" s="1">
        <v>6694371.0698141698</v>
      </c>
      <c r="K40" s="1">
        <v>7503160.6304905098</v>
      </c>
      <c r="L40" s="1">
        <v>7990847.9532949599</v>
      </c>
      <c r="M40" s="1">
        <v>8935030.2927790899</v>
      </c>
      <c r="N40" s="1">
        <v>9240693.2591624893</v>
      </c>
      <c r="O40" s="1">
        <v>9722145.64846652</v>
      </c>
      <c r="P40" s="1">
        <v>10208985.614313001</v>
      </c>
      <c r="Q40" s="1">
        <v>10398657.700606501</v>
      </c>
      <c r="R40" s="1">
        <v>10536841.8225464</v>
      </c>
      <c r="S40" s="1">
        <v>10865152.729100799</v>
      </c>
      <c r="T40" s="1">
        <v>10884330.615279401</v>
      </c>
      <c r="U40" s="1">
        <v>10918087.5408585</v>
      </c>
      <c r="V40" s="1">
        <v>11225028.9589005</v>
      </c>
      <c r="W40" s="1">
        <v>11795357.5474164</v>
      </c>
      <c r="X40" s="1">
        <v>11796914.180446699</v>
      </c>
      <c r="Y40" s="1">
        <v>11944851.934778901</v>
      </c>
      <c r="Z40" s="1">
        <v>12174387.0926842</v>
      </c>
      <c r="AA40" s="1">
        <v>13006424.496228</v>
      </c>
      <c r="AB40" s="1">
        <v>13503942.3616409</v>
      </c>
      <c r="AC40" s="1">
        <v>13569474.083560901</v>
      </c>
      <c r="AD40" s="1">
        <v>13614532.8319236</v>
      </c>
      <c r="AE40" s="1">
        <v>13614532.8319236</v>
      </c>
      <c r="AF40" s="1">
        <v>13614532.8319236</v>
      </c>
      <c r="AG40" s="1">
        <v>13867761.956468699</v>
      </c>
      <c r="AH40" s="1">
        <v>13867761.956468699</v>
      </c>
      <c r="AI40" s="1">
        <v>13867761.956468699</v>
      </c>
      <c r="AJ40" s="1">
        <v>13894822.1709342</v>
      </c>
      <c r="AK40" s="1">
        <v>13894822.1709342</v>
      </c>
      <c r="AL40" s="1">
        <v>13894822.1709342</v>
      </c>
      <c r="AM40" s="1">
        <v>13894822.1709342</v>
      </c>
      <c r="AN40" s="1">
        <v>13894822.1709342</v>
      </c>
      <c r="AO40" s="1">
        <v>13894822.1709342</v>
      </c>
    </row>
    <row r="41" spans="1:41" x14ac:dyDescent="0.2">
      <c r="A41">
        <v>40</v>
      </c>
      <c r="B41" s="6">
        <v>16522.338695382001</v>
      </c>
      <c r="C41" s="1">
        <v>97750.300735115306</v>
      </c>
      <c r="D41" s="1">
        <v>266125.072089147</v>
      </c>
      <c r="E41" s="1">
        <v>639806.40983102098</v>
      </c>
      <c r="F41" s="1">
        <v>2130559.9306139098</v>
      </c>
      <c r="G41" s="1">
        <v>2638094.1474141502</v>
      </c>
      <c r="H41" s="1">
        <v>2769195.6150855799</v>
      </c>
      <c r="I41" s="1">
        <v>3613604.3877957002</v>
      </c>
      <c r="J41" s="1">
        <v>4259511.28055056</v>
      </c>
      <c r="K41" s="1">
        <v>5039871.62612982</v>
      </c>
      <c r="L41" s="1">
        <v>5922160.8254747596</v>
      </c>
      <c r="M41" s="1">
        <v>7215709.4130302602</v>
      </c>
      <c r="N41" s="1">
        <v>7491122.7580367802</v>
      </c>
      <c r="O41" s="1">
        <v>8078922.1088009104</v>
      </c>
      <c r="P41" s="1">
        <v>8754955.5439417604</v>
      </c>
      <c r="Q41" s="1">
        <v>10241354.414675299</v>
      </c>
      <c r="R41" s="1">
        <v>10879225.263091801</v>
      </c>
      <c r="S41" s="1">
        <v>11771027.1110285</v>
      </c>
      <c r="T41" s="1">
        <v>11867950.1619526</v>
      </c>
      <c r="U41" s="1">
        <v>12072291.1337275</v>
      </c>
      <c r="V41" s="1">
        <v>12797374.2432677</v>
      </c>
      <c r="W41" s="1">
        <v>13655730.415854201</v>
      </c>
      <c r="X41" s="1">
        <v>13975050.7226073</v>
      </c>
      <c r="Y41" s="1">
        <v>14407270.0741612</v>
      </c>
      <c r="Z41" s="1">
        <v>15048626.9597778</v>
      </c>
      <c r="AA41" s="1">
        <v>15233738.297230599</v>
      </c>
      <c r="AB41" s="1">
        <v>15274650.551913399</v>
      </c>
      <c r="AC41" s="1">
        <v>15274650.551913399</v>
      </c>
      <c r="AD41" s="1">
        <v>15290342.000572201</v>
      </c>
      <c r="AE41" s="1">
        <v>15290342.000572201</v>
      </c>
      <c r="AF41" s="1">
        <v>15290342.000572201</v>
      </c>
      <c r="AG41" s="1">
        <v>15290342.000572201</v>
      </c>
      <c r="AH41" s="1">
        <v>15290342.000572201</v>
      </c>
      <c r="AI41" s="1">
        <v>15290342.000572201</v>
      </c>
      <c r="AJ41" s="1">
        <v>15290342.000572201</v>
      </c>
      <c r="AK41" s="1">
        <v>15290342.000572201</v>
      </c>
      <c r="AL41" s="1">
        <v>15290342.000572201</v>
      </c>
      <c r="AM41" s="1">
        <v>15290342.000572201</v>
      </c>
      <c r="AN41" s="1">
        <v>15290342.000572201</v>
      </c>
      <c r="AO41" s="1">
        <v>15290342.000572201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7A587-517B-A547-8861-2ADE769BFFCB}">
  <dimension ref="A1:AO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1640625" defaultRowHeight="16" x14ac:dyDescent="0.2"/>
  <sheetData>
    <row r="1" spans="1:41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 x14ac:dyDescent="0.2">
      <c r="A2">
        <v>1</v>
      </c>
      <c r="B2" s="1">
        <v>0</v>
      </c>
      <c r="C2" s="1">
        <v>48549.691004272798</v>
      </c>
      <c r="D2" s="1">
        <v>421199.00189998001</v>
      </c>
      <c r="E2" s="1">
        <v>208572.05276088</v>
      </c>
      <c r="F2" s="1">
        <v>736404.83318710502</v>
      </c>
      <c r="G2" s="1">
        <v>297985.807457569</v>
      </c>
      <c r="H2" s="1">
        <v>377367.85552537401</v>
      </c>
      <c r="I2" s="1">
        <v>337424.22973871097</v>
      </c>
      <c r="J2" s="1">
        <v>707753.88172772701</v>
      </c>
      <c r="K2" s="1">
        <v>188713.07699318201</v>
      </c>
      <c r="L2" s="1">
        <v>1284913.0083325601</v>
      </c>
      <c r="M2" s="1">
        <v>1086187.9298054499</v>
      </c>
      <c r="N2" s="1">
        <v>541405.98713257397</v>
      </c>
      <c r="O2" s="1">
        <v>231860.98192119101</v>
      </c>
      <c r="P2" s="1">
        <v>827284.79408566002</v>
      </c>
      <c r="Q2" s="1">
        <v>488158.36162742</v>
      </c>
      <c r="R2" s="1">
        <v>228738.74088119401</v>
      </c>
      <c r="S2" s="1">
        <v>1242056.5553916399</v>
      </c>
      <c r="T2" s="1">
        <v>1648788.00461502</v>
      </c>
      <c r="U2" s="1">
        <v>1870705.3280613299</v>
      </c>
      <c r="V2" s="1">
        <v>1526509.0033825799</v>
      </c>
      <c r="W2" s="1">
        <v>1246445.72147438</v>
      </c>
      <c r="X2" s="1">
        <v>4327906.4352791598</v>
      </c>
      <c r="Y2" s="1">
        <v>712974.845736627</v>
      </c>
      <c r="Z2" s="1">
        <v>499308.87997225201</v>
      </c>
      <c r="AA2" s="1">
        <v>93959.387453280098</v>
      </c>
      <c r="AB2" s="1">
        <v>34585.076544325697</v>
      </c>
      <c r="AC2" s="1">
        <v>14611.336489143399</v>
      </c>
      <c r="AD2" s="1">
        <v>48053.239163345199</v>
      </c>
      <c r="AE2" s="1">
        <v>2203188.7324385699</v>
      </c>
      <c r="AF2" s="1">
        <v>734817.52592769999</v>
      </c>
      <c r="AG2" s="1">
        <v>1479503.42032832</v>
      </c>
      <c r="AH2" s="1">
        <v>265284.42654711602</v>
      </c>
      <c r="AI2" s="1">
        <v>21556.817713404798</v>
      </c>
      <c r="AJ2" s="1">
        <v>0</v>
      </c>
      <c r="AK2" s="1">
        <v>605202.80290986504</v>
      </c>
      <c r="AL2" s="1">
        <v>67023.932362612701</v>
      </c>
      <c r="AM2" s="1">
        <v>0</v>
      </c>
      <c r="AN2" s="1">
        <v>498764.24333727098</v>
      </c>
      <c r="AO2" s="1">
        <v>53950.028664794299</v>
      </c>
    </row>
    <row r="3" spans="1:41" x14ac:dyDescent="0.2">
      <c r="A3">
        <v>2</v>
      </c>
      <c r="B3" s="1">
        <v>69596.102858432205</v>
      </c>
      <c r="C3" s="1">
        <v>114989.59665629501</v>
      </c>
      <c r="D3" s="1">
        <v>150959.77951018201</v>
      </c>
      <c r="E3" s="1">
        <v>348805.25001297501</v>
      </c>
      <c r="F3" s="1">
        <v>542159.00588208495</v>
      </c>
      <c r="G3" s="1">
        <v>3021624.4822207298</v>
      </c>
      <c r="H3" s="1">
        <v>504696.55410332402</v>
      </c>
      <c r="I3" s="1">
        <v>197549.21963704299</v>
      </c>
      <c r="J3" s="1">
        <v>302728.707287508</v>
      </c>
      <c r="K3" s="1">
        <v>681893.98644909705</v>
      </c>
      <c r="L3" s="1">
        <v>122664.550595024</v>
      </c>
      <c r="M3" s="1">
        <v>666245.08429330401</v>
      </c>
      <c r="N3" s="1">
        <v>905411.42569458997</v>
      </c>
      <c r="O3" s="1">
        <v>587048.104873745</v>
      </c>
      <c r="P3" s="1">
        <v>237339.71671845799</v>
      </c>
      <c r="Q3" s="1">
        <v>237897.771095437</v>
      </c>
      <c r="R3" s="1">
        <v>220126.580432241</v>
      </c>
      <c r="S3" s="1">
        <v>438761.42847575399</v>
      </c>
      <c r="T3" s="1">
        <v>1063331.2286793599</v>
      </c>
      <c r="U3" s="1">
        <v>282264.53269332601</v>
      </c>
      <c r="V3" s="1">
        <v>286812.24773725</v>
      </c>
      <c r="W3" s="1">
        <v>52098.149158010099</v>
      </c>
      <c r="X3" s="1">
        <v>14402.5592177526</v>
      </c>
      <c r="Y3" s="1">
        <v>657624.44906482601</v>
      </c>
      <c r="Z3" s="1">
        <v>76283.232236095893</v>
      </c>
      <c r="AA3" s="1">
        <v>446951.00375767599</v>
      </c>
      <c r="AB3" s="1">
        <v>12742.6282874031</v>
      </c>
      <c r="AC3" s="1">
        <v>212198.46986866501</v>
      </c>
      <c r="AD3" s="1">
        <v>535261.07625943399</v>
      </c>
      <c r="AE3" s="1">
        <v>103147.262989957</v>
      </c>
      <c r="AF3" s="1">
        <v>10212.765172562</v>
      </c>
      <c r="AG3" s="1">
        <v>466953.69550893502</v>
      </c>
      <c r="AH3" s="1">
        <v>842563.92727618804</v>
      </c>
      <c r="AI3" s="1">
        <v>106159.348478097</v>
      </c>
      <c r="AJ3" s="1">
        <v>291282.86751915398</v>
      </c>
      <c r="AK3" s="1">
        <v>636613.21907287999</v>
      </c>
      <c r="AL3" s="1">
        <v>421590.73002264398</v>
      </c>
      <c r="AM3" s="1">
        <v>35207.457740512102</v>
      </c>
      <c r="AN3" s="1">
        <v>110587.795063445</v>
      </c>
      <c r="AO3" s="1">
        <v>0</v>
      </c>
    </row>
    <row r="4" spans="1:41" x14ac:dyDescent="0.2">
      <c r="A4">
        <v>3</v>
      </c>
      <c r="B4" s="1">
        <v>3676.8632455974898</v>
      </c>
      <c r="C4" s="1">
        <v>48479.219068364597</v>
      </c>
      <c r="D4" s="1">
        <v>195151.33413495499</v>
      </c>
      <c r="E4" s="1">
        <v>341716.991434725</v>
      </c>
      <c r="F4" s="1">
        <v>597487.79894719995</v>
      </c>
      <c r="G4" s="1">
        <v>490101.28013270599</v>
      </c>
      <c r="H4" s="1">
        <v>830078.20846615895</v>
      </c>
      <c r="I4" s="1">
        <v>568898.33173927001</v>
      </c>
      <c r="J4" s="1">
        <v>941976.23631392897</v>
      </c>
      <c r="K4" s="1">
        <v>1145521.9668695901</v>
      </c>
      <c r="L4" s="1">
        <v>537946.33993585198</v>
      </c>
      <c r="M4" s="1">
        <v>759173.95705184096</v>
      </c>
      <c r="N4" s="1">
        <v>756572.62730757403</v>
      </c>
      <c r="O4" s="1">
        <v>1238296.0072741299</v>
      </c>
      <c r="P4" s="1">
        <v>1236353.8961994201</v>
      </c>
      <c r="Q4" s="1">
        <v>340080.072683807</v>
      </c>
      <c r="R4" s="1">
        <v>724326.17836424499</v>
      </c>
      <c r="S4" s="1">
        <v>431233.89654473698</v>
      </c>
      <c r="T4" s="1">
        <v>289180.49150970601</v>
      </c>
      <c r="U4" s="1">
        <v>2022740.89599489</v>
      </c>
      <c r="V4" s="1">
        <v>362634.16362886998</v>
      </c>
      <c r="W4" s="1">
        <v>19325.4426291993</v>
      </c>
      <c r="X4" s="1">
        <v>560245.49223288195</v>
      </c>
      <c r="Y4" s="1">
        <v>1115031.6463200699</v>
      </c>
      <c r="Z4" s="1">
        <v>1250244.2200420899</v>
      </c>
      <c r="AA4" s="1">
        <v>112012.4019352</v>
      </c>
      <c r="AB4" s="1">
        <v>702798.81924326799</v>
      </c>
      <c r="AC4" s="1">
        <v>218788.59142428901</v>
      </c>
      <c r="AD4" s="1">
        <v>358472.06489565602</v>
      </c>
      <c r="AE4" s="1">
        <v>0</v>
      </c>
      <c r="AF4" s="1">
        <v>44988.883914773098</v>
      </c>
      <c r="AG4" s="1">
        <v>0</v>
      </c>
      <c r="AH4" s="1">
        <v>0</v>
      </c>
      <c r="AI4" s="1">
        <v>23813.838153920198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1012416.96803022</v>
      </c>
    </row>
    <row r="5" spans="1:41" x14ac:dyDescent="0.2">
      <c r="A5">
        <v>4</v>
      </c>
      <c r="B5" s="1">
        <v>0</v>
      </c>
      <c r="C5" s="1">
        <v>76469.077712636106</v>
      </c>
      <c r="D5" s="1">
        <v>69369.171161768798</v>
      </c>
      <c r="E5" s="1">
        <v>224541.68768385201</v>
      </c>
      <c r="F5" s="1">
        <v>225058.84596418601</v>
      </c>
      <c r="G5" s="1">
        <v>201372.445937729</v>
      </c>
      <c r="H5" s="1">
        <v>396603.62728583702</v>
      </c>
      <c r="I5" s="1">
        <v>581466.68706087302</v>
      </c>
      <c r="J5" s="1">
        <v>236139.76068439099</v>
      </c>
      <c r="K5" s="1">
        <v>1091181.6299852999</v>
      </c>
      <c r="L5" s="1">
        <v>151892.30782979299</v>
      </c>
      <c r="M5" s="1">
        <v>577781.60895425698</v>
      </c>
      <c r="N5" s="1">
        <v>1762657.6462596899</v>
      </c>
      <c r="O5" s="1">
        <v>682420.52701441105</v>
      </c>
      <c r="P5" s="1">
        <v>1052864.6919553501</v>
      </c>
      <c r="Q5" s="1">
        <v>661004.35960331198</v>
      </c>
      <c r="R5" s="1">
        <v>159270.24592001201</v>
      </c>
      <c r="S5" s="1">
        <v>1514617.9289579</v>
      </c>
      <c r="T5" s="1">
        <v>928707.18101508298</v>
      </c>
      <c r="U5" s="1">
        <v>241881.80404740799</v>
      </c>
      <c r="V5" s="1">
        <v>114175.03531401099</v>
      </c>
      <c r="W5" s="1">
        <v>35827.600649589403</v>
      </c>
      <c r="X5" s="1">
        <v>471732.06686445099</v>
      </c>
      <c r="Y5" s="1">
        <v>460445.77036225999</v>
      </c>
      <c r="Z5" s="1">
        <v>567121.92983489903</v>
      </c>
      <c r="AA5" s="1">
        <v>13632.220365388601</v>
      </c>
      <c r="AB5" s="1">
        <v>56354.579508050498</v>
      </c>
      <c r="AC5" s="1">
        <v>0</v>
      </c>
      <c r="AD5" s="1">
        <v>0</v>
      </c>
      <c r="AE5" s="1">
        <v>550140.788853604</v>
      </c>
      <c r="AF5" s="1">
        <v>0</v>
      </c>
      <c r="AG5" s="1">
        <v>729525.02645953302</v>
      </c>
      <c r="AH5" s="1">
        <v>351320.12860210601</v>
      </c>
      <c r="AI5" s="1">
        <v>0</v>
      </c>
      <c r="AJ5" s="1">
        <v>0</v>
      </c>
      <c r="AK5" s="1">
        <v>476882.88223759999</v>
      </c>
      <c r="AL5" s="1">
        <v>0</v>
      </c>
      <c r="AM5" s="1">
        <v>46524.475967066399</v>
      </c>
      <c r="AN5" s="1">
        <v>0</v>
      </c>
      <c r="AO5" s="1">
        <v>0</v>
      </c>
    </row>
    <row r="6" spans="1:41" x14ac:dyDescent="0.2">
      <c r="A6">
        <v>5</v>
      </c>
      <c r="B6" s="1">
        <v>5475.9749003830002</v>
      </c>
      <c r="C6" s="1">
        <v>63385.145874346999</v>
      </c>
      <c r="D6" s="1">
        <v>294784.28208997397</v>
      </c>
      <c r="E6" s="1">
        <v>270641.08649340598</v>
      </c>
      <c r="F6" s="1">
        <v>597035.68844925705</v>
      </c>
      <c r="G6" s="1">
        <v>391008.36618025397</v>
      </c>
      <c r="H6" s="1">
        <v>467421.33436941903</v>
      </c>
      <c r="I6" s="1">
        <v>498318.40545627201</v>
      </c>
      <c r="J6" s="1">
        <v>857322.42858817999</v>
      </c>
      <c r="K6" s="1">
        <v>403909.56256136199</v>
      </c>
      <c r="L6" s="1">
        <v>2709613.2194262901</v>
      </c>
      <c r="M6" s="1">
        <v>687381.20375778398</v>
      </c>
      <c r="N6" s="1">
        <v>460150.65345781698</v>
      </c>
      <c r="O6" s="1">
        <v>715530.46227144299</v>
      </c>
      <c r="P6" s="1">
        <v>382085.69619827502</v>
      </c>
      <c r="Q6" s="1">
        <v>524587.88436791196</v>
      </c>
      <c r="R6" s="1">
        <v>402530.08493501099</v>
      </c>
      <c r="S6" s="1">
        <v>515259.89934842102</v>
      </c>
      <c r="T6" s="1">
        <v>930222.70645418705</v>
      </c>
      <c r="U6" s="1">
        <v>774843.20492766495</v>
      </c>
      <c r="V6" s="1">
        <v>665528.38494158501</v>
      </c>
      <c r="W6" s="1">
        <v>1429262.4198231399</v>
      </c>
      <c r="X6" s="1">
        <v>136009.98594479001</v>
      </c>
      <c r="Y6" s="1">
        <v>977607.23975537601</v>
      </c>
      <c r="Z6" s="1">
        <v>61904.858431367596</v>
      </c>
      <c r="AA6" s="1">
        <v>41328.195722887402</v>
      </c>
      <c r="AB6" s="1">
        <v>0</v>
      </c>
      <c r="AC6" s="1">
        <v>330965.55787706299</v>
      </c>
      <c r="AD6" s="1">
        <v>0</v>
      </c>
      <c r="AE6" s="1">
        <v>130295.156206969</v>
      </c>
      <c r="AF6" s="1">
        <v>697647.65836453205</v>
      </c>
      <c r="AG6" s="1">
        <v>26189.676717173101</v>
      </c>
      <c r="AH6" s="1">
        <v>104704.329453863</v>
      </c>
      <c r="AI6" s="1">
        <v>0</v>
      </c>
      <c r="AJ6" s="1">
        <v>390396.22087597998</v>
      </c>
      <c r="AK6" s="1">
        <v>1271847.1413419701</v>
      </c>
      <c r="AL6" s="1">
        <v>376167.42360885401</v>
      </c>
      <c r="AM6" s="1">
        <v>143083.56663400499</v>
      </c>
      <c r="AN6" s="1">
        <v>0</v>
      </c>
      <c r="AO6" s="1">
        <v>1840729.8259088099</v>
      </c>
    </row>
    <row r="7" spans="1:41" x14ac:dyDescent="0.2">
      <c r="A7">
        <v>6</v>
      </c>
      <c r="B7" s="1">
        <v>5701.9464621563502</v>
      </c>
      <c r="C7" s="1">
        <v>138339.98234434199</v>
      </c>
      <c r="D7" s="1">
        <v>612670.01603806706</v>
      </c>
      <c r="E7" s="1">
        <v>556160.70844078006</v>
      </c>
      <c r="F7" s="1">
        <v>498060.553552314</v>
      </c>
      <c r="G7" s="1">
        <v>889975.38409288297</v>
      </c>
      <c r="H7" s="1">
        <v>1296363.2981710201</v>
      </c>
      <c r="I7" s="1">
        <v>958257.958944457</v>
      </c>
      <c r="J7" s="1">
        <v>1053345.7310657999</v>
      </c>
      <c r="K7" s="1">
        <v>320884.21985685802</v>
      </c>
      <c r="L7" s="1">
        <v>321609.91558253998</v>
      </c>
      <c r="M7" s="1">
        <v>557477.38312598399</v>
      </c>
      <c r="N7" s="1">
        <v>1348004.7849503099</v>
      </c>
      <c r="O7" s="1">
        <v>714540.24310735101</v>
      </c>
      <c r="P7" s="1">
        <v>509848.39827319898</v>
      </c>
      <c r="Q7" s="1">
        <v>599005.96970482403</v>
      </c>
      <c r="R7" s="1">
        <v>738993.55074351199</v>
      </c>
      <c r="S7" s="1">
        <v>786508.07569673005</v>
      </c>
      <c r="T7" s="1">
        <v>226004.34158719701</v>
      </c>
      <c r="U7" s="1">
        <v>727175.00621377502</v>
      </c>
      <c r="V7" s="1">
        <v>230721.041466311</v>
      </c>
      <c r="W7" s="1">
        <v>227456.62764366099</v>
      </c>
      <c r="X7" s="1">
        <v>280154.76863436302</v>
      </c>
      <c r="Y7" s="1">
        <v>6743.9303919750801</v>
      </c>
      <c r="Z7" s="1">
        <v>293545.85014435399</v>
      </c>
      <c r="AA7" s="1">
        <v>28553.804904513501</v>
      </c>
      <c r="AB7" s="1">
        <v>64208.734069493701</v>
      </c>
      <c r="AC7" s="1">
        <v>443116.09139895602</v>
      </c>
      <c r="AD7" s="1">
        <v>0</v>
      </c>
      <c r="AE7" s="1">
        <v>83126.415510344101</v>
      </c>
      <c r="AF7" s="1">
        <v>0</v>
      </c>
      <c r="AG7" s="1">
        <v>2353769.1342517799</v>
      </c>
      <c r="AH7" s="1">
        <v>0</v>
      </c>
      <c r="AI7" s="1">
        <v>229442.749118365</v>
      </c>
      <c r="AJ7" s="1">
        <v>245932.783215406</v>
      </c>
      <c r="AK7" s="1">
        <v>207383.16385079999</v>
      </c>
      <c r="AL7" s="1">
        <v>0</v>
      </c>
      <c r="AM7" s="1">
        <v>10688.5686954558</v>
      </c>
      <c r="AN7" s="1">
        <v>7998.3214994978098</v>
      </c>
      <c r="AO7" s="1">
        <v>1574123.7512067501</v>
      </c>
    </row>
    <row r="8" spans="1:41" x14ac:dyDescent="0.2">
      <c r="A8">
        <v>7</v>
      </c>
      <c r="B8" s="1">
        <v>0</v>
      </c>
      <c r="C8" s="1">
        <v>71956.211920322705</v>
      </c>
      <c r="D8" s="1">
        <v>183262.06585285201</v>
      </c>
      <c r="E8" s="1">
        <v>398538.36560296302</v>
      </c>
      <c r="F8" s="1">
        <v>556863.08198195405</v>
      </c>
      <c r="G8" s="1">
        <v>830256.38112407306</v>
      </c>
      <c r="H8" s="1">
        <v>709715.37939236301</v>
      </c>
      <c r="I8" s="1">
        <v>991943.10557015601</v>
      </c>
      <c r="J8" s="1">
        <v>1129859.7382140299</v>
      </c>
      <c r="K8" s="1">
        <v>1037485.9451107</v>
      </c>
      <c r="L8" s="1">
        <v>636794.90173722897</v>
      </c>
      <c r="M8" s="1">
        <v>1607726.6669358001</v>
      </c>
      <c r="N8" s="1">
        <v>619585.613911352</v>
      </c>
      <c r="O8" s="1">
        <v>955336.76796916302</v>
      </c>
      <c r="P8" s="1">
        <v>255516.516738798</v>
      </c>
      <c r="Q8" s="1">
        <v>994938.154207343</v>
      </c>
      <c r="R8" s="1">
        <v>1112091.2396027001</v>
      </c>
      <c r="S8" s="1">
        <v>384168.86759948399</v>
      </c>
      <c r="T8" s="1">
        <v>822416.22657747206</v>
      </c>
      <c r="U8" s="1">
        <v>499767.20863526198</v>
      </c>
      <c r="V8" s="1">
        <v>1442893.8000689801</v>
      </c>
      <c r="W8" s="1">
        <v>481013.72376735398</v>
      </c>
      <c r="X8" s="1">
        <v>486870.15188050602</v>
      </c>
      <c r="Y8" s="1">
        <v>2810555.5001397799</v>
      </c>
      <c r="Z8" s="1">
        <v>183523.53279472701</v>
      </c>
      <c r="AA8" s="1">
        <v>810970.19374533498</v>
      </c>
      <c r="AB8" s="1">
        <v>497395.42960486998</v>
      </c>
      <c r="AC8" s="1">
        <v>68063.036947439701</v>
      </c>
      <c r="AD8" s="1">
        <v>24328.538853486902</v>
      </c>
      <c r="AE8" s="1">
        <v>12411.7732155254</v>
      </c>
      <c r="AF8" s="1">
        <v>74435.194075180494</v>
      </c>
      <c r="AG8" s="1">
        <v>576231.03274234501</v>
      </c>
      <c r="AH8" s="1">
        <v>0</v>
      </c>
      <c r="AI8" s="1">
        <v>1060992.41067086</v>
      </c>
      <c r="AJ8" s="1">
        <v>67807.962878349907</v>
      </c>
      <c r="AK8" s="1">
        <v>156928.989172539</v>
      </c>
      <c r="AL8" s="1">
        <v>14364.2276536144</v>
      </c>
      <c r="AM8" s="1">
        <v>0</v>
      </c>
      <c r="AN8" s="1">
        <v>775150.61422489095</v>
      </c>
      <c r="AO8" s="1">
        <v>527012.797899912</v>
      </c>
    </row>
    <row r="9" spans="1:41" x14ac:dyDescent="0.2">
      <c r="A9">
        <v>8</v>
      </c>
      <c r="B9" s="1">
        <v>0</v>
      </c>
      <c r="C9" s="1">
        <v>40924.870201559497</v>
      </c>
      <c r="D9" s="1">
        <v>264898.101834031</v>
      </c>
      <c r="E9" s="1">
        <v>475700.85307491402</v>
      </c>
      <c r="F9" s="1">
        <v>428008.18571389798</v>
      </c>
      <c r="G9" s="1">
        <v>509887.29622987797</v>
      </c>
      <c r="H9" s="1">
        <v>1483292.35899884</v>
      </c>
      <c r="I9" s="1">
        <v>1160098.0346315701</v>
      </c>
      <c r="J9" s="1">
        <v>1498343.87508585</v>
      </c>
      <c r="K9" s="1">
        <v>605076.16003598203</v>
      </c>
      <c r="L9" s="1">
        <v>353853.41640841</v>
      </c>
      <c r="M9" s="1">
        <v>1091439.53552106</v>
      </c>
      <c r="N9" s="1">
        <v>251156.14517172801</v>
      </c>
      <c r="O9" s="1">
        <v>260890.562150096</v>
      </c>
      <c r="P9" s="1">
        <v>1056464.28312256</v>
      </c>
      <c r="Q9" s="1">
        <v>401892.71620516299</v>
      </c>
      <c r="R9" s="1">
        <v>483864.31990757398</v>
      </c>
      <c r="S9" s="1">
        <v>1383656.0115211401</v>
      </c>
      <c r="T9" s="1">
        <v>517881.01736276399</v>
      </c>
      <c r="U9" s="1">
        <v>498834.78119962401</v>
      </c>
      <c r="V9" s="1">
        <v>616315.52341075405</v>
      </c>
      <c r="W9" s="1">
        <v>79365.433701041504</v>
      </c>
      <c r="X9" s="1">
        <v>778074.41494741105</v>
      </c>
      <c r="Y9" s="1">
        <v>79749.244280681698</v>
      </c>
      <c r="Z9" s="1">
        <v>565388.28284276498</v>
      </c>
      <c r="AA9" s="1">
        <v>769650.29241472296</v>
      </c>
      <c r="AB9" s="1">
        <v>344464.18745843798</v>
      </c>
      <c r="AC9" s="1">
        <v>17824.812686178801</v>
      </c>
      <c r="AD9" s="1">
        <v>27731.1803834688</v>
      </c>
      <c r="AE9" s="1">
        <v>0</v>
      </c>
      <c r="AF9" s="1">
        <v>594750.06237677403</v>
      </c>
      <c r="AG9" s="1">
        <v>377325.39707961201</v>
      </c>
      <c r="AH9" s="1">
        <v>71529.733961896505</v>
      </c>
      <c r="AI9" s="1">
        <v>322457.13553066301</v>
      </c>
      <c r="AJ9" s="1">
        <v>0</v>
      </c>
      <c r="AK9" s="1">
        <v>0</v>
      </c>
      <c r="AL9" s="1">
        <v>50320.809159506003</v>
      </c>
      <c r="AM9" s="1">
        <v>0</v>
      </c>
      <c r="AN9" s="1">
        <v>0</v>
      </c>
      <c r="AO9" s="1">
        <v>308530.11813815503</v>
      </c>
    </row>
    <row r="10" spans="1:41" x14ac:dyDescent="0.2">
      <c r="A10">
        <v>9</v>
      </c>
      <c r="B10" s="1">
        <v>0</v>
      </c>
      <c r="C10" s="1">
        <v>152661.64413482699</v>
      </c>
      <c r="D10" s="1">
        <v>284266.472143033</v>
      </c>
      <c r="E10" s="1">
        <v>1583482.3164190301</v>
      </c>
      <c r="F10" s="1">
        <v>986168.904345082</v>
      </c>
      <c r="G10" s="1">
        <v>932209.96618003398</v>
      </c>
      <c r="H10" s="1">
        <v>705858.88759356202</v>
      </c>
      <c r="I10" s="1">
        <v>1371207.59488519</v>
      </c>
      <c r="J10" s="1">
        <v>707119.38381311297</v>
      </c>
      <c r="K10" s="1">
        <v>743851.38641467399</v>
      </c>
      <c r="L10" s="1">
        <v>676070.41649677604</v>
      </c>
      <c r="M10" s="1">
        <v>3217227.2165508</v>
      </c>
      <c r="N10" s="1">
        <v>321377.07813011599</v>
      </c>
      <c r="O10" s="1">
        <v>277686.58952339599</v>
      </c>
      <c r="P10" s="1">
        <v>970182.342471009</v>
      </c>
      <c r="Q10" s="1">
        <v>983620.72079720604</v>
      </c>
      <c r="R10" s="1">
        <v>764303.77789044206</v>
      </c>
      <c r="S10" s="1">
        <v>307188.29606339801</v>
      </c>
      <c r="T10" s="1">
        <v>869607.68911151495</v>
      </c>
      <c r="U10" s="1">
        <v>607259.10284048505</v>
      </c>
      <c r="V10" s="1">
        <v>492999.39888497599</v>
      </c>
      <c r="W10" s="1">
        <v>650723.43735612102</v>
      </c>
      <c r="X10" s="1">
        <v>241054.47184590899</v>
      </c>
      <c r="Y10" s="1">
        <v>310601.85069003201</v>
      </c>
      <c r="Z10" s="1">
        <v>800172.61813218798</v>
      </c>
      <c r="AA10" s="1">
        <v>333012.33109192201</v>
      </c>
      <c r="AB10" s="1">
        <v>380085.04252517899</v>
      </c>
      <c r="AC10" s="1">
        <v>230093.72803367299</v>
      </c>
      <c r="AD10" s="1">
        <v>38591.084015753702</v>
      </c>
      <c r="AE10" s="1">
        <v>17765.496905811</v>
      </c>
      <c r="AF10" s="1">
        <v>248606.961700541</v>
      </c>
      <c r="AG10" s="1">
        <v>405731.62456500297</v>
      </c>
      <c r="AH10" s="1">
        <v>0</v>
      </c>
      <c r="AI10" s="1">
        <v>182299.07981436799</v>
      </c>
      <c r="AJ10" s="1">
        <v>713696.87454740296</v>
      </c>
      <c r="AK10" s="1">
        <v>0</v>
      </c>
      <c r="AL10" s="1">
        <v>53872.702160764296</v>
      </c>
      <c r="AM10" s="1">
        <v>0</v>
      </c>
      <c r="AN10" s="1">
        <v>13958.855369430699</v>
      </c>
      <c r="AO10" s="1">
        <v>404701.22718188702</v>
      </c>
    </row>
    <row r="11" spans="1:41" x14ac:dyDescent="0.2">
      <c r="A11">
        <v>10</v>
      </c>
      <c r="B11" s="1">
        <v>0</v>
      </c>
      <c r="C11" s="1">
        <v>117180.995758719</v>
      </c>
      <c r="D11" s="1">
        <v>716786.38356399001</v>
      </c>
      <c r="E11" s="1">
        <v>1632421.4805526701</v>
      </c>
      <c r="F11" s="1">
        <v>861661.909391794</v>
      </c>
      <c r="G11" s="1">
        <v>632031.34371094801</v>
      </c>
      <c r="H11" s="1">
        <v>1524072.31700211</v>
      </c>
      <c r="I11" s="1">
        <v>1945695.9704947299</v>
      </c>
      <c r="J11" s="1">
        <v>1077539.8093268301</v>
      </c>
      <c r="K11" s="1">
        <v>585962.38936097804</v>
      </c>
      <c r="L11" s="1">
        <v>1527517.6843796601</v>
      </c>
      <c r="M11" s="1">
        <v>1121479.7551542199</v>
      </c>
      <c r="N11" s="1">
        <v>1243265.1494889101</v>
      </c>
      <c r="O11" s="1">
        <v>541397.07119527098</v>
      </c>
      <c r="P11" s="1">
        <v>322579.46092452703</v>
      </c>
      <c r="Q11" s="1">
        <v>552314.04989208805</v>
      </c>
      <c r="R11" s="1">
        <v>516094.37436693901</v>
      </c>
      <c r="S11" s="1">
        <v>417407.84020694799</v>
      </c>
      <c r="T11" s="1">
        <v>239013.780648246</v>
      </c>
      <c r="U11" s="1">
        <v>115467.299472588</v>
      </c>
      <c r="V11" s="1">
        <v>650543.39769057301</v>
      </c>
      <c r="W11" s="1">
        <v>628228.26993084606</v>
      </c>
      <c r="X11" s="1">
        <v>1370821.6305537501</v>
      </c>
      <c r="Y11" s="1">
        <v>798469.58428104199</v>
      </c>
      <c r="Z11" s="1">
        <v>698520.27181071998</v>
      </c>
      <c r="AA11" s="1">
        <v>250666.94004594799</v>
      </c>
      <c r="AB11" s="1">
        <v>442431.051630923</v>
      </c>
      <c r="AC11" s="1">
        <v>22824.747000078401</v>
      </c>
      <c r="AD11" s="1">
        <v>303741.06410927197</v>
      </c>
      <c r="AE11" s="1">
        <v>0</v>
      </c>
      <c r="AF11" s="1">
        <v>0</v>
      </c>
      <c r="AG11" s="1">
        <v>11421.783888808</v>
      </c>
      <c r="AH11" s="1">
        <v>62041.434132230403</v>
      </c>
      <c r="AI11" s="1">
        <v>0</v>
      </c>
      <c r="AJ11" s="1">
        <v>308144.39539589902</v>
      </c>
      <c r="AK11" s="1">
        <v>0</v>
      </c>
      <c r="AL11" s="1">
        <v>35552.126503236199</v>
      </c>
      <c r="AM11" s="1">
        <v>0</v>
      </c>
      <c r="AN11" s="1">
        <v>0</v>
      </c>
      <c r="AO11" s="1">
        <v>0</v>
      </c>
    </row>
    <row r="12" spans="1:41" x14ac:dyDescent="0.2">
      <c r="A12">
        <v>11</v>
      </c>
      <c r="B12" s="1">
        <v>0</v>
      </c>
      <c r="C12" s="1">
        <v>166815.72564831999</v>
      </c>
      <c r="D12" s="1">
        <v>464819.718467606</v>
      </c>
      <c r="E12" s="1">
        <v>575102.23891209904</v>
      </c>
      <c r="F12" s="1">
        <v>708678.67759824102</v>
      </c>
      <c r="G12" s="1">
        <v>624814.21748627594</v>
      </c>
      <c r="H12" s="1">
        <v>2243293.7091625701</v>
      </c>
      <c r="I12" s="1">
        <v>1102857.60245343</v>
      </c>
      <c r="J12" s="1">
        <v>891122.88711924001</v>
      </c>
      <c r="K12" s="1">
        <v>631971.57829174004</v>
      </c>
      <c r="L12" s="1">
        <v>717663.977749401</v>
      </c>
      <c r="M12" s="1">
        <v>804480.84894018201</v>
      </c>
      <c r="N12" s="1">
        <v>553545.43005747604</v>
      </c>
      <c r="O12" s="1">
        <v>1497023.5541478801</v>
      </c>
      <c r="P12" s="1">
        <v>686758.97366205102</v>
      </c>
      <c r="Q12" s="1">
        <v>1327333.38710542</v>
      </c>
      <c r="R12" s="1">
        <v>546117.06422266795</v>
      </c>
      <c r="S12" s="1">
        <v>238519.18282041099</v>
      </c>
      <c r="T12" s="1">
        <v>227521.49450862099</v>
      </c>
      <c r="U12" s="1">
        <v>581384.14480867505</v>
      </c>
      <c r="V12" s="1">
        <v>385128.67026927602</v>
      </c>
      <c r="W12" s="1">
        <v>25744.341299171901</v>
      </c>
      <c r="X12" s="1">
        <v>713354.44127280999</v>
      </c>
      <c r="Y12" s="1">
        <v>92956.442762538602</v>
      </c>
      <c r="Z12" s="1">
        <v>9698.3031186365406</v>
      </c>
      <c r="AA12" s="1">
        <v>109018.13343438201</v>
      </c>
      <c r="AB12" s="1">
        <v>216484.67024412399</v>
      </c>
      <c r="AC12" s="1">
        <v>1639560.94037556</v>
      </c>
      <c r="AD12" s="1">
        <v>1026039.53975904</v>
      </c>
      <c r="AE12" s="1">
        <v>398261.39972762001</v>
      </c>
      <c r="AF12" s="1">
        <v>25201.2636886648</v>
      </c>
      <c r="AG12" s="1">
        <v>331387.43492596498</v>
      </c>
      <c r="AH12" s="1">
        <v>0</v>
      </c>
      <c r="AI12" s="1">
        <v>626910.15096938203</v>
      </c>
      <c r="AJ12" s="1">
        <v>49532.774841703802</v>
      </c>
      <c r="AK12" s="1">
        <v>41778.406411019001</v>
      </c>
      <c r="AL12" s="1">
        <v>61705.994563863504</v>
      </c>
      <c r="AM12" s="1">
        <v>0</v>
      </c>
      <c r="AN12" s="1">
        <v>611305.94950850797</v>
      </c>
      <c r="AO12" s="1">
        <v>53234.450061090698</v>
      </c>
    </row>
    <row r="13" spans="1:41" x14ac:dyDescent="0.2">
      <c r="A13">
        <v>12</v>
      </c>
      <c r="B13" s="1">
        <v>0</v>
      </c>
      <c r="C13" s="1">
        <v>96311.065434664793</v>
      </c>
      <c r="D13" s="1">
        <v>684746.47859733296</v>
      </c>
      <c r="E13" s="1">
        <v>317240.109350577</v>
      </c>
      <c r="F13" s="1">
        <v>352512.31400059297</v>
      </c>
      <c r="G13" s="1">
        <v>879549.97537243494</v>
      </c>
      <c r="H13" s="1">
        <v>720147.76710569102</v>
      </c>
      <c r="I13" s="1">
        <v>1644256.75006798</v>
      </c>
      <c r="J13" s="1">
        <v>609108.31081087398</v>
      </c>
      <c r="K13" s="1">
        <v>616948.51202169305</v>
      </c>
      <c r="L13" s="1">
        <v>2240384.0672668698</v>
      </c>
      <c r="M13" s="1">
        <v>858233.10958944599</v>
      </c>
      <c r="N13" s="1">
        <v>1492731.9413373801</v>
      </c>
      <c r="O13" s="1">
        <v>759879.74111001997</v>
      </c>
      <c r="P13" s="1">
        <v>726552.71288938902</v>
      </c>
      <c r="Q13" s="1">
        <v>969508.77544252004</v>
      </c>
      <c r="R13" s="1">
        <v>507980.15627668903</v>
      </c>
      <c r="S13" s="1">
        <v>102691.683249544</v>
      </c>
      <c r="T13" s="1">
        <v>484799.90904634597</v>
      </c>
      <c r="U13" s="1">
        <v>492526.34282769798</v>
      </c>
      <c r="V13" s="1">
        <v>718100.20460534201</v>
      </c>
      <c r="W13" s="1">
        <v>313907.23573031899</v>
      </c>
      <c r="X13" s="1">
        <v>69730.679875466201</v>
      </c>
      <c r="Y13" s="1">
        <v>583241.27650952304</v>
      </c>
      <c r="Z13" s="1">
        <v>56083.585867075999</v>
      </c>
      <c r="AA13" s="1">
        <v>13889.1302622604</v>
      </c>
      <c r="AB13" s="1">
        <v>1069907.44333386</v>
      </c>
      <c r="AC13" s="1">
        <v>278920.50262427202</v>
      </c>
      <c r="AD13" s="1">
        <v>112096.856515748</v>
      </c>
      <c r="AE13" s="1">
        <v>451572.08098688402</v>
      </c>
      <c r="AF13" s="1">
        <v>313008.73838305398</v>
      </c>
      <c r="AG13" s="1">
        <v>43169.239593316597</v>
      </c>
      <c r="AH13" s="1">
        <v>0</v>
      </c>
      <c r="AI13" s="1">
        <v>21280.570981745699</v>
      </c>
      <c r="AJ13" s="1">
        <v>320279.835434184</v>
      </c>
      <c r="AK13" s="1">
        <v>0</v>
      </c>
      <c r="AL13" s="1">
        <v>0</v>
      </c>
      <c r="AM13" s="1">
        <v>48474.115507121198</v>
      </c>
      <c r="AN13" s="1">
        <v>0</v>
      </c>
      <c r="AO13" s="1">
        <v>0</v>
      </c>
    </row>
    <row r="14" spans="1:41" x14ac:dyDescent="0.2">
      <c r="A14">
        <v>13</v>
      </c>
      <c r="B14" s="1">
        <v>0</v>
      </c>
      <c r="C14" s="1">
        <v>128613.42339642299</v>
      </c>
      <c r="D14" s="1">
        <v>429998.81684847298</v>
      </c>
      <c r="E14" s="1">
        <v>835807.84369228</v>
      </c>
      <c r="F14" s="1">
        <v>2563468.7727760901</v>
      </c>
      <c r="G14" s="1">
        <v>830656.91249470203</v>
      </c>
      <c r="H14" s="1">
        <v>966693.37693838798</v>
      </c>
      <c r="I14" s="1">
        <v>1356723.71561395</v>
      </c>
      <c r="J14" s="1">
        <v>552781.214951267</v>
      </c>
      <c r="K14" s="1">
        <v>600790.73461990699</v>
      </c>
      <c r="L14" s="1">
        <v>228906.09149088399</v>
      </c>
      <c r="M14" s="1">
        <v>1239297.77607785</v>
      </c>
      <c r="N14" s="1">
        <v>155131.499361572</v>
      </c>
      <c r="O14" s="1">
        <v>749272.63488956797</v>
      </c>
      <c r="P14" s="1">
        <v>490173.741909959</v>
      </c>
      <c r="Q14" s="1">
        <v>961605.53554552805</v>
      </c>
      <c r="R14" s="1">
        <v>561798.64859112003</v>
      </c>
      <c r="S14" s="1">
        <v>96775.858417547803</v>
      </c>
      <c r="T14" s="1">
        <v>198078.047650519</v>
      </c>
      <c r="U14" s="1">
        <v>64877.317072669903</v>
      </c>
      <c r="V14" s="1">
        <v>275910.14526670799</v>
      </c>
      <c r="W14" s="1">
        <v>311534.51139835903</v>
      </c>
      <c r="X14" s="1">
        <v>275764.22688868298</v>
      </c>
      <c r="Y14" s="1">
        <v>310974.038054206</v>
      </c>
      <c r="Z14" s="1">
        <v>49798.056441559798</v>
      </c>
      <c r="AA14" s="1">
        <v>41063.133687666297</v>
      </c>
      <c r="AB14" s="1">
        <v>2653586.67636819</v>
      </c>
      <c r="AC14" s="1">
        <v>20812.706940001601</v>
      </c>
      <c r="AD14" s="1">
        <v>615199.77636064996</v>
      </c>
      <c r="AE14" s="1">
        <v>63509.969331269902</v>
      </c>
      <c r="AF14" s="1">
        <v>0</v>
      </c>
      <c r="AG14" s="1">
        <v>45199.922075009097</v>
      </c>
      <c r="AH14" s="1">
        <v>412595.87166506</v>
      </c>
      <c r="AI14" s="1">
        <v>31456.6822729247</v>
      </c>
      <c r="AJ14" s="1">
        <v>0</v>
      </c>
      <c r="AK14" s="1">
        <v>0</v>
      </c>
      <c r="AL14" s="1">
        <v>4091.8966215814498</v>
      </c>
      <c r="AM14" s="1">
        <v>0</v>
      </c>
      <c r="AN14" s="1">
        <v>0</v>
      </c>
      <c r="AO14" s="1">
        <v>431658.818140127</v>
      </c>
    </row>
    <row r="15" spans="1:41" x14ac:dyDescent="0.2">
      <c r="A15">
        <v>14</v>
      </c>
      <c r="B15" s="1">
        <v>0</v>
      </c>
      <c r="C15" s="1">
        <v>141569.97572569401</v>
      </c>
      <c r="D15" s="1">
        <v>672506.99649739603</v>
      </c>
      <c r="E15" s="1">
        <v>346799.50616368197</v>
      </c>
      <c r="F15" s="1">
        <v>979044.13712949003</v>
      </c>
      <c r="G15" s="1">
        <v>639469.50615267304</v>
      </c>
      <c r="H15" s="1">
        <v>1058882.87470554</v>
      </c>
      <c r="I15" s="1">
        <v>996609.20857977297</v>
      </c>
      <c r="J15" s="1">
        <v>1337201.40564896</v>
      </c>
      <c r="K15" s="1">
        <v>1177723.56404866</v>
      </c>
      <c r="L15" s="1">
        <v>2160382.44179626</v>
      </c>
      <c r="M15" s="1">
        <v>1091073.7655798399</v>
      </c>
      <c r="N15" s="1">
        <v>1590035.91855335</v>
      </c>
      <c r="O15" s="1">
        <v>1052600.9932855801</v>
      </c>
      <c r="P15" s="1">
        <v>860275.00492114096</v>
      </c>
      <c r="Q15" s="1">
        <v>869747.686881072</v>
      </c>
      <c r="R15" s="1">
        <v>330134.13630541798</v>
      </c>
      <c r="S15" s="1">
        <v>1377203.3467028199</v>
      </c>
      <c r="T15" s="1">
        <v>196609.171146835</v>
      </c>
      <c r="U15" s="1">
        <v>373674.08200716402</v>
      </c>
      <c r="V15" s="1">
        <v>253831.748972673</v>
      </c>
      <c r="W15" s="1">
        <v>33969.243733098301</v>
      </c>
      <c r="X15" s="1">
        <v>1590647.7621190001</v>
      </c>
      <c r="Y15" s="1">
        <v>127110.64538212599</v>
      </c>
      <c r="Z15" s="1">
        <v>36334.946758287799</v>
      </c>
      <c r="AA15" s="1">
        <v>0</v>
      </c>
      <c r="AB15" s="1">
        <v>474612.65947049501</v>
      </c>
      <c r="AC15" s="1">
        <v>114690.890924169</v>
      </c>
      <c r="AD15" s="1">
        <v>0</v>
      </c>
      <c r="AE15" s="1">
        <v>0</v>
      </c>
      <c r="AF15" s="1">
        <v>1219661.6168492599</v>
      </c>
      <c r="AG15" s="1">
        <v>131088.00855356199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243599.817687217</v>
      </c>
      <c r="AN15" s="1">
        <v>24554.720595005201</v>
      </c>
      <c r="AO15" s="1">
        <v>0</v>
      </c>
    </row>
    <row r="16" spans="1:41" x14ac:dyDescent="0.2">
      <c r="A16">
        <v>15</v>
      </c>
      <c r="B16" s="1">
        <v>0</v>
      </c>
      <c r="C16" s="1">
        <v>38583.225664448801</v>
      </c>
      <c r="D16" s="1">
        <v>227841.80398649801</v>
      </c>
      <c r="E16" s="1">
        <v>455340.616521327</v>
      </c>
      <c r="F16" s="1">
        <v>390964.87882270501</v>
      </c>
      <c r="G16" s="1">
        <v>457524.08440816699</v>
      </c>
      <c r="H16" s="1">
        <v>752007.23949355097</v>
      </c>
      <c r="I16" s="1">
        <v>1588646.5475723201</v>
      </c>
      <c r="J16" s="1">
        <v>2087656.5654744201</v>
      </c>
      <c r="K16" s="1">
        <v>799158.42787129595</v>
      </c>
      <c r="L16" s="1">
        <v>1724756.9907110799</v>
      </c>
      <c r="M16" s="1">
        <v>630582.41419170599</v>
      </c>
      <c r="N16" s="1">
        <v>650329.44662683003</v>
      </c>
      <c r="O16" s="1">
        <v>2185463.5748554599</v>
      </c>
      <c r="P16" s="1">
        <v>593035.25656358304</v>
      </c>
      <c r="Q16" s="1">
        <v>936367.096796231</v>
      </c>
      <c r="R16" s="1">
        <v>1020701.2015221301</v>
      </c>
      <c r="S16" s="1">
        <v>674329.81767598004</v>
      </c>
      <c r="T16" s="1">
        <v>946675.91831226996</v>
      </c>
      <c r="U16" s="1">
        <v>324837.01477062103</v>
      </c>
      <c r="V16" s="1">
        <v>519855.26625659701</v>
      </c>
      <c r="W16" s="1">
        <v>2355761.6384513699</v>
      </c>
      <c r="X16" s="1">
        <v>193986.57896475599</v>
      </c>
      <c r="Y16" s="1">
        <v>111220.00680793</v>
      </c>
      <c r="Z16" s="1">
        <v>36233.048484926898</v>
      </c>
      <c r="AA16" s="1">
        <v>0</v>
      </c>
      <c r="AB16" s="1">
        <v>0</v>
      </c>
      <c r="AC16" s="1">
        <v>583789.92605866306</v>
      </c>
      <c r="AD16" s="1">
        <v>0</v>
      </c>
      <c r="AE16" s="1">
        <v>65260.365206470196</v>
      </c>
      <c r="AF16" s="1">
        <v>322298.69119615201</v>
      </c>
      <c r="AG16" s="1">
        <v>0</v>
      </c>
      <c r="AH16" s="1">
        <v>326189.76431152201</v>
      </c>
      <c r="AI16" s="1">
        <v>13080.658242454199</v>
      </c>
      <c r="AJ16" s="1">
        <v>0</v>
      </c>
      <c r="AK16" s="1">
        <v>977686.50355301006</v>
      </c>
      <c r="AL16" s="1">
        <v>0</v>
      </c>
      <c r="AM16" s="1">
        <v>106177.864561978</v>
      </c>
      <c r="AN16" s="1">
        <v>0</v>
      </c>
      <c r="AO16" s="1">
        <v>0</v>
      </c>
    </row>
    <row r="17" spans="1:41" x14ac:dyDescent="0.2">
      <c r="A17">
        <v>16</v>
      </c>
      <c r="B17" s="1">
        <v>0</v>
      </c>
      <c r="C17" s="1">
        <v>57264.462074237003</v>
      </c>
      <c r="D17" s="1">
        <v>303185.54211400897</v>
      </c>
      <c r="E17" s="1">
        <v>701976.99630518002</v>
      </c>
      <c r="F17" s="1">
        <v>1263815.4497338401</v>
      </c>
      <c r="G17" s="1">
        <v>499044.53624068003</v>
      </c>
      <c r="H17" s="1">
        <v>989594.06097613601</v>
      </c>
      <c r="I17" s="1">
        <v>1530151.2602774799</v>
      </c>
      <c r="J17" s="1">
        <v>2158932.1500539798</v>
      </c>
      <c r="K17" s="1">
        <v>1389235.15371835</v>
      </c>
      <c r="L17" s="1">
        <v>1105122.3466191001</v>
      </c>
      <c r="M17" s="1">
        <v>1194080.52129232</v>
      </c>
      <c r="N17" s="1">
        <v>1593610.1894887099</v>
      </c>
      <c r="O17" s="1">
        <v>340725.88993055501</v>
      </c>
      <c r="P17" s="1">
        <v>1259325.7885002601</v>
      </c>
      <c r="Q17" s="1">
        <v>1002118.47722862</v>
      </c>
      <c r="R17" s="1">
        <v>101695.391551685</v>
      </c>
      <c r="S17" s="1">
        <v>254506.75060199</v>
      </c>
      <c r="T17" s="1">
        <v>990610.96840027196</v>
      </c>
      <c r="U17" s="1">
        <v>1306842.2314146999</v>
      </c>
      <c r="V17" s="1">
        <v>3781982.8384094802</v>
      </c>
      <c r="W17" s="1">
        <v>962868.94805740798</v>
      </c>
      <c r="X17" s="1">
        <v>35897.501071496103</v>
      </c>
      <c r="Y17" s="1">
        <v>21662.538773945402</v>
      </c>
      <c r="Z17" s="1">
        <v>23246.6553818258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38952.1326964197</v>
      </c>
      <c r="AI17" s="1">
        <v>0</v>
      </c>
      <c r="AJ17" s="1">
        <v>829890.87165534799</v>
      </c>
      <c r="AK17" s="1">
        <v>0</v>
      </c>
      <c r="AL17" s="1">
        <v>84892.338825690997</v>
      </c>
      <c r="AM17" s="1">
        <v>0</v>
      </c>
      <c r="AN17" s="1">
        <v>0</v>
      </c>
      <c r="AO17" s="1">
        <v>827582.14902435394</v>
      </c>
    </row>
    <row r="18" spans="1:41" x14ac:dyDescent="0.2">
      <c r="A18">
        <v>17</v>
      </c>
      <c r="B18" s="1">
        <v>49075.063589368401</v>
      </c>
      <c r="C18" s="1">
        <v>157461.452307781</v>
      </c>
      <c r="D18" s="1">
        <v>206820.62628318201</v>
      </c>
      <c r="E18" s="1">
        <v>927353.51395956997</v>
      </c>
      <c r="F18" s="1">
        <v>932128.578209923</v>
      </c>
      <c r="G18" s="1">
        <v>1359849.4708930899</v>
      </c>
      <c r="H18" s="1">
        <v>1947044.7960076199</v>
      </c>
      <c r="I18" s="1">
        <v>1647029.52534261</v>
      </c>
      <c r="J18" s="1">
        <v>1464703.873841</v>
      </c>
      <c r="K18" s="1">
        <v>773194.62977630796</v>
      </c>
      <c r="L18" s="1">
        <v>914498.98126962595</v>
      </c>
      <c r="M18" s="1">
        <v>1034787.86527243</v>
      </c>
      <c r="N18" s="1">
        <v>1095528.64005235</v>
      </c>
      <c r="O18" s="1">
        <v>1616501.61659358</v>
      </c>
      <c r="P18" s="1">
        <v>761687.84432644804</v>
      </c>
      <c r="Q18" s="1">
        <v>1827574.0506067299</v>
      </c>
      <c r="R18" s="1">
        <v>723850.18646861298</v>
      </c>
      <c r="S18" s="1">
        <v>1304650.47218371</v>
      </c>
      <c r="T18" s="1">
        <v>844125.90515230398</v>
      </c>
      <c r="U18" s="1">
        <v>1676610.8897803701</v>
      </c>
      <c r="V18" s="1">
        <v>1924975.4472209299</v>
      </c>
      <c r="W18" s="1">
        <v>1033033.13001635</v>
      </c>
      <c r="X18" s="1">
        <v>22059.914142964899</v>
      </c>
      <c r="Y18" s="1">
        <v>745750.46698599705</v>
      </c>
      <c r="Z18" s="1">
        <v>5930.1086612048803</v>
      </c>
      <c r="AA18" s="1">
        <v>354510.171207092</v>
      </c>
      <c r="AB18" s="1">
        <v>202816.393689288</v>
      </c>
      <c r="AC18" s="1">
        <v>706862.13051983505</v>
      </c>
      <c r="AD18" s="1">
        <v>0</v>
      </c>
      <c r="AE18" s="1">
        <v>35640.241690183997</v>
      </c>
      <c r="AF18" s="1">
        <v>94680.223458974899</v>
      </c>
      <c r="AG18" s="1">
        <v>650945.88899099</v>
      </c>
      <c r="AH18" s="1">
        <v>0</v>
      </c>
      <c r="AI18" s="1">
        <v>111108.790704613</v>
      </c>
      <c r="AJ18" s="1">
        <v>0</v>
      </c>
      <c r="AK18" s="1">
        <v>0</v>
      </c>
      <c r="AL18" s="1">
        <v>0</v>
      </c>
      <c r="AM18" s="1">
        <v>818162.96964043204</v>
      </c>
      <c r="AN18" s="1">
        <v>0</v>
      </c>
      <c r="AO18" s="1">
        <v>53774.6704284425</v>
      </c>
    </row>
    <row r="19" spans="1:41" x14ac:dyDescent="0.2">
      <c r="A19">
        <v>18</v>
      </c>
      <c r="B19" s="1">
        <v>0</v>
      </c>
      <c r="C19" s="1">
        <v>115642.857310921</v>
      </c>
      <c r="D19" s="1">
        <v>312221.98083842802</v>
      </c>
      <c r="E19" s="1">
        <v>580565.42088104098</v>
      </c>
      <c r="F19" s="1">
        <v>877688.84423994401</v>
      </c>
      <c r="G19" s="1">
        <v>1182994.48496512</v>
      </c>
      <c r="H19" s="1">
        <v>1029750.33902292</v>
      </c>
      <c r="I19" s="1">
        <v>759328.114385152</v>
      </c>
      <c r="J19" s="1">
        <v>1182652.7659670501</v>
      </c>
      <c r="K19" s="1">
        <v>1687420.6800726899</v>
      </c>
      <c r="L19" s="1">
        <v>1448543.90876157</v>
      </c>
      <c r="M19" s="1">
        <v>849105.04098122404</v>
      </c>
      <c r="N19" s="1">
        <v>1192783.2608922999</v>
      </c>
      <c r="O19" s="1">
        <v>1766041.94792877</v>
      </c>
      <c r="P19" s="1">
        <v>1646974.32267086</v>
      </c>
      <c r="Q19" s="1">
        <v>201746.240229799</v>
      </c>
      <c r="R19" s="1">
        <v>538283.792974593</v>
      </c>
      <c r="S19" s="1">
        <v>302660.82032449002</v>
      </c>
      <c r="T19" s="1">
        <v>934145.14381201996</v>
      </c>
      <c r="U19" s="1">
        <v>78723.147473346296</v>
      </c>
      <c r="V19" s="1">
        <v>876440.20497351105</v>
      </c>
      <c r="W19" s="1">
        <v>229584.543155058</v>
      </c>
      <c r="X19" s="1">
        <v>367768.86729301699</v>
      </c>
      <c r="Y19" s="1">
        <v>666421.635551246</v>
      </c>
      <c r="Z19" s="1">
        <v>51758.6731106886</v>
      </c>
      <c r="AA19" s="1">
        <v>29349.0905509119</v>
      </c>
      <c r="AB19" s="1">
        <v>42176.068594321398</v>
      </c>
      <c r="AC19" s="1">
        <v>913129.57942570199</v>
      </c>
      <c r="AD19" s="1">
        <v>36178.078151822701</v>
      </c>
      <c r="AE19" s="1">
        <v>1289068.2275747701</v>
      </c>
      <c r="AF19" s="1">
        <v>97189.351815357499</v>
      </c>
      <c r="AG19" s="1">
        <v>109131.35767296499</v>
      </c>
      <c r="AH19" s="1">
        <v>162263.92432299501</v>
      </c>
      <c r="AI19" s="1">
        <v>0</v>
      </c>
      <c r="AJ19" s="1">
        <v>0</v>
      </c>
      <c r="AK19" s="1">
        <v>729611.03334845195</v>
      </c>
      <c r="AL19" s="1">
        <v>0</v>
      </c>
      <c r="AM19" s="1">
        <v>0</v>
      </c>
      <c r="AN19" s="1">
        <v>269640.35322717897</v>
      </c>
      <c r="AO19" s="1">
        <v>519167.04400802398</v>
      </c>
    </row>
    <row r="20" spans="1:41" x14ac:dyDescent="0.2">
      <c r="A20">
        <v>19</v>
      </c>
      <c r="B20" s="1">
        <v>0</v>
      </c>
      <c r="C20" s="1">
        <v>123623.214167147</v>
      </c>
      <c r="D20" s="1">
        <v>656222.23228443495</v>
      </c>
      <c r="E20" s="1">
        <v>766282.64625698503</v>
      </c>
      <c r="F20" s="1">
        <v>1636177.0737478</v>
      </c>
      <c r="G20" s="1">
        <v>2218680.8798587602</v>
      </c>
      <c r="H20" s="1">
        <v>1734975.2122037599</v>
      </c>
      <c r="I20" s="1">
        <v>1581285.16279575</v>
      </c>
      <c r="J20" s="1">
        <v>1965565.42886186</v>
      </c>
      <c r="K20" s="1">
        <v>1579142.0367975</v>
      </c>
      <c r="L20" s="1">
        <v>2379070.2096480401</v>
      </c>
      <c r="M20" s="1">
        <v>1487642.5637622101</v>
      </c>
      <c r="N20" s="1">
        <v>934804.19282700703</v>
      </c>
      <c r="O20" s="1">
        <v>1290595.38348554</v>
      </c>
      <c r="P20" s="1">
        <v>1399634.53022693</v>
      </c>
      <c r="Q20" s="1">
        <v>692524.052952211</v>
      </c>
      <c r="R20" s="1">
        <v>1198865.1166798</v>
      </c>
      <c r="S20" s="1">
        <v>585982.69747966004</v>
      </c>
      <c r="T20" s="1">
        <v>407891.26801857102</v>
      </c>
      <c r="U20" s="1">
        <v>718878.31033004995</v>
      </c>
      <c r="V20" s="1">
        <v>346429.84638509899</v>
      </c>
      <c r="W20" s="1">
        <v>73169.753654253</v>
      </c>
      <c r="X20" s="1">
        <v>922369.77957062901</v>
      </c>
      <c r="Y20" s="1">
        <v>335752.81257033697</v>
      </c>
      <c r="Z20" s="1">
        <v>117983.89019986401</v>
      </c>
      <c r="AA20" s="1">
        <v>980610.77700662299</v>
      </c>
      <c r="AB20" s="1">
        <v>25296.827256641202</v>
      </c>
      <c r="AC20" s="1">
        <v>453684.37115713197</v>
      </c>
      <c r="AD20" s="1">
        <v>68724.188606631898</v>
      </c>
      <c r="AE20" s="1">
        <v>0</v>
      </c>
      <c r="AF20" s="1">
        <v>732034.24700927304</v>
      </c>
      <c r="AG20" s="1">
        <v>43923.847328297903</v>
      </c>
      <c r="AH20" s="1">
        <v>23090.418545131099</v>
      </c>
      <c r="AI20" s="1">
        <v>46377.020936205103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1012316.74625752</v>
      </c>
    </row>
    <row r="21" spans="1:41" x14ac:dyDescent="0.2">
      <c r="A21">
        <v>20</v>
      </c>
      <c r="B21" s="1">
        <v>0</v>
      </c>
      <c r="C21" s="1">
        <v>293220.44548730901</v>
      </c>
      <c r="D21" s="1">
        <v>1015225.02782701</v>
      </c>
      <c r="E21" s="1">
        <v>719820.60889349796</v>
      </c>
      <c r="F21" s="1">
        <v>1666085.18097525</v>
      </c>
      <c r="G21" s="1">
        <v>943932.14281162701</v>
      </c>
      <c r="H21" s="1">
        <v>1103952.72664678</v>
      </c>
      <c r="I21" s="1">
        <v>1919048.31078584</v>
      </c>
      <c r="J21" s="1">
        <v>1079693.4055959301</v>
      </c>
      <c r="K21" s="1">
        <v>700879.80969822302</v>
      </c>
      <c r="L21" s="1">
        <v>1171487.19137506</v>
      </c>
      <c r="M21" s="1">
        <v>2145007.4221891598</v>
      </c>
      <c r="N21" s="1">
        <v>483754.00478717801</v>
      </c>
      <c r="O21" s="1">
        <v>2072672.8331037399</v>
      </c>
      <c r="P21" s="1">
        <v>466074.16240143997</v>
      </c>
      <c r="Q21" s="1">
        <v>904958.08240378101</v>
      </c>
      <c r="R21" s="1">
        <v>425402.89745659201</v>
      </c>
      <c r="S21" s="1">
        <v>340277.33437396999</v>
      </c>
      <c r="T21" s="1">
        <v>843963.18377630506</v>
      </c>
      <c r="U21" s="1">
        <v>434227.13875860802</v>
      </c>
      <c r="V21" s="1">
        <v>1942392.5787678501</v>
      </c>
      <c r="W21" s="1">
        <v>499560.22070454602</v>
      </c>
      <c r="X21" s="1">
        <v>134543.97409130799</v>
      </c>
      <c r="Y21" s="1">
        <v>103748.838044071</v>
      </c>
      <c r="Z21" s="1">
        <v>0</v>
      </c>
      <c r="AA21" s="1">
        <v>0</v>
      </c>
      <c r="AB21" s="1">
        <v>0</v>
      </c>
      <c r="AC21" s="1">
        <v>0</v>
      </c>
      <c r="AD21" s="1">
        <v>247067.23220958601</v>
      </c>
      <c r="AE21" s="1">
        <v>0</v>
      </c>
      <c r="AF21" s="1">
        <v>0</v>
      </c>
      <c r="AG21" s="1">
        <v>27179.992970196701</v>
      </c>
      <c r="AH21" s="1">
        <v>0</v>
      </c>
      <c r="AI21" s="1">
        <v>1731645.4743548599</v>
      </c>
      <c r="AJ21" s="1">
        <v>0</v>
      </c>
      <c r="AK21" s="1">
        <v>0</v>
      </c>
      <c r="AL21" s="1">
        <v>198074.41842380399</v>
      </c>
      <c r="AM21" s="1">
        <v>0</v>
      </c>
      <c r="AN21" s="1">
        <v>0</v>
      </c>
      <c r="AO21" s="1">
        <v>0</v>
      </c>
    </row>
    <row r="22" spans="1:41" x14ac:dyDescent="0.2">
      <c r="A22">
        <v>21</v>
      </c>
      <c r="B22" s="1">
        <v>1145.5662432286599</v>
      </c>
      <c r="C22" s="1">
        <v>190962.95952411799</v>
      </c>
      <c r="D22" s="1">
        <v>1385483.5827848001</v>
      </c>
      <c r="E22" s="1">
        <v>1395862.72158565</v>
      </c>
      <c r="F22" s="1">
        <v>1495852.07757819</v>
      </c>
      <c r="G22" s="1">
        <v>1256820.5059978999</v>
      </c>
      <c r="H22" s="1">
        <v>1935282.91119306</v>
      </c>
      <c r="I22" s="1">
        <v>2828159.3923110198</v>
      </c>
      <c r="J22" s="1">
        <v>2949195.81550137</v>
      </c>
      <c r="K22" s="1">
        <v>619888.39458644495</v>
      </c>
      <c r="L22" s="1">
        <v>847455.01015440002</v>
      </c>
      <c r="M22" s="1">
        <v>438690.857931807</v>
      </c>
      <c r="N22" s="1">
        <v>998022.62432872702</v>
      </c>
      <c r="O22" s="1">
        <v>2615120.4392177402</v>
      </c>
      <c r="P22" s="1">
        <v>808330.181557214</v>
      </c>
      <c r="Q22" s="1">
        <v>1531352.1319571901</v>
      </c>
      <c r="R22" s="1">
        <v>1159858.4201420599</v>
      </c>
      <c r="S22" s="1">
        <v>433781.70040782198</v>
      </c>
      <c r="T22" s="1">
        <v>1255736.57539126</v>
      </c>
      <c r="U22" s="1">
        <v>97472.8309979716</v>
      </c>
      <c r="V22" s="1">
        <v>380536.42345809599</v>
      </c>
      <c r="W22" s="1">
        <v>342213.906648901</v>
      </c>
      <c r="X22" s="1">
        <v>1094343.93076467</v>
      </c>
      <c r="Y22" s="1">
        <v>95871.460880370403</v>
      </c>
      <c r="Z22" s="1">
        <v>316054.61846813298</v>
      </c>
      <c r="AA22" s="1">
        <v>206495.606107987</v>
      </c>
      <c r="AB22" s="1">
        <v>17617.7875453907</v>
      </c>
      <c r="AC22" s="1">
        <v>366448.17720447102</v>
      </c>
      <c r="AD22" s="1">
        <v>0</v>
      </c>
      <c r="AE22" s="1">
        <v>53919.858780618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</row>
    <row r="23" spans="1:41" x14ac:dyDescent="0.2">
      <c r="A23">
        <v>22</v>
      </c>
      <c r="B23" s="1">
        <v>14376.549082683299</v>
      </c>
      <c r="C23" s="1">
        <v>198381.00552919801</v>
      </c>
      <c r="D23" s="1">
        <v>924278.05434203695</v>
      </c>
      <c r="E23" s="1">
        <v>979294.24544799502</v>
      </c>
      <c r="F23" s="1">
        <v>705084.52401845995</v>
      </c>
      <c r="G23" s="1">
        <v>1147991.6584795199</v>
      </c>
      <c r="H23" s="1">
        <v>1855039.77347185</v>
      </c>
      <c r="I23" s="1">
        <v>1468465.0664818101</v>
      </c>
      <c r="J23" s="1">
        <v>4018526.0987652801</v>
      </c>
      <c r="K23" s="1">
        <v>607033.78331174399</v>
      </c>
      <c r="L23" s="1">
        <v>1613451.6467891501</v>
      </c>
      <c r="M23" s="1">
        <v>759385.77218392096</v>
      </c>
      <c r="N23" s="1">
        <v>1612103.3895173599</v>
      </c>
      <c r="O23" s="1">
        <v>727195.74552473298</v>
      </c>
      <c r="P23" s="1">
        <v>769858.49911948096</v>
      </c>
      <c r="Q23" s="1">
        <v>767937.324709835</v>
      </c>
      <c r="R23" s="1">
        <v>579733.92848116497</v>
      </c>
      <c r="S23" s="1">
        <v>1741883.0252620601</v>
      </c>
      <c r="T23" s="1">
        <v>1595944.8440237299</v>
      </c>
      <c r="U23" s="1">
        <v>1670968.08060812</v>
      </c>
      <c r="V23" s="1">
        <v>345688.81703039497</v>
      </c>
      <c r="W23" s="1">
        <v>95565.015962268793</v>
      </c>
      <c r="X23" s="1">
        <v>803677.17000148597</v>
      </c>
      <c r="Y23" s="1">
        <v>304587.30472801899</v>
      </c>
      <c r="Z23" s="1">
        <v>49178.560427237302</v>
      </c>
      <c r="AA23" s="1">
        <v>14488.877640361199</v>
      </c>
      <c r="AB23" s="1">
        <v>23011.7782788648</v>
      </c>
      <c r="AC23" s="1">
        <v>1894987.74015141</v>
      </c>
      <c r="AD23" s="1">
        <v>17265.239925291498</v>
      </c>
      <c r="AE23" s="1">
        <v>576864.27184681199</v>
      </c>
      <c r="AF23" s="1">
        <v>0</v>
      </c>
      <c r="AG23" s="1">
        <v>512715.17023052799</v>
      </c>
      <c r="AH23" s="1">
        <v>549906.47029572399</v>
      </c>
      <c r="AI23" s="1">
        <v>0</v>
      </c>
      <c r="AJ23" s="1">
        <v>158851.13598738299</v>
      </c>
      <c r="AK23" s="1">
        <v>0</v>
      </c>
      <c r="AL23" s="1">
        <v>450724.34943985799</v>
      </c>
      <c r="AM23" s="1">
        <v>0</v>
      </c>
      <c r="AN23" s="1">
        <v>43064.906935439998</v>
      </c>
      <c r="AO23" s="1">
        <v>0</v>
      </c>
    </row>
    <row r="24" spans="1:41" x14ac:dyDescent="0.2">
      <c r="A24">
        <v>23</v>
      </c>
      <c r="B24" s="1">
        <v>0</v>
      </c>
      <c r="C24" s="1">
        <v>218616.43613958699</v>
      </c>
      <c r="D24" s="1">
        <v>783538.11581152095</v>
      </c>
      <c r="E24" s="1">
        <v>394381.735489855</v>
      </c>
      <c r="F24" s="1">
        <v>998496.29994394595</v>
      </c>
      <c r="G24" s="1">
        <v>1324944.5177847899</v>
      </c>
      <c r="H24" s="1">
        <v>1376815.1821105999</v>
      </c>
      <c r="I24" s="1">
        <v>2243773.26433622</v>
      </c>
      <c r="J24" s="1">
        <v>1091689.35930231</v>
      </c>
      <c r="K24" s="1">
        <v>1074653.9862158899</v>
      </c>
      <c r="L24" s="1">
        <v>2067035.1670617301</v>
      </c>
      <c r="M24" s="1">
        <v>476680.43315906997</v>
      </c>
      <c r="N24" s="1">
        <v>1160525.03365508</v>
      </c>
      <c r="O24" s="1">
        <v>508064.534919422</v>
      </c>
      <c r="P24" s="1">
        <v>763831.80231371603</v>
      </c>
      <c r="Q24" s="1">
        <v>141877.156675493</v>
      </c>
      <c r="R24" s="1">
        <v>719737.41191288701</v>
      </c>
      <c r="S24" s="1">
        <v>927583.93190794496</v>
      </c>
      <c r="T24" s="1">
        <v>1059858.95815037</v>
      </c>
      <c r="U24" s="1">
        <v>308764.56822686002</v>
      </c>
      <c r="V24" s="1">
        <v>506452.59843762201</v>
      </c>
      <c r="W24" s="1">
        <v>433810.64046059398</v>
      </c>
      <c r="X24" s="1">
        <v>547901.06703210506</v>
      </c>
      <c r="Y24" s="1">
        <v>1621959.4815883399</v>
      </c>
      <c r="Z24" s="1">
        <v>215411.62351448901</v>
      </c>
      <c r="AA24" s="1">
        <v>485043.12916293199</v>
      </c>
      <c r="AB24" s="1">
        <v>0</v>
      </c>
      <c r="AC24" s="1">
        <v>992306.48487468599</v>
      </c>
      <c r="AD24" s="1">
        <v>113024.282874945</v>
      </c>
      <c r="AE24" s="1">
        <v>38458.780902973202</v>
      </c>
      <c r="AF24" s="1">
        <v>51124.469595144401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371159.22773238702</v>
      </c>
      <c r="AM24" s="1">
        <v>0</v>
      </c>
      <c r="AN24" s="1">
        <v>45066.623604379398</v>
      </c>
      <c r="AO24" s="1">
        <v>0</v>
      </c>
    </row>
    <row r="25" spans="1:41" x14ac:dyDescent="0.2">
      <c r="A25">
        <v>24</v>
      </c>
      <c r="B25" s="1">
        <v>6254.7238715084404</v>
      </c>
      <c r="C25" s="1">
        <v>108629.13624594999</v>
      </c>
      <c r="D25" s="1">
        <v>910164.08689214801</v>
      </c>
      <c r="E25" s="1">
        <v>741437.263213431</v>
      </c>
      <c r="F25" s="1">
        <v>947684.35090755101</v>
      </c>
      <c r="G25" s="1">
        <v>1589793.5031952399</v>
      </c>
      <c r="H25" s="1">
        <v>2199910.4404623699</v>
      </c>
      <c r="I25" s="1">
        <v>1332032.6641956801</v>
      </c>
      <c r="J25" s="1">
        <v>1528472.59628204</v>
      </c>
      <c r="K25" s="1">
        <v>1273601.9075797701</v>
      </c>
      <c r="L25" s="1">
        <v>2397094.8730106298</v>
      </c>
      <c r="M25" s="1">
        <v>1183174.61091173</v>
      </c>
      <c r="N25" s="1">
        <v>811175.06964549003</v>
      </c>
      <c r="O25" s="1">
        <v>895285.30091305799</v>
      </c>
      <c r="P25" s="1">
        <v>3935716.7579405201</v>
      </c>
      <c r="Q25" s="1">
        <v>1300414.42734365</v>
      </c>
      <c r="R25" s="1">
        <v>737736.77162645699</v>
      </c>
      <c r="S25" s="1">
        <v>1127257.98816981</v>
      </c>
      <c r="T25" s="1">
        <v>128922.126356943</v>
      </c>
      <c r="U25" s="1">
        <v>572639.01439654804</v>
      </c>
      <c r="V25" s="1">
        <v>1401147.4319141</v>
      </c>
      <c r="W25" s="1">
        <v>165004.50522304399</v>
      </c>
      <c r="X25" s="1">
        <v>261905.23312996101</v>
      </c>
      <c r="Y25" s="1">
        <v>1203767.82353445</v>
      </c>
      <c r="Z25" s="1">
        <v>0</v>
      </c>
      <c r="AA25" s="1">
        <v>178241.60868050001</v>
      </c>
      <c r="AB25" s="1">
        <v>36915.986951138999</v>
      </c>
      <c r="AC25" s="1">
        <v>255705.78851954799</v>
      </c>
      <c r="AD25" s="1">
        <v>0</v>
      </c>
      <c r="AE25" s="1">
        <v>28103.6122652085</v>
      </c>
      <c r="AF25" s="1">
        <v>284039.49739860499</v>
      </c>
      <c r="AG25" s="1">
        <v>0</v>
      </c>
      <c r="AH25" s="1">
        <v>31478.016366929998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</row>
    <row r="26" spans="1:41" x14ac:dyDescent="0.2">
      <c r="A26">
        <v>25</v>
      </c>
      <c r="B26" s="1">
        <v>4416.7878646866102</v>
      </c>
      <c r="C26" s="1">
        <v>46073.462349494897</v>
      </c>
      <c r="D26" s="1">
        <v>348595.62728384201</v>
      </c>
      <c r="E26" s="1">
        <v>876743.54649376299</v>
      </c>
      <c r="F26" s="1">
        <v>1117927.7091023701</v>
      </c>
      <c r="G26" s="1">
        <v>1182257.2873220199</v>
      </c>
      <c r="H26" s="1">
        <v>2077778.5869638701</v>
      </c>
      <c r="I26" s="1">
        <v>2444292.1151686902</v>
      </c>
      <c r="J26" s="1">
        <v>1243003.44951402</v>
      </c>
      <c r="K26" s="1">
        <v>1023700.92627009</v>
      </c>
      <c r="L26" s="1">
        <v>537551.43677591905</v>
      </c>
      <c r="M26" s="1">
        <v>695702.78333286103</v>
      </c>
      <c r="N26" s="1">
        <v>2499335.65624027</v>
      </c>
      <c r="O26" s="1">
        <v>1886833.1772145701</v>
      </c>
      <c r="P26" s="1">
        <v>3513460.0968664601</v>
      </c>
      <c r="Q26" s="1">
        <v>564869.54541816295</v>
      </c>
      <c r="R26" s="1">
        <v>456824.03465059999</v>
      </c>
      <c r="S26" s="1">
        <v>609793.454273051</v>
      </c>
      <c r="T26" s="1">
        <v>122952.44867902</v>
      </c>
      <c r="U26" s="1">
        <v>30988.547171736202</v>
      </c>
      <c r="V26" s="1">
        <v>7692.1636769443903</v>
      </c>
      <c r="W26" s="1">
        <v>746134.38031729695</v>
      </c>
      <c r="X26" s="1">
        <v>9585.7329814800505</v>
      </c>
      <c r="Y26" s="1">
        <v>789097.54154303903</v>
      </c>
      <c r="Z26" s="1">
        <v>362444.84131696803</v>
      </c>
      <c r="AA26" s="1">
        <v>40114.250286243601</v>
      </c>
      <c r="AB26" s="1">
        <v>72175.51258681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</row>
    <row r="27" spans="1:41" x14ac:dyDescent="0.2">
      <c r="A27">
        <v>26</v>
      </c>
      <c r="B27" s="1">
        <v>21410.3656437592</v>
      </c>
      <c r="C27" s="1">
        <v>100691.06217066701</v>
      </c>
      <c r="D27" s="1">
        <v>565476.94350085303</v>
      </c>
      <c r="E27" s="1">
        <v>1802253.99506333</v>
      </c>
      <c r="F27" s="1">
        <v>1479936.98841414</v>
      </c>
      <c r="G27" s="1">
        <v>2546247.7055435302</v>
      </c>
      <c r="H27" s="1">
        <v>965846.257723546</v>
      </c>
      <c r="I27" s="1">
        <v>1173107.7403436301</v>
      </c>
      <c r="J27" s="1">
        <v>3640468.2915792302</v>
      </c>
      <c r="K27" s="1">
        <v>1262187.9048170501</v>
      </c>
      <c r="L27" s="1">
        <v>602613.56617187895</v>
      </c>
      <c r="M27" s="1">
        <v>1400254.8414989901</v>
      </c>
      <c r="N27" s="1">
        <v>945733.71493951802</v>
      </c>
      <c r="O27" s="1">
        <v>418190.08556717099</v>
      </c>
      <c r="P27" s="1">
        <v>1062175.2454053401</v>
      </c>
      <c r="Q27" s="1">
        <v>160532.62298246101</v>
      </c>
      <c r="R27" s="1">
        <v>367651.22996710701</v>
      </c>
      <c r="S27" s="1">
        <v>467940.506109512</v>
      </c>
      <c r="T27" s="1">
        <v>286820.18274640298</v>
      </c>
      <c r="U27" s="1">
        <v>583783.622389714</v>
      </c>
      <c r="V27" s="1">
        <v>0</v>
      </c>
      <c r="W27" s="1">
        <v>582255.46438390203</v>
      </c>
      <c r="X27" s="1">
        <v>262456.36467080301</v>
      </c>
      <c r="Y27" s="1">
        <v>1832717.9128451799</v>
      </c>
      <c r="Z27" s="1">
        <v>1155763.96312698</v>
      </c>
      <c r="AA27" s="1">
        <v>715944.66102133703</v>
      </c>
      <c r="AB27" s="1">
        <v>155005.97952929899</v>
      </c>
      <c r="AC27" s="1">
        <v>3977.2226610120501</v>
      </c>
      <c r="AD27" s="1">
        <v>46070.104867011898</v>
      </c>
      <c r="AE27" s="1">
        <v>5514.5014448264101</v>
      </c>
      <c r="AF27" s="1">
        <v>0</v>
      </c>
      <c r="AG27" s="1">
        <v>812344.44669786701</v>
      </c>
      <c r="AH27" s="1">
        <v>135549.973715486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432688.96165859298</v>
      </c>
    </row>
    <row r="28" spans="1:41" x14ac:dyDescent="0.2">
      <c r="A28">
        <v>27</v>
      </c>
      <c r="B28" s="1">
        <v>0</v>
      </c>
      <c r="C28" s="1">
        <v>34339.396100112601</v>
      </c>
      <c r="D28" s="1">
        <v>308299.15424644202</v>
      </c>
      <c r="E28" s="1">
        <v>779992.58808036102</v>
      </c>
      <c r="F28" s="1">
        <v>960015.86346042401</v>
      </c>
      <c r="G28" s="1">
        <v>1075103.2567505401</v>
      </c>
      <c r="H28" s="1">
        <v>1255455.8100870999</v>
      </c>
      <c r="I28" s="1">
        <v>1329220.20086459</v>
      </c>
      <c r="J28" s="1">
        <v>1691832.9229359201</v>
      </c>
      <c r="K28" s="1">
        <v>1792803.40043347</v>
      </c>
      <c r="L28" s="1">
        <v>1039138.24575618</v>
      </c>
      <c r="M28" s="1">
        <v>315955.06154729199</v>
      </c>
      <c r="N28" s="1">
        <v>1366919.79407633</v>
      </c>
      <c r="O28" s="1">
        <v>1858666.7271358101</v>
      </c>
      <c r="P28" s="1">
        <v>869728.51846059505</v>
      </c>
      <c r="Q28" s="1">
        <v>1538534.19018765</v>
      </c>
      <c r="R28" s="1">
        <v>426061.29276888003</v>
      </c>
      <c r="S28" s="1">
        <v>3717016.65008712</v>
      </c>
      <c r="T28" s="1">
        <v>1817474.15023219</v>
      </c>
      <c r="U28" s="1">
        <v>110570.26553144099</v>
      </c>
      <c r="V28" s="1">
        <v>761381.94303127204</v>
      </c>
      <c r="W28" s="1">
        <v>565093.56465821096</v>
      </c>
      <c r="X28" s="1">
        <v>627655.28575891803</v>
      </c>
      <c r="Y28" s="1">
        <v>541291.95984585502</v>
      </c>
      <c r="Z28" s="1">
        <v>90184.499518719094</v>
      </c>
      <c r="AA28" s="1">
        <v>75543.267680528501</v>
      </c>
      <c r="AB28" s="1">
        <v>437764.01220204402</v>
      </c>
      <c r="AC28" s="1">
        <v>1095378.85347344</v>
      </c>
      <c r="AD28" s="1">
        <v>1403939.8824714201</v>
      </c>
      <c r="AE28" s="1">
        <v>1286796.49166492</v>
      </c>
      <c r="AF28" s="1">
        <v>887054.81588212005</v>
      </c>
      <c r="AG28" s="1">
        <v>203644.38746166401</v>
      </c>
      <c r="AH28" s="1">
        <v>361737.09483350802</v>
      </c>
      <c r="AI28" s="1">
        <v>0</v>
      </c>
      <c r="AJ28" s="1">
        <v>54000.666549112801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</row>
    <row r="29" spans="1:41" x14ac:dyDescent="0.2">
      <c r="A29">
        <v>28</v>
      </c>
      <c r="B29" s="1">
        <v>17530.6334483385</v>
      </c>
      <c r="C29" s="1">
        <v>610948.61773114104</v>
      </c>
      <c r="D29" s="1">
        <v>755941.52519038494</v>
      </c>
      <c r="E29" s="1">
        <v>701541.03048308101</v>
      </c>
      <c r="F29" s="1">
        <v>717917.87172802596</v>
      </c>
      <c r="G29" s="1">
        <v>1749982.25538911</v>
      </c>
      <c r="H29" s="1">
        <v>2378782.8692097198</v>
      </c>
      <c r="I29" s="1">
        <v>1493070.8099438499</v>
      </c>
      <c r="J29" s="1">
        <v>2314775.9975482598</v>
      </c>
      <c r="K29" s="1">
        <v>633374.23494167998</v>
      </c>
      <c r="L29" s="1">
        <v>1171987.7936533301</v>
      </c>
      <c r="M29" s="1">
        <v>1593411.12497493</v>
      </c>
      <c r="N29" s="1">
        <v>1980254.5500178901</v>
      </c>
      <c r="O29" s="1">
        <v>837865.68674638402</v>
      </c>
      <c r="P29" s="1">
        <v>1007431.06200536</v>
      </c>
      <c r="Q29" s="1">
        <v>1799572.1641598099</v>
      </c>
      <c r="R29" s="1">
        <v>939948.17808352003</v>
      </c>
      <c r="S29" s="1">
        <v>764801.03579444299</v>
      </c>
      <c r="T29" s="1">
        <v>173931.97474833499</v>
      </c>
      <c r="U29" s="1">
        <v>1514188.7896610501</v>
      </c>
      <c r="V29" s="1">
        <v>1470408.1286762699</v>
      </c>
      <c r="W29" s="1">
        <v>910253.98966939503</v>
      </c>
      <c r="X29" s="1">
        <v>15267.573761448901</v>
      </c>
      <c r="Y29" s="1">
        <v>913397.72041614295</v>
      </c>
      <c r="Z29" s="1">
        <v>50205.8873970204</v>
      </c>
      <c r="AA29" s="1">
        <v>384991.51499438501</v>
      </c>
      <c r="AB29" s="1">
        <v>140346.88616708</v>
      </c>
      <c r="AC29" s="1">
        <v>280220.52977117198</v>
      </c>
      <c r="AD29" s="1">
        <v>0</v>
      </c>
      <c r="AE29" s="1">
        <v>28735.048718260801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</row>
    <row r="30" spans="1:41" x14ac:dyDescent="0.2">
      <c r="A30">
        <v>29</v>
      </c>
      <c r="B30" s="1">
        <v>10511.9479281718</v>
      </c>
      <c r="C30" s="1">
        <v>49146.325270815301</v>
      </c>
      <c r="D30" s="1">
        <v>679511.33040626103</v>
      </c>
      <c r="E30" s="1">
        <v>1684046.39154198</v>
      </c>
      <c r="F30" s="1">
        <v>1759199.86665044</v>
      </c>
      <c r="G30" s="1">
        <v>1509807.7639415399</v>
      </c>
      <c r="H30" s="1">
        <v>2810194.5682759602</v>
      </c>
      <c r="I30" s="1">
        <v>2303530.4648382501</v>
      </c>
      <c r="J30" s="1">
        <v>1390861.3554245101</v>
      </c>
      <c r="K30" s="1">
        <v>2129238.4277166901</v>
      </c>
      <c r="L30" s="1">
        <v>2343621.6053676698</v>
      </c>
      <c r="M30" s="1">
        <v>699914.39312526805</v>
      </c>
      <c r="N30" s="1">
        <v>3487781.63284729</v>
      </c>
      <c r="O30" s="1">
        <v>1545350.29526295</v>
      </c>
      <c r="P30" s="1">
        <v>655236.48038834799</v>
      </c>
      <c r="Q30" s="1">
        <v>1087958.68951501</v>
      </c>
      <c r="R30" s="1">
        <v>24371.720908823601</v>
      </c>
      <c r="S30" s="1">
        <v>939005.37776924705</v>
      </c>
      <c r="T30" s="1">
        <v>1232255.0271078399</v>
      </c>
      <c r="U30" s="1">
        <v>871765.27883690305</v>
      </c>
      <c r="V30" s="1">
        <v>649721.67210714496</v>
      </c>
      <c r="W30" s="1">
        <v>1001071.7331395301</v>
      </c>
      <c r="X30" s="1">
        <v>125310.551766017</v>
      </c>
      <c r="Y30" s="1">
        <v>612663.75353528396</v>
      </c>
      <c r="Z30" s="1">
        <v>1097663.41329349</v>
      </c>
      <c r="AA30" s="1">
        <v>121953.160164555</v>
      </c>
      <c r="AB30" s="1">
        <v>0</v>
      </c>
      <c r="AC30" s="1">
        <v>29317.287870549299</v>
      </c>
      <c r="AD30" s="1">
        <v>227095.37313576101</v>
      </c>
      <c r="AE30" s="1">
        <v>0</v>
      </c>
      <c r="AF30" s="1">
        <v>17490.007404213098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351096.70560603403</v>
      </c>
    </row>
    <row r="31" spans="1:41" x14ac:dyDescent="0.2">
      <c r="A31">
        <v>30</v>
      </c>
      <c r="B31" s="1">
        <v>20955.062493105499</v>
      </c>
      <c r="C31" s="1">
        <v>480595.14576434903</v>
      </c>
      <c r="D31" s="1">
        <v>1275485.5904974199</v>
      </c>
      <c r="E31" s="1">
        <v>1006720.7687192</v>
      </c>
      <c r="F31" s="1">
        <v>2136999.8305567298</v>
      </c>
      <c r="G31" s="1">
        <v>952952.83124039101</v>
      </c>
      <c r="H31" s="1">
        <v>2237329.4784597401</v>
      </c>
      <c r="I31" s="1">
        <v>1510922.6537254499</v>
      </c>
      <c r="J31" s="1">
        <v>719288.53133829101</v>
      </c>
      <c r="K31" s="1">
        <v>958833.50663128204</v>
      </c>
      <c r="L31" s="1">
        <v>2950409.2297355402</v>
      </c>
      <c r="M31" s="1">
        <v>344125.97602110199</v>
      </c>
      <c r="N31" s="1">
        <v>1151309.30537775</v>
      </c>
      <c r="O31" s="1">
        <v>1452875.88275768</v>
      </c>
      <c r="P31" s="1">
        <v>1167721.99234232</v>
      </c>
      <c r="Q31" s="1">
        <v>106531.76494235999</v>
      </c>
      <c r="R31" s="1">
        <v>1367505.63904274</v>
      </c>
      <c r="S31" s="1">
        <v>1321330.5728411099</v>
      </c>
      <c r="T31" s="1">
        <v>706561.22417183605</v>
      </c>
      <c r="U31" s="1">
        <v>598549.228997136</v>
      </c>
      <c r="V31" s="1">
        <v>311239.89267228701</v>
      </c>
      <c r="W31" s="1">
        <v>532259.25859174202</v>
      </c>
      <c r="X31" s="1">
        <v>34960.068959251897</v>
      </c>
      <c r="Y31" s="1">
        <v>409411.42180635699</v>
      </c>
      <c r="Z31" s="1">
        <v>257380.913417406</v>
      </c>
      <c r="AA31" s="1">
        <v>687003.752613505</v>
      </c>
      <c r="AB31" s="1">
        <v>0</v>
      </c>
      <c r="AC31" s="1">
        <v>89502.108714523696</v>
      </c>
      <c r="AD31" s="1">
        <v>0</v>
      </c>
      <c r="AE31" s="1">
        <v>287822.647218509</v>
      </c>
      <c r="AF31" s="1">
        <v>24775.556940848201</v>
      </c>
      <c r="AG31" s="1">
        <v>0</v>
      </c>
      <c r="AH31" s="1">
        <v>0</v>
      </c>
      <c r="AI31" s="1">
        <v>0</v>
      </c>
      <c r="AJ31" s="1">
        <v>633298.424472054</v>
      </c>
      <c r="AK31" s="1">
        <v>88140.788412364505</v>
      </c>
      <c r="AL31" s="1">
        <v>0</v>
      </c>
      <c r="AM31" s="1">
        <v>0</v>
      </c>
      <c r="AN31" s="1">
        <v>0</v>
      </c>
      <c r="AO31" s="1">
        <v>0</v>
      </c>
    </row>
    <row r="32" spans="1:41" x14ac:dyDescent="0.2">
      <c r="A32">
        <v>31</v>
      </c>
      <c r="B32" s="1">
        <v>20872.2061717383</v>
      </c>
      <c r="C32" s="1">
        <v>156172.68816427299</v>
      </c>
      <c r="D32" s="1">
        <v>532958.25422860903</v>
      </c>
      <c r="E32" s="1">
        <v>579469.05162451998</v>
      </c>
      <c r="F32" s="1">
        <v>1122466.67100883</v>
      </c>
      <c r="G32" s="1">
        <v>1209973.06703377</v>
      </c>
      <c r="H32" s="1">
        <v>1394503.3509120899</v>
      </c>
      <c r="I32" s="1">
        <v>1252995.48963003</v>
      </c>
      <c r="J32" s="1">
        <v>2152685.44061722</v>
      </c>
      <c r="K32" s="1">
        <v>1829253.55183636</v>
      </c>
      <c r="L32" s="1">
        <v>2291421.2238873299</v>
      </c>
      <c r="M32" s="1">
        <v>2189695.7674568398</v>
      </c>
      <c r="N32" s="1">
        <v>2167842.5133452802</v>
      </c>
      <c r="O32" s="1">
        <v>2008568.3289161699</v>
      </c>
      <c r="P32" s="1">
        <v>1049493.72915971</v>
      </c>
      <c r="Q32" s="1">
        <v>1912818.1442243699</v>
      </c>
      <c r="R32" s="1">
        <v>853332.57134746702</v>
      </c>
      <c r="S32" s="1">
        <v>330911.12432724598</v>
      </c>
      <c r="T32" s="1">
        <v>596216.49985738401</v>
      </c>
      <c r="U32" s="1">
        <v>797310.63580806204</v>
      </c>
      <c r="V32" s="1">
        <v>626257.025382363</v>
      </c>
      <c r="W32" s="1">
        <v>620611.71596427797</v>
      </c>
      <c r="X32" s="1">
        <v>613728.64297131496</v>
      </c>
      <c r="Y32" s="1">
        <v>17822.8658063357</v>
      </c>
      <c r="Z32" s="1">
        <v>320029.57046481001</v>
      </c>
      <c r="AA32" s="1">
        <v>15152.152508441701</v>
      </c>
      <c r="AB32" s="1">
        <v>0</v>
      </c>
      <c r="AC32" s="1">
        <v>0</v>
      </c>
      <c r="AD32" s="1">
        <v>1090616.1897414101</v>
      </c>
      <c r="AE32" s="1">
        <v>1044363.50029493</v>
      </c>
      <c r="AF32" s="1">
        <v>128763.39933091099</v>
      </c>
      <c r="AG32" s="1">
        <v>813093.19354278897</v>
      </c>
      <c r="AH32" s="1">
        <v>0</v>
      </c>
      <c r="AI32" s="1">
        <v>0</v>
      </c>
      <c r="AJ32" s="1">
        <v>0</v>
      </c>
      <c r="AK32" s="1">
        <v>125241.604130633</v>
      </c>
      <c r="AL32" s="1">
        <v>512231.40673039702</v>
      </c>
      <c r="AM32" s="1">
        <v>0</v>
      </c>
      <c r="AN32" s="1">
        <v>0</v>
      </c>
      <c r="AO32" s="1">
        <v>410980.44262663601</v>
      </c>
    </row>
    <row r="33" spans="1:41" x14ac:dyDescent="0.2">
      <c r="A33">
        <v>32</v>
      </c>
      <c r="B33" s="1">
        <v>11623.1853667623</v>
      </c>
      <c r="C33" s="1">
        <v>191270.79470326999</v>
      </c>
      <c r="D33" s="1">
        <v>717991.33489089599</v>
      </c>
      <c r="E33" s="1">
        <v>1869248.5699402101</v>
      </c>
      <c r="F33" s="1">
        <v>2277401.3367356798</v>
      </c>
      <c r="G33" s="1">
        <v>1904572.96908798</v>
      </c>
      <c r="H33" s="1">
        <v>1974020.8640684099</v>
      </c>
      <c r="I33" s="1">
        <v>2263073.6184569998</v>
      </c>
      <c r="J33" s="1">
        <v>2265401.0342941601</v>
      </c>
      <c r="K33" s="1">
        <v>3603242.6844791998</v>
      </c>
      <c r="L33" s="1">
        <v>1803161.8790124999</v>
      </c>
      <c r="M33" s="1">
        <v>1641611.6386355299</v>
      </c>
      <c r="N33" s="1">
        <v>1131067.5182559299</v>
      </c>
      <c r="O33" s="1">
        <v>758268.64574263501</v>
      </c>
      <c r="P33" s="1">
        <v>1869101.3063888799</v>
      </c>
      <c r="Q33" s="1">
        <v>2233829.8041311698</v>
      </c>
      <c r="R33" s="1">
        <v>856467.34083451005</v>
      </c>
      <c r="S33" s="1">
        <v>1935402.8124615599</v>
      </c>
      <c r="T33" s="1">
        <v>548999.36741554795</v>
      </c>
      <c r="U33" s="1">
        <v>186376.74618374201</v>
      </c>
      <c r="V33" s="1">
        <v>390504.38248090702</v>
      </c>
      <c r="W33" s="1">
        <v>70422.379471403096</v>
      </c>
      <c r="X33" s="1">
        <v>892630.29290355195</v>
      </c>
      <c r="Y33" s="1">
        <v>1026168.59794985</v>
      </c>
      <c r="Z33" s="1">
        <v>811280.06748702202</v>
      </c>
      <c r="AA33" s="1">
        <v>610085.464631713</v>
      </c>
      <c r="AB33" s="1">
        <v>794101.55764276104</v>
      </c>
      <c r="AC33" s="1">
        <v>216665.467678557</v>
      </c>
      <c r="AD33" s="1">
        <v>82185.312187156494</v>
      </c>
      <c r="AE33" s="1">
        <v>508920.71210455598</v>
      </c>
      <c r="AF33" s="1">
        <v>0</v>
      </c>
      <c r="AG33" s="1">
        <v>0</v>
      </c>
      <c r="AH33" s="1">
        <v>546566.184694311</v>
      </c>
      <c r="AI33" s="1">
        <v>0</v>
      </c>
      <c r="AJ33" s="1">
        <v>838088.72975922795</v>
      </c>
      <c r="AK33" s="1">
        <v>482993.04453396401</v>
      </c>
      <c r="AL33" s="1">
        <v>0</v>
      </c>
      <c r="AM33" s="1">
        <v>97276.071603108096</v>
      </c>
      <c r="AN33" s="1">
        <v>51660.282176234199</v>
      </c>
      <c r="AO33" s="1">
        <v>370000.29144641297</v>
      </c>
    </row>
    <row r="34" spans="1:41" x14ac:dyDescent="0.2">
      <c r="A34">
        <v>33</v>
      </c>
      <c r="B34" s="1">
        <v>0</v>
      </c>
      <c r="C34" s="1">
        <v>24055.8509136502</v>
      </c>
      <c r="D34" s="1">
        <v>475231.45564688998</v>
      </c>
      <c r="E34" s="1">
        <v>1069986.2789379801</v>
      </c>
      <c r="F34" s="1">
        <v>2203109.7872216399</v>
      </c>
      <c r="G34" s="1">
        <v>2029177.6083301399</v>
      </c>
      <c r="H34" s="1">
        <v>2004372.1633805099</v>
      </c>
      <c r="I34" s="1">
        <v>2586263.65715469</v>
      </c>
      <c r="J34" s="1">
        <v>1211012.8470119799</v>
      </c>
      <c r="K34" s="1">
        <v>2600557.9187659798</v>
      </c>
      <c r="L34" s="1">
        <v>1498757.1782450201</v>
      </c>
      <c r="M34" s="1">
        <v>622018.92298762896</v>
      </c>
      <c r="N34" s="1">
        <v>2115722.83552258</v>
      </c>
      <c r="O34" s="1">
        <v>813673.55767638795</v>
      </c>
      <c r="P34" s="1">
        <v>1382627.2512097801</v>
      </c>
      <c r="Q34" s="1">
        <v>808061.33127010299</v>
      </c>
      <c r="R34" s="1">
        <v>1845451.30460401</v>
      </c>
      <c r="S34" s="1">
        <v>1043359.42179539</v>
      </c>
      <c r="T34" s="1">
        <v>1406068.5797861</v>
      </c>
      <c r="U34" s="1">
        <v>2523366.1473804801</v>
      </c>
      <c r="V34" s="1">
        <v>428406.70631664997</v>
      </c>
      <c r="W34" s="1">
        <v>862220.78872561397</v>
      </c>
      <c r="X34" s="1">
        <v>862213.78753437102</v>
      </c>
      <c r="Y34" s="1">
        <v>48882.9455224919</v>
      </c>
      <c r="Z34" s="1">
        <v>1115811.2037561999</v>
      </c>
      <c r="AA34" s="1">
        <v>499416.597708032</v>
      </c>
      <c r="AB34" s="1">
        <v>834985.59797698795</v>
      </c>
      <c r="AC34" s="1">
        <v>81287.731690332905</v>
      </c>
      <c r="AD34" s="1">
        <v>390629.29493118002</v>
      </c>
      <c r="AE34" s="1">
        <v>1556603.56096824</v>
      </c>
      <c r="AF34" s="1">
        <v>570555.20528364298</v>
      </c>
      <c r="AG34" s="1">
        <v>213911.045282334</v>
      </c>
      <c r="AH34" s="1">
        <v>638753.20874604199</v>
      </c>
      <c r="AI34" s="1">
        <v>0</v>
      </c>
      <c r="AJ34" s="1">
        <v>97801.702781819506</v>
      </c>
      <c r="AK34" s="1">
        <v>0</v>
      </c>
      <c r="AL34" s="1">
        <v>0</v>
      </c>
      <c r="AM34" s="1">
        <v>0</v>
      </c>
      <c r="AN34" s="1">
        <v>5838.34717023345</v>
      </c>
      <c r="AO34" s="1">
        <v>1732906.09449312</v>
      </c>
    </row>
    <row r="35" spans="1:41" x14ac:dyDescent="0.2">
      <c r="A35">
        <v>34</v>
      </c>
      <c r="B35" s="1">
        <v>0</v>
      </c>
      <c r="C35" s="1">
        <v>167013.596643817</v>
      </c>
      <c r="D35" s="1">
        <v>1105185.15946654</v>
      </c>
      <c r="E35" s="1">
        <v>2077356.20338009</v>
      </c>
      <c r="F35" s="1">
        <v>1455328.2859253599</v>
      </c>
      <c r="G35" s="1">
        <v>1493198.5235456</v>
      </c>
      <c r="H35" s="1">
        <v>3258646.5360246701</v>
      </c>
      <c r="I35" s="1">
        <v>1251768.6332444299</v>
      </c>
      <c r="J35" s="1">
        <v>3278140.25083294</v>
      </c>
      <c r="K35" s="1">
        <v>2627643.3602392199</v>
      </c>
      <c r="L35" s="1">
        <v>2047772.38670347</v>
      </c>
      <c r="M35" s="1">
        <v>2001831.3685538501</v>
      </c>
      <c r="N35" s="1">
        <v>491194.04798377003</v>
      </c>
      <c r="O35" s="1">
        <v>1373674.43422956</v>
      </c>
      <c r="P35" s="1">
        <v>3812288.7797174701</v>
      </c>
      <c r="Q35" s="1">
        <v>1114776.36152871</v>
      </c>
      <c r="R35" s="1">
        <v>729832.55212212994</v>
      </c>
      <c r="S35" s="1">
        <v>1164092.17222232</v>
      </c>
      <c r="T35" s="1">
        <v>2299833.4517078302</v>
      </c>
      <c r="U35" s="1">
        <v>668555.42291882297</v>
      </c>
      <c r="V35" s="1">
        <v>1169945.8576942601</v>
      </c>
      <c r="W35" s="1">
        <v>478290.41816952801</v>
      </c>
      <c r="X35" s="1">
        <v>1254568.72160775</v>
      </c>
      <c r="Y35" s="1">
        <v>75411.322162337005</v>
      </c>
      <c r="Z35" s="1">
        <v>121154.567951837</v>
      </c>
      <c r="AA35" s="1">
        <v>65953.642275798295</v>
      </c>
      <c r="AB35" s="1">
        <v>9507.4905931634494</v>
      </c>
      <c r="AC35" s="1">
        <v>611119.67824118596</v>
      </c>
      <c r="AD35" s="1">
        <v>428865.16297750699</v>
      </c>
      <c r="AE35" s="1">
        <v>0</v>
      </c>
      <c r="AF35" s="1">
        <v>666486.25585782505</v>
      </c>
      <c r="AG35" s="1">
        <v>44263.919834810098</v>
      </c>
      <c r="AH35" s="1">
        <v>666114.88678438705</v>
      </c>
      <c r="AI35" s="1">
        <v>29813.5185552761</v>
      </c>
      <c r="AJ35" s="1">
        <v>56825.407354457901</v>
      </c>
      <c r="AK35" s="1">
        <v>0</v>
      </c>
      <c r="AL35" s="1">
        <v>1443485.9470045399</v>
      </c>
      <c r="AM35" s="1">
        <v>0</v>
      </c>
      <c r="AN35" s="1">
        <v>108595.464137252</v>
      </c>
      <c r="AO35" s="1">
        <v>0</v>
      </c>
    </row>
    <row r="36" spans="1:41" x14ac:dyDescent="0.2">
      <c r="A36">
        <v>35</v>
      </c>
      <c r="B36" s="1">
        <v>0</v>
      </c>
      <c r="C36" s="1">
        <v>110151.20485707901</v>
      </c>
      <c r="D36" s="1">
        <v>596921.642390789</v>
      </c>
      <c r="E36" s="1">
        <v>1400107.17606461</v>
      </c>
      <c r="F36" s="1">
        <v>1917712.1496003801</v>
      </c>
      <c r="G36" s="1">
        <v>3792706.3035278199</v>
      </c>
      <c r="H36" s="1">
        <v>1325584.45639519</v>
      </c>
      <c r="I36" s="1">
        <v>1135558.0558414101</v>
      </c>
      <c r="J36" s="1">
        <v>1599940.69480386</v>
      </c>
      <c r="K36" s="1">
        <v>1930863.92367721</v>
      </c>
      <c r="L36" s="1">
        <v>2020611.6658322001</v>
      </c>
      <c r="M36" s="1">
        <v>2070665.94303797</v>
      </c>
      <c r="N36" s="1">
        <v>2270221.6682858998</v>
      </c>
      <c r="O36" s="1">
        <v>1171430.6283855301</v>
      </c>
      <c r="P36" s="1">
        <v>1591131.1541150301</v>
      </c>
      <c r="Q36" s="1">
        <v>1784363.61142123</v>
      </c>
      <c r="R36" s="1">
        <v>583487.28461838898</v>
      </c>
      <c r="S36" s="1">
        <v>1805761.74392974</v>
      </c>
      <c r="T36" s="1">
        <v>916300.52416223695</v>
      </c>
      <c r="U36" s="1">
        <v>1879018.2798925799</v>
      </c>
      <c r="V36" s="1">
        <v>652100.06184613204</v>
      </c>
      <c r="W36" s="1">
        <v>414992.78462137701</v>
      </c>
      <c r="X36" s="1">
        <v>130960.54762686</v>
      </c>
      <c r="Y36" s="1">
        <v>17080.022566096399</v>
      </c>
      <c r="Z36" s="1">
        <v>0</v>
      </c>
      <c r="AA36" s="1">
        <v>0</v>
      </c>
      <c r="AB36" s="1">
        <v>0</v>
      </c>
      <c r="AC36" s="1">
        <v>8768.0971701044109</v>
      </c>
      <c r="AD36" s="1">
        <v>797345.51075797097</v>
      </c>
      <c r="AE36" s="1">
        <v>113127.67986406</v>
      </c>
      <c r="AF36" s="1">
        <v>0</v>
      </c>
      <c r="AG36" s="1">
        <v>0</v>
      </c>
      <c r="AH36" s="1">
        <v>1361070.2365582199</v>
      </c>
      <c r="AI36" s="1">
        <v>186832.32514292799</v>
      </c>
      <c r="AJ36" s="1">
        <v>0</v>
      </c>
      <c r="AK36" s="1">
        <v>8239.3817943092308</v>
      </c>
      <c r="AL36" s="1">
        <v>0</v>
      </c>
      <c r="AM36" s="1">
        <v>0</v>
      </c>
      <c r="AN36" s="1">
        <v>0</v>
      </c>
      <c r="AO36" s="1">
        <v>647406.88694551098</v>
      </c>
    </row>
    <row r="37" spans="1:41" x14ac:dyDescent="0.2">
      <c r="A37">
        <v>36</v>
      </c>
      <c r="B37" s="1">
        <v>3276.3415144537498</v>
      </c>
      <c r="C37" s="1">
        <v>208350.43962867101</v>
      </c>
      <c r="D37" s="1">
        <v>861573.15993393504</v>
      </c>
      <c r="E37" s="1">
        <v>1367849.28653843</v>
      </c>
      <c r="F37" s="1">
        <v>2164066.4915153901</v>
      </c>
      <c r="G37" s="1">
        <v>2022271.37732</v>
      </c>
      <c r="H37" s="1">
        <v>2457299.6148717101</v>
      </c>
      <c r="I37" s="1">
        <v>2421494.5102979201</v>
      </c>
      <c r="J37" s="1">
        <v>3371088.8373984401</v>
      </c>
      <c r="K37" s="1">
        <v>2148196.3171299798</v>
      </c>
      <c r="L37" s="1">
        <v>1537683.04597728</v>
      </c>
      <c r="M37" s="1">
        <v>1603218.51218096</v>
      </c>
      <c r="N37" s="1">
        <v>3468866.91093294</v>
      </c>
      <c r="O37" s="1">
        <v>993700.21207697701</v>
      </c>
      <c r="P37" s="1">
        <v>1166810.78572492</v>
      </c>
      <c r="Q37" s="1">
        <v>1250403.37958363</v>
      </c>
      <c r="R37" s="1">
        <v>762326.11252278904</v>
      </c>
      <c r="S37" s="1">
        <v>2462301.5169531102</v>
      </c>
      <c r="T37" s="1">
        <v>2639208.6328170202</v>
      </c>
      <c r="U37" s="1">
        <v>1868194.1764050601</v>
      </c>
      <c r="V37" s="1">
        <v>212149.989090877</v>
      </c>
      <c r="W37" s="1">
        <v>1949147.66901529</v>
      </c>
      <c r="X37" s="1">
        <v>1971864.16442171</v>
      </c>
      <c r="Y37" s="1">
        <v>71410.103438658596</v>
      </c>
      <c r="Z37" s="1">
        <v>101958.620738318</v>
      </c>
      <c r="AA37" s="1">
        <v>697048.02828998002</v>
      </c>
      <c r="AB37" s="1">
        <v>80658.756740552504</v>
      </c>
      <c r="AC37" s="1">
        <v>410584.88902031898</v>
      </c>
      <c r="AD37" s="1">
        <v>3857.7402279646299</v>
      </c>
      <c r="AE37" s="1">
        <v>0</v>
      </c>
      <c r="AF37" s="1">
        <v>86579.405016870296</v>
      </c>
      <c r="AG37" s="1">
        <v>0</v>
      </c>
      <c r="AH37" s="1">
        <v>4709.4567294267499</v>
      </c>
      <c r="AI37" s="1">
        <v>0</v>
      </c>
      <c r="AJ37" s="1">
        <v>0</v>
      </c>
      <c r="AK37" s="1">
        <v>0</v>
      </c>
      <c r="AL37" s="1">
        <v>421803.15984767699</v>
      </c>
      <c r="AM37" s="1">
        <v>0</v>
      </c>
      <c r="AN37" s="1">
        <v>34171.849128637899</v>
      </c>
      <c r="AO37" s="1">
        <v>0</v>
      </c>
    </row>
    <row r="38" spans="1:41" x14ac:dyDescent="0.2">
      <c r="A38">
        <v>37</v>
      </c>
      <c r="B38" s="1">
        <v>11881.141673010699</v>
      </c>
      <c r="C38" s="1">
        <v>408402.71480834601</v>
      </c>
      <c r="D38" s="1">
        <v>1317232.5521321399</v>
      </c>
      <c r="E38" s="1">
        <v>1840351.14952536</v>
      </c>
      <c r="F38" s="1">
        <v>2362169.3825283102</v>
      </c>
      <c r="G38" s="1">
        <v>1723630.8240564</v>
      </c>
      <c r="H38" s="1">
        <v>2198937.7705681999</v>
      </c>
      <c r="I38" s="1">
        <v>3428214.9487726102</v>
      </c>
      <c r="J38" s="1">
        <v>1202088.8610128399</v>
      </c>
      <c r="K38" s="1">
        <v>702560.71469001402</v>
      </c>
      <c r="L38" s="1">
        <v>2585526.19397151</v>
      </c>
      <c r="M38" s="1">
        <v>1152186.7425774499</v>
      </c>
      <c r="N38" s="1">
        <v>2257327.6561148302</v>
      </c>
      <c r="O38" s="1">
        <v>2278262.4471734399</v>
      </c>
      <c r="P38" s="1">
        <v>2972203.2312837499</v>
      </c>
      <c r="Q38" s="1">
        <v>1455991.3385035</v>
      </c>
      <c r="R38" s="1">
        <v>762347.60675910104</v>
      </c>
      <c r="S38" s="1">
        <v>1217689.2678123801</v>
      </c>
      <c r="T38" s="1">
        <v>1030432.09313691</v>
      </c>
      <c r="U38" s="1">
        <v>116161.92805654</v>
      </c>
      <c r="V38" s="1">
        <v>61399.171723519299</v>
      </c>
      <c r="W38" s="1">
        <v>1700708.8725854801</v>
      </c>
      <c r="X38" s="1">
        <v>16486.022377971</v>
      </c>
      <c r="Y38" s="1">
        <v>952215.69156671094</v>
      </c>
      <c r="Z38" s="1">
        <v>454982.76626281702</v>
      </c>
      <c r="AA38" s="1">
        <v>116083.733643536</v>
      </c>
      <c r="AB38" s="1">
        <v>806146.29133026302</v>
      </c>
      <c r="AC38" s="1">
        <v>32705.3508141948</v>
      </c>
      <c r="AD38" s="1">
        <v>0</v>
      </c>
      <c r="AE38" s="1">
        <v>137280.25907477699</v>
      </c>
      <c r="AF38" s="1">
        <v>328793.265335545</v>
      </c>
      <c r="AG38" s="1">
        <v>10838.8596046526</v>
      </c>
      <c r="AH38" s="1">
        <v>0</v>
      </c>
      <c r="AI38" s="1">
        <v>57911.114167510597</v>
      </c>
      <c r="AJ38" s="1">
        <v>7762.2865360023497</v>
      </c>
      <c r="AK38" s="1">
        <v>0</v>
      </c>
      <c r="AL38" s="1">
        <v>0</v>
      </c>
      <c r="AM38" s="1">
        <v>0</v>
      </c>
      <c r="AN38" s="1">
        <v>0</v>
      </c>
      <c r="AO38" s="1">
        <v>915578.01748462603</v>
      </c>
    </row>
    <row r="39" spans="1:41" x14ac:dyDescent="0.2">
      <c r="A39">
        <v>38</v>
      </c>
      <c r="B39" s="1">
        <v>0</v>
      </c>
      <c r="C39" s="1">
        <v>301231.23237678298</v>
      </c>
      <c r="D39" s="1">
        <v>768941.57592389197</v>
      </c>
      <c r="E39" s="1">
        <v>3053417.0187054202</v>
      </c>
      <c r="F39" s="1">
        <v>2706523.0559230801</v>
      </c>
      <c r="G39" s="1">
        <v>3496176.1371458899</v>
      </c>
      <c r="H39" s="1">
        <v>1817959.1929456999</v>
      </c>
      <c r="I39" s="1">
        <v>2655389.4784327</v>
      </c>
      <c r="J39" s="1">
        <v>3238212.4635671601</v>
      </c>
      <c r="K39" s="1">
        <v>1984636.91128583</v>
      </c>
      <c r="L39" s="1">
        <v>2273716.6967687402</v>
      </c>
      <c r="M39" s="1">
        <v>3368825.74995891</v>
      </c>
      <c r="N39" s="1">
        <v>2982507.4486099901</v>
      </c>
      <c r="O39" s="1">
        <v>2483149.90166655</v>
      </c>
      <c r="P39" s="1">
        <v>623234.76666523505</v>
      </c>
      <c r="Q39" s="1">
        <v>865951.68929989298</v>
      </c>
      <c r="R39" s="1">
        <v>442037.753423877</v>
      </c>
      <c r="S39" s="1">
        <v>1025306.01301757</v>
      </c>
      <c r="T39" s="1">
        <v>572979.58495119796</v>
      </c>
      <c r="U39" s="1">
        <v>1535920.90714635</v>
      </c>
      <c r="V39" s="1">
        <v>67001.290612981596</v>
      </c>
      <c r="W39" s="1">
        <v>3519203.6382024498</v>
      </c>
      <c r="X39" s="1">
        <v>771774.25878474105</v>
      </c>
      <c r="Y39" s="1">
        <v>365505.15094550001</v>
      </c>
      <c r="Z39" s="1">
        <v>74592.7272714789</v>
      </c>
      <c r="AA39" s="1">
        <v>2592763.0689360201</v>
      </c>
      <c r="AB39" s="1">
        <v>0</v>
      </c>
      <c r="AC39" s="1">
        <v>0</v>
      </c>
      <c r="AD39" s="1">
        <v>495993.29393123498</v>
      </c>
      <c r="AE39" s="1">
        <v>0</v>
      </c>
      <c r="AF39" s="1">
        <v>0</v>
      </c>
      <c r="AG39" s="1">
        <v>20492.1762249493</v>
      </c>
      <c r="AH39" s="1">
        <v>35756.6061686678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</row>
    <row r="40" spans="1:41" x14ac:dyDescent="0.2">
      <c r="A40">
        <v>39</v>
      </c>
      <c r="B40" s="1">
        <v>0</v>
      </c>
      <c r="C40" s="1">
        <v>196673.32638009699</v>
      </c>
      <c r="D40" s="1">
        <v>768059.52460956399</v>
      </c>
      <c r="E40" s="1">
        <v>2308317.1848541498</v>
      </c>
      <c r="F40" s="1">
        <v>5852788.2856195699</v>
      </c>
      <c r="G40" s="1">
        <v>2234979.8399944198</v>
      </c>
      <c r="H40" s="1">
        <v>2427873.4892433998</v>
      </c>
      <c r="I40" s="1">
        <v>3659696.3336642301</v>
      </c>
      <c r="J40" s="1">
        <v>2697079.8387140599</v>
      </c>
      <c r="K40" s="1">
        <v>3179823.4403776298</v>
      </c>
      <c r="L40" s="1">
        <v>1672748.0495281101</v>
      </c>
      <c r="M40" s="1">
        <v>2808111.59347319</v>
      </c>
      <c r="N40" s="1">
        <v>1199997.74926242</v>
      </c>
      <c r="O40" s="1">
        <v>2040751.6907377001</v>
      </c>
      <c r="P40" s="1">
        <v>725046.84905664099</v>
      </c>
      <c r="Q40" s="1">
        <v>1409221.1444667501</v>
      </c>
      <c r="R40" s="1">
        <v>406017.12729403801</v>
      </c>
      <c r="S40" s="1">
        <v>616785.01658270799</v>
      </c>
      <c r="T40" s="1">
        <v>35329.3954963625</v>
      </c>
      <c r="U40" s="1">
        <v>63703.341653753603</v>
      </c>
      <c r="V40" s="1">
        <v>409767.73586089199</v>
      </c>
      <c r="W40" s="1">
        <v>766387.32839643804</v>
      </c>
      <c r="X40" s="1">
        <v>2104.35430378811</v>
      </c>
      <c r="Y40" s="1">
        <v>923688.29509565595</v>
      </c>
      <c r="Z40" s="1">
        <v>313340.71975648502</v>
      </c>
      <c r="AA40" s="1">
        <v>1203616.01968026</v>
      </c>
      <c r="AB40" s="1">
        <v>685563.68226487201</v>
      </c>
      <c r="AC40" s="1">
        <v>90643.252466002203</v>
      </c>
      <c r="AD40" s="1">
        <v>62550.506653508797</v>
      </c>
      <c r="AE40" s="1">
        <v>0</v>
      </c>
      <c r="AF40" s="1">
        <v>0</v>
      </c>
      <c r="AG40" s="1">
        <v>357972.05143871403</v>
      </c>
      <c r="AH40" s="1">
        <v>0</v>
      </c>
      <c r="AI40" s="1">
        <v>0</v>
      </c>
      <c r="AJ40" s="1">
        <v>38775.3654858257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</row>
    <row r="41" spans="1:41" x14ac:dyDescent="0.2">
      <c r="A41">
        <v>40</v>
      </c>
      <c r="B41" s="1">
        <v>51032.465618724498</v>
      </c>
      <c r="C41" s="1">
        <v>415744.90820622002</v>
      </c>
      <c r="D41" s="1">
        <v>1106720.77987861</v>
      </c>
      <c r="E41" s="1">
        <v>1713736.7235594899</v>
      </c>
      <c r="F41" s="1">
        <v>3303283.56085017</v>
      </c>
      <c r="G41" s="1">
        <v>1783802.23269972</v>
      </c>
      <c r="H41" s="1">
        <v>652229.96361573297</v>
      </c>
      <c r="I41" s="1">
        <v>2136601.0840728702</v>
      </c>
      <c r="J41" s="1">
        <v>2659827.51712499</v>
      </c>
      <c r="K41" s="1">
        <v>2347915.1251795501</v>
      </c>
      <c r="L41" s="1">
        <v>1880305.6796717599</v>
      </c>
      <c r="M41" s="1">
        <v>3207872.82737514</v>
      </c>
      <c r="N41" s="1">
        <v>1903154.25043635</v>
      </c>
      <c r="O41" s="1">
        <v>3499017.5223597498</v>
      </c>
      <c r="P41" s="1">
        <v>2267483.1922597899</v>
      </c>
      <c r="Q41" s="1">
        <v>2172886.6113522202</v>
      </c>
      <c r="R41" s="1">
        <v>2284322.93697407</v>
      </c>
      <c r="S41" s="1">
        <v>2536524.6107604699</v>
      </c>
      <c r="T41" s="1">
        <v>1005417.86935122</v>
      </c>
      <c r="U41" s="1">
        <v>2315068.89362479</v>
      </c>
      <c r="V41" s="1">
        <v>1198782.7455939001</v>
      </c>
      <c r="W41" s="1">
        <v>1338596.8639412301</v>
      </c>
      <c r="X41" s="1">
        <v>1196133.3286075101</v>
      </c>
      <c r="Y41" s="1">
        <v>1539249.0234908101</v>
      </c>
      <c r="Z41" s="1">
        <v>1000459.2138709</v>
      </c>
      <c r="AA41" s="1">
        <v>664090.52412842005</v>
      </c>
      <c r="AB41" s="1">
        <v>56481.381454967799</v>
      </c>
      <c r="AC41" s="1">
        <v>0</v>
      </c>
      <c r="AD41" s="1">
        <v>60624.732110513301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BCF51-71CD-2A4E-87D1-6F3395D8A2C7}">
  <dimension ref="A1:AQ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1640625" defaultRowHeight="16" x14ac:dyDescent="0.2"/>
  <sheetData>
    <row r="1" spans="1:4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3" x14ac:dyDescent="0.2">
      <c r="A2">
        <v>1</v>
      </c>
      <c r="B2" s="1">
        <v>0</v>
      </c>
      <c r="C2" s="1">
        <v>48549.691004272798</v>
      </c>
      <c r="D2" s="1">
        <v>469748.69290425302</v>
      </c>
      <c r="E2" s="1">
        <v>678320.745665133</v>
      </c>
      <c r="F2" s="1">
        <v>1414725.57885224</v>
      </c>
      <c r="G2" s="1">
        <v>1712711.38630981</v>
      </c>
      <c r="H2" s="1">
        <v>2090079.24183518</v>
      </c>
      <c r="I2" s="1">
        <v>2427503.4715738902</v>
      </c>
      <c r="J2" s="1">
        <v>3135257.3533016201</v>
      </c>
      <c r="K2" s="1">
        <v>3323970.4302948001</v>
      </c>
      <c r="L2" s="1">
        <v>4608883.4386273604</v>
      </c>
      <c r="M2" s="1">
        <v>5695071.3684328003</v>
      </c>
      <c r="N2" s="1">
        <v>6236477.3555653803</v>
      </c>
      <c r="O2" s="1">
        <v>6468338.3374865698</v>
      </c>
      <c r="P2" s="1">
        <v>7295623.1315722298</v>
      </c>
      <c r="Q2" s="1">
        <v>7783781.4931996502</v>
      </c>
      <c r="R2" s="1">
        <v>8012520.2340808399</v>
      </c>
      <c r="S2" s="1">
        <v>9254576.7894724794</v>
      </c>
      <c r="T2" s="1">
        <v>10903364.794087499</v>
      </c>
      <c r="U2" s="1">
        <v>12774070.122148801</v>
      </c>
      <c r="V2" s="1">
        <v>14300579.1255314</v>
      </c>
      <c r="W2" s="1">
        <v>15547024.847005799</v>
      </c>
      <c r="X2" s="1">
        <v>19874931.282285001</v>
      </c>
      <c r="Y2" s="1">
        <v>20587906.128021602</v>
      </c>
      <c r="Z2" s="1">
        <v>21087215.007993799</v>
      </c>
      <c r="AA2" s="1">
        <v>21181174.395447101</v>
      </c>
      <c r="AB2" s="1">
        <v>21215759.471991502</v>
      </c>
      <c r="AC2" s="1">
        <v>21230370.808480602</v>
      </c>
      <c r="AD2" s="1">
        <v>21278424.0476439</v>
      </c>
      <c r="AE2" s="1">
        <v>23481612.780082501</v>
      </c>
      <c r="AF2" s="1">
        <v>24216430.306010202</v>
      </c>
      <c r="AG2" s="1">
        <v>25695933.726338498</v>
      </c>
      <c r="AH2" s="1">
        <v>25961218.152885601</v>
      </c>
      <c r="AI2" s="1">
        <v>25982774.9705991</v>
      </c>
      <c r="AJ2" s="1">
        <v>25982774.9705991</v>
      </c>
      <c r="AK2" s="1">
        <v>26587977.773508899</v>
      </c>
      <c r="AL2" s="1">
        <v>26655001.7058715</v>
      </c>
      <c r="AM2" s="1">
        <v>26655001.7058715</v>
      </c>
      <c r="AN2" s="1">
        <v>27153765.9492088</v>
      </c>
      <c r="AO2" s="6">
        <v>27207715.977873601</v>
      </c>
      <c r="AQ2" s="14"/>
    </row>
    <row r="3" spans="1:43" x14ac:dyDescent="0.2">
      <c r="A3">
        <v>2</v>
      </c>
      <c r="B3" s="1">
        <v>69596.102858432205</v>
      </c>
      <c r="C3" s="1">
        <v>184585.69951472699</v>
      </c>
      <c r="D3" s="1">
        <v>335545.47902490897</v>
      </c>
      <c r="E3" s="1">
        <v>684350.72903788404</v>
      </c>
      <c r="F3" s="1">
        <v>1226509.7349199699</v>
      </c>
      <c r="G3" s="1">
        <v>4248134.2171406997</v>
      </c>
      <c r="H3" s="1">
        <v>4752830.7712440202</v>
      </c>
      <c r="I3" s="1">
        <v>4950379.9908810603</v>
      </c>
      <c r="J3" s="1">
        <v>5253108.6981685702</v>
      </c>
      <c r="K3" s="1">
        <v>5935002.6846176703</v>
      </c>
      <c r="L3" s="1">
        <v>6057667.2352126902</v>
      </c>
      <c r="M3" s="1">
        <v>6723912.3195059998</v>
      </c>
      <c r="N3" s="1">
        <v>7629323.7452005902</v>
      </c>
      <c r="O3" s="1">
        <v>8216371.8500743303</v>
      </c>
      <c r="P3" s="1">
        <v>8453711.5667927898</v>
      </c>
      <c r="Q3" s="1">
        <v>8691609.3378882296</v>
      </c>
      <c r="R3" s="1">
        <v>8911735.9183204696</v>
      </c>
      <c r="S3" s="1">
        <v>9350497.3467962202</v>
      </c>
      <c r="T3" s="1">
        <v>10413828.5754756</v>
      </c>
      <c r="U3" s="1">
        <v>10696093.1081689</v>
      </c>
      <c r="V3" s="1">
        <v>10982905.3559062</v>
      </c>
      <c r="W3" s="1">
        <v>11035003.505064201</v>
      </c>
      <c r="X3" s="1">
        <v>11049406.064281899</v>
      </c>
      <c r="Y3" s="1">
        <v>11707030.5133467</v>
      </c>
      <c r="Z3" s="1">
        <v>11783313.7455828</v>
      </c>
      <c r="AA3" s="1">
        <v>12230264.749340501</v>
      </c>
      <c r="AB3" s="1">
        <v>12243007.3776279</v>
      </c>
      <c r="AC3" s="1">
        <v>12455205.847496601</v>
      </c>
      <c r="AD3" s="1">
        <v>12990466.923756</v>
      </c>
      <c r="AE3" s="1">
        <v>13093614.186745999</v>
      </c>
      <c r="AF3" s="1">
        <v>13103826.9519185</v>
      </c>
      <c r="AG3" s="1">
        <v>13570780.647427499</v>
      </c>
      <c r="AH3" s="1">
        <v>14413344.574703701</v>
      </c>
      <c r="AI3" s="1">
        <v>14519503.9231818</v>
      </c>
      <c r="AJ3" s="1">
        <v>14810786.790700899</v>
      </c>
      <c r="AK3" s="1">
        <v>15447400.0097738</v>
      </c>
      <c r="AL3" s="1">
        <v>15868990.7397964</v>
      </c>
      <c r="AM3" s="1">
        <v>15904198.197536999</v>
      </c>
      <c r="AN3" s="6">
        <v>16014785.9926004</v>
      </c>
      <c r="AO3" s="1">
        <v>16014785.9926004</v>
      </c>
      <c r="AQ3" s="14"/>
    </row>
    <row r="4" spans="1:43" x14ac:dyDescent="0.2">
      <c r="A4">
        <v>3</v>
      </c>
      <c r="B4" s="1">
        <v>3676.8632455974898</v>
      </c>
      <c r="C4" s="1">
        <v>52156.082313962099</v>
      </c>
      <c r="D4" s="1">
        <v>247307.41644891701</v>
      </c>
      <c r="E4" s="1">
        <v>589024.40788364201</v>
      </c>
      <c r="F4" s="1">
        <v>1186512.2068308401</v>
      </c>
      <c r="G4" s="1">
        <v>1676613.4869635501</v>
      </c>
      <c r="H4" s="1">
        <v>2506691.6954297102</v>
      </c>
      <c r="I4" s="1">
        <v>3075590.0271689799</v>
      </c>
      <c r="J4" s="1">
        <v>4017566.2634829101</v>
      </c>
      <c r="K4" s="1">
        <v>5163088.2303524902</v>
      </c>
      <c r="L4" s="1">
        <v>5701034.5702883396</v>
      </c>
      <c r="M4" s="1">
        <v>6460208.5273401896</v>
      </c>
      <c r="N4" s="1">
        <v>7216781.1546477601</v>
      </c>
      <c r="O4" s="1">
        <v>8455077.1619218905</v>
      </c>
      <c r="P4" s="1">
        <v>9691431.0581213105</v>
      </c>
      <c r="Q4" s="1">
        <v>10031511.130805099</v>
      </c>
      <c r="R4" s="1">
        <v>10755837.3091694</v>
      </c>
      <c r="S4" s="1">
        <v>11187071.205714099</v>
      </c>
      <c r="T4" s="1">
        <v>11476251.697223799</v>
      </c>
      <c r="U4" s="1">
        <v>13498992.593218699</v>
      </c>
      <c r="V4" s="1">
        <v>13861626.7568476</v>
      </c>
      <c r="W4" s="1">
        <v>13880952.199476801</v>
      </c>
      <c r="X4" s="1">
        <v>14441197.6917096</v>
      </c>
      <c r="Y4" s="1">
        <v>15556229.338029699</v>
      </c>
      <c r="Z4" s="1">
        <v>16806473.5580718</v>
      </c>
      <c r="AA4" s="1">
        <v>16918485.960007001</v>
      </c>
      <c r="AB4" s="1">
        <v>17621284.779250301</v>
      </c>
      <c r="AC4" s="1">
        <v>17840073.370674599</v>
      </c>
      <c r="AD4" s="1">
        <v>18198545.435570199</v>
      </c>
      <c r="AE4" s="1">
        <v>18198545.435570199</v>
      </c>
      <c r="AF4" s="1">
        <v>18243534.319485001</v>
      </c>
      <c r="AG4" s="1">
        <v>18243534.319485001</v>
      </c>
      <c r="AH4" s="1">
        <v>18243534.319485001</v>
      </c>
      <c r="AI4" s="1">
        <v>18267348.1576389</v>
      </c>
      <c r="AJ4" s="1">
        <v>18267348.1576389</v>
      </c>
      <c r="AK4" s="1">
        <v>18267348.1576389</v>
      </c>
      <c r="AL4" s="1">
        <v>18267348.1576389</v>
      </c>
      <c r="AM4" s="6">
        <v>18267348.1576389</v>
      </c>
      <c r="AN4" s="1">
        <v>18267348.1576389</v>
      </c>
      <c r="AO4" s="1">
        <v>19279765.125669099</v>
      </c>
      <c r="AQ4" s="14"/>
    </row>
    <row r="5" spans="1:43" x14ac:dyDescent="0.2">
      <c r="A5">
        <v>4</v>
      </c>
      <c r="B5" s="1">
        <v>0</v>
      </c>
      <c r="C5" s="1">
        <v>76469.077712636106</v>
      </c>
      <c r="D5" s="1">
        <v>145838.24887440499</v>
      </c>
      <c r="E5" s="1">
        <v>370379.93655825697</v>
      </c>
      <c r="F5" s="1">
        <v>595438.78252244205</v>
      </c>
      <c r="G5" s="1">
        <v>796811.22846017103</v>
      </c>
      <c r="H5" s="1">
        <v>1193414.8557460101</v>
      </c>
      <c r="I5" s="1">
        <v>1774881.5428068801</v>
      </c>
      <c r="J5" s="1">
        <v>2011021.3034912699</v>
      </c>
      <c r="K5" s="1">
        <v>3102202.9334765798</v>
      </c>
      <c r="L5" s="1">
        <v>3254095.2413063701</v>
      </c>
      <c r="M5" s="1">
        <v>3831876.8502606298</v>
      </c>
      <c r="N5" s="1">
        <v>5594534.4965203097</v>
      </c>
      <c r="O5" s="1">
        <v>6276955.0235347198</v>
      </c>
      <c r="P5" s="1">
        <v>7329819.7154900804</v>
      </c>
      <c r="Q5" s="1">
        <v>7990824.0750933904</v>
      </c>
      <c r="R5" s="1">
        <v>8150094.3210134003</v>
      </c>
      <c r="S5" s="1">
        <v>9664712.2499713004</v>
      </c>
      <c r="T5" s="1">
        <v>10593419.430986401</v>
      </c>
      <c r="U5" s="1">
        <v>10835301.235033801</v>
      </c>
      <c r="V5" s="1">
        <v>10949476.2703478</v>
      </c>
      <c r="W5" s="1">
        <v>10985303.870997399</v>
      </c>
      <c r="X5" s="1">
        <v>11457035.9378618</v>
      </c>
      <c r="Y5" s="1">
        <v>11917481.708224099</v>
      </c>
      <c r="Z5" s="1">
        <v>12484603.638059</v>
      </c>
      <c r="AA5" s="1">
        <v>12498235.858424401</v>
      </c>
      <c r="AB5" s="1">
        <v>12554590.4379324</v>
      </c>
      <c r="AC5" s="1">
        <v>12554590.4379324</v>
      </c>
      <c r="AD5" s="1">
        <v>12554590.4379324</v>
      </c>
      <c r="AE5" s="1">
        <v>13104731.226786001</v>
      </c>
      <c r="AF5" s="1">
        <v>13104731.226786001</v>
      </c>
      <c r="AG5" s="1">
        <v>13834256.2532456</v>
      </c>
      <c r="AH5" s="1">
        <v>14185576.3818477</v>
      </c>
      <c r="AI5" s="1">
        <v>14185576.3818477</v>
      </c>
      <c r="AJ5" s="1">
        <v>14185576.3818477</v>
      </c>
      <c r="AK5" s="1">
        <v>14662459.2640853</v>
      </c>
      <c r="AL5" s="6">
        <v>14662459.2640853</v>
      </c>
      <c r="AM5" s="1">
        <v>14708983.7400524</v>
      </c>
      <c r="AN5" s="1">
        <v>14708983.7400524</v>
      </c>
      <c r="AO5" s="1">
        <v>14708983.7400524</v>
      </c>
      <c r="AQ5" s="14"/>
    </row>
    <row r="6" spans="1:43" x14ac:dyDescent="0.2">
      <c r="A6">
        <v>5</v>
      </c>
      <c r="B6" s="1">
        <v>5475.9749003830002</v>
      </c>
      <c r="C6" s="1">
        <v>68861.120774730007</v>
      </c>
      <c r="D6" s="1">
        <v>363645.40286470402</v>
      </c>
      <c r="E6" s="1">
        <v>634286.48935811</v>
      </c>
      <c r="F6" s="1">
        <v>1231322.17780737</v>
      </c>
      <c r="G6" s="1">
        <v>1622330.5439876199</v>
      </c>
      <c r="H6" s="1">
        <v>2089751.87835704</v>
      </c>
      <c r="I6" s="1">
        <v>2588070.2838133099</v>
      </c>
      <c r="J6" s="1">
        <v>3445392.7124014902</v>
      </c>
      <c r="K6" s="1">
        <v>3849302.2749628499</v>
      </c>
      <c r="L6" s="1">
        <v>6558915.49438914</v>
      </c>
      <c r="M6" s="1">
        <v>7246296.6981469197</v>
      </c>
      <c r="N6" s="1">
        <v>7706447.3516047401</v>
      </c>
      <c r="O6" s="1">
        <v>8421977.8138761893</v>
      </c>
      <c r="P6" s="1">
        <v>8804063.5100744609</v>
      </c>
      <c r="Q6" s="1">
        <v>9328651.3944423702</v>
      </c>
      <c r="R6" s="1">
        <v>9731181.4793773796</v>
      </c>
      <c r="S6" s="1">
        <v>10246441.378725801</v>
      </c>
      <c r="T6" s="1">
        <v>11176664.085179999</v>
      </c>
      <c r="U6" s="1">
        <v>11951507.290107699</v>
      </c>
      <c r="V6" s="1">
        <v>12617035.675049201</v>
      </c>
      <c r="W6" s="1">
        <v>14046298.0948724</v>
      </c>
      <c r="X6" s="1">
        <v>14182308.0808172</v>
      </c>
      <c r="Y6" s="1">
        <v>15159915.320572499</v>
      </c>
      <c r="Z6" s="1">
        <v>15221820.1790039</v>
      </c>
      <c r="AA6" s="1">
        <v>15263148.3747268</v>
      </c>
      <c r="AB6" s="1">
        <v>15263148.3747268</v>
      </c>
      <c r="AC6" s="1">
        <v>15594113.932603899</v>
      </c>
      <c r="AD6" s="1">
        <v>15594113.932603899</v>
      </c>
      <c r="AE6" s="1">
        <v>15724409.0888108</v>
      </c>
      <c r="AF6" s="1">
        <v>16422056.747175399</v>
      </c>
      <c r="AG6" s="1">
        <v>16448246.4238925</v>
      </c>
      <c r="AH6" s="1">
        <v>16552950.7533464</v>
      </c>
      <c r="AI6" s="1">
        <v>16552950.7533464</v>
      </c>
      <c r="AJ6" s="1">
        <v>16943346.974222399</v>
      </c>
      <c r="AK6" s="6">
        <v>18215194.115564398</v>
      </c>
      <c r="AL6" s="1">
        <v>18591361.539173201</v>
      </c>
      <c r="AM6" s="1">
        <v>18734445.1058072</v>
      </c>
      <c r="AN6" s="1">
        <v>18734445.1058072</v>
      </c>
      <c r="AO6" s="1">
        <v>20575174.931715999</v>
      </c>
      <c r="AQ6" s="14"/>
    </row>
    <row r="7" spans="1:43" x14ac:dyDescent="0.2">
      <c r="A7">
        <v>6</v>
      </c>
      <c r="B7" s="1">
        <v>5701.9464621563502</v>
      </c>
      <c r="C7" s="1">
        <v>144041.928806499</v>
      </c>
      <c r="D7" s="1">
        <v>756711.94484456605</v>
      </c>
      <c r="E7" s="1">
        <v>1312872.65328535</v>
      </c>
      <c r="F7" s="1">
        <v>1810933.2068376599</v>
      </c>
      <c r="G7" s="1">
        <v>2700908.5909305401</v>
      </c>
      <c r="H7" s="1">
        <v>3997271.88910157</v>
      </c>
      <c r="I7" s="1">
        <v>4955529.8480460197</v>
      </c>
      <c r="J7" s="1">
        <v>6008875.5791118303</v>
      </c>
      <c r="K7" s="1">
        <v>6329759.7989686802</v>
      </c>
      <c r="L7" s="1">
        <v>6651369.7145512197</v>
      </c>
      <c r="M7" s="1">
        <v>7208847.0976772103</v>
      </c>
      <c r="N7" s="1">
        <v>8556851.8826275095</v>
      </c>
      <c r="O7" s="1">
        <v>9271392.1257348601</v>
      </c>
      <c r="P7" s="1">
        <v>9781240.5240080599</v>
      </c>
      <c r="Q7" s="1">
        <v>10380246.4937129</v>
      </c>
      <c r="R7" s="1">
        <v>11119240.0444564</v>
      </c>
      <c r="S7" s="1">
        <v>11905748.120153099</v>
      </c>
      <c r="T7" s="1">
        <v>12131752.4617403</v>
      </c>
      <c r="U7" s="1">
        <v>12858927.467954099</v>
      </c>
      <c r="V7" s="1">
        <v>13089648.5094204</v>
      </c>
      <c r="W7" s="1">
        <v>13317105.137064099</v>
      </c>
      <c r="X7" s="1">
        <v>13597259.9056984</v>
      </c>
      <c r="Y7" s="1">
        <v>13604003.836090401</v>
      </c>
      <c r="Z7" s="1">
        <v>13897549.6862348</v>
      </c>
      <c r="AA7" s="1">
        <v>13926103.4911393</v>
      </c>
      <c r="AB7" s="1">
        <v>13990312.2252088</v>
      </c>
      <c r="AC7" s="1">
        <v>14433428.316607701</v>
      </c>
      <c r="AD7" s="1">
        <v>14433428.316607701</v>
      </c>
      <c r="AE7" s="1">
        <v>14516554.7321181</v>
      </c>
      <c r="AF7" s="1">
        <v>14516554.7321181</v>
      </c>
      <c r="AG7" s="1">
        <v>16870323.866369899</v>
      </c>
      <c r="AH7" s="1">
        <v>16870323.866369899</v>
      </c>
      <c r="AI7" s="1">
        <v>17099766.615488201</v>
      </c>
      <c r="AJ7" s="6">
        <v>17345699.398703601</v>
      </c>
      <c r="AK7" s="1">
        <v>17553082.5625544</v>
      </c>
      <c r="AL7" s="1">
        <v>17553082.5625544</v>
      </c>
      <c r="AM7" s="1">
        <v>17563771.131249901</v>
      </c>
      <c r="AN7" s="1">
        <v>17571769.452749401</v>
      </c>
      <c r="AO7" s="1">
        <v>19145893.203956101</v>
      </c>
      <c r="AQ7" s="14"/>
    </row>
    <row r="8" spans="1:43" x14ac:dyDescent="0.2">
      <c r="A8">
        <v>7</v>
      </c>
      <c r="B8" s="1">
        <v>0</v>
      </c>
      <c r="C8" s="1">
        <v>71956.211920322705</v>
      </c>
      <c r="D8" s="1">
        <v>255218.27777317501</v>
      </c>
      <c r="E8" s="1">
        <v>653756.64337613794</v>
      </c>
      <c r="F8" s="1">
        <v>1210619.7253580899</v>
      </c>
      <c r="G8" s="1">
        <v>2040876.10648216</v>
      </c>
      <c r="H8" s="1">
        <v>2750591.4858745299</v>
      </c>
      <c r="I8" s="1">
        <v>3742534.59144468</v>
      </c>
      <c r="J8" s="1">
        <v>4872394.3296587104</v>
      </c>
      <c r="K8" s="1">
        <v>5909880.2747694198</v>
      </c>
      <c r="L8" s="1">
        <v>6546675.1765066497</v>
      </c>
      <c r="M8" s="1">
        <v>8154401.8434424503</v>
      </c>
      <c r="N8" s="1">
        <v>8773987.4573538005</v>
      </c>
      <c r="O8" s="1">
        <v>9729324.2253229599</v>
      </c>
      <c r="P8" s="1">
        <v>9984840.7420617603</v>
      </c>
      <c r="Q8" s="1">
        <v>10979778.8962691</v>
      </c>
      <c r="R8" s="1">
        <v>12091870.1358718</v>
      </c>
      <c r="S8" s="1">
        <v>12476039.0034713</v>
      </c>
      <c r="T8" s="1">
        <v>13298455.2300488</v>
      </c>
      <c r="U8" s="1">
        <v>13798222.438684</v>
      </c>
      <c r="V8" s="1">
        <v>15241116.238753</v>
      </c>
      <c r="W8" s="1">
        <v>15722129.9625204</v>
      </c>
      <c r="X8" s="1">
        <v>16209000.114400901</v>
      </c>
      <c r="Y8" s="1">
        <v>19019555.6145407</v>
      </c>
      <c r="Z8" s="1">
        <v>19203079.147335399</v>
      </c>
      <c r="AA8" s="1">
        <v>20014049.341080699</v>
      </c>
      <c r="AB8" s="1">
        <v>20511444.770685598</v>
      </c>
      <c r="AC8" s="1">
        <v>20579507.807633001</v>
      </c>
      <c r="AD8" s="1">
        <v>20603836.346486501</v>
      </c>
      <c r="AE8" s="1">
        <v>20616248.119702</v>
      </c>
      <c r="AF8" s="1">
        <v>20690683.313777201</v>
      </c>
      <c r="AG8" s="1">
        <v>21266914.346519601</v>
      </c>
      <c r="AH8" s="1">
        <v>21266914.346519601</v>
      </c>
      <c r="AI8" s="6">
        <v>22327906.757190399</v>
      </c>
      <c r="AJ8" s="1">
        <v>22395714.720068801</v>
      </c>
      <c r="AK8" s="1">
        <v>22552643.709241301</v>
      </c>
      <c r="AL8" s="1">
        <v>22567007.936894901</v>
      </c>
      <c r="AM8" s="1">
        <v>22567007.936894901</v>
      </c>
      <c r="AN8" s="1">
        <v>23342158.551119801</v>
      </c>
      <c r="AO8" s="1">
        <v>23869171.349019699</v>
      </c>
      <c r="AQ8" s="14"/>
    </row>
    <row r="9" spans="1:43" x14ac:dyDescent="0.2">
      <c r="A9">
        <v>8</v>
      </c>
      <c r="B9" s="1">
        <v>0</v>
      </c>
      <c r="C9" s="1">
        <v>40924.870201559497</v>
      </c>
      <c r="D9" s="1">
        <v>305822.97203559102</v>
      </c>
      <c r="E9" s="1">
        <v>781523.82511050499</v>
      </c>
      <c r="F9" s="1">
        <v>1209532.0108244</v>
      </c>
      <c r="G9" s="1">
        <v>1719419.3070542801</v>
      </c>
      <c r="H9" s="1">
        <v>3202711.66605312</v>
      </c>
      <c r="I9" s="1">
        <v>4362809.7006846797</v>
      </c>
      <c r="J9" s="1">
        <v>5861153.5757705299</v>
      </c>
      <c r="K9" s="1">
        <v>6466229.7358065201</v>
      </c>
      <c r="L9" s="1">
        <v>6820083.1522149304</v>
      </c>
      <c r="M9" s="1">
        <v>7911522.6877359897</v>
      </c>
      <c r="N9" s="1">
        <v>8162678.8329077195</v>
      </c>
      <c r="O9" s="1">
        <v>8423569.3950578105</v>
      </c>
      <c r="P9" s="1">
        <v>9480033.6781803705</v>
      </c>
      <c r="Q9" s="1">
        <v>9881926.3943855297</v>
      </c>
      <c r="R9" s="1">
        <v>10365790.7142931</v>
      </c>
      <c r="S9" s="1">
        <v>11749446.7258143</v>
      </c>
      <c r="T9" s="1">
        <v>12267327.743177</v>
      </c>
      <c r="U9" s="1">
        <v>12766162.524376599</v>
      </c>
      <c r="V9" s="1">
        <v>13382478.0477874</v>
      </c>
      <c r="W9" s="1">
        <v>13461843.481488399</v>
      </c>
      <c r="X9" s="1">
        <v>14239917.896435799</v>
      </c>
      <c r="Y9" s="1">
        <v>14319667.140716501</v>
      </c>
      <c r="Z9" s="1">
        <v>14885055.423559301</v>
      </c>
      <c r="AA9" s="1">
        <v>15654705.715973999</v>
      </c>
      <c r="AB9" s="1">
        <v>15999169.9034325</v>
      </c>
      <c r="AC9" s="1">
        <v>16016994.7161186</v>
      </c>
      <c r="AD9" s="1">
        <v>16044725.8965021</v>
      </c>
      <c r="AE9" s="1">
        <v>16044725.8965021</v>
      </c>
      <c r="AF9" s="1">
        <v>16639475.958878901</v>
      </c>
      <c r="AG9" s="1">
        <v>17016801.355958499</v>
      </c>
      <c r="AH9" s="6">
        <v>17088331.089920402</v>
      </c>
      <c r="AI9" s="1">
        <v>17410788.225451</v>
      </c>
      <c r="AJ9" s="1">
        <v>17410788.225451</v>
      </c>
      <c r="AK9" s="1">
        <v>17410788.225451</v>
      </c>
      <c r="AL9" s="1">
        <v>17461109.034610599</v>
      </c>
      <c r="AM9" s="1">
        <v>17461109.034610599</v>
      </c>
      <c r="AN9" s="1">
        <v>17461109.034610599</v>
      </c>
      <c r="AO9" s="1">
        <v>17769639.1527487</v>
      </c>
      <c r="AQ9" s="14"/>
    </row>
    <row r="10" spans="1:43" x14ac:dyDescent="0.2">
      <c r="A10">
        <v>9</v>
      </c>
      <c r="B10" s="1">
        <v>0</v>
      </c>
      <c r="C10" s="1">
        <v>152661.64413482699</v>
      </c>
      <c r="D10" s="1">
        <v>436928.11627786001</v>
      </c>
      <c r="E10" s="1">
        <v>2020410.4326968901</v>
      </c>
      <c r="F10" s="1">
        <v>3006579.3370419699</v>
      </c>
      <c r="G10" s="1">
        <v>3938789.3032220001</v>
      </c>
      <c r="H10" s="1">
        <v>4644648.1908155596</v>
      </c>
      <c r="I10" s="1">
        <v>6015855.7857007496</v>
      </c>
      <c r="J10" s="1">
        <v>6722975.16951387</v>
      </c>
      <c r="K10" s="1">
        <v>7466826.5559285404</v>
      </c>
      <c r="L10" s="1">
        <v>8142896.9724253202</v>
      </c>
      <c r="M10" s="1">
        <v>11360124.1889761</v>
      </c>
      <c r="N10" s="1">
        <v>11681501.2671062</v>
      </c>
      <c r="O10" s="1">
        <v>11959187.856629601</v>
      </c>
      <c r="P10" s="1">
        <v>12929370.199100601</v>
      </c>
      <c r="Q10" s="1">
        <v>13912990.9198978</v>
      </c>
      <c r="R10" s="1">
        <v>14677294.6977883</v>
      </c>
      <c r="S10" s="1">
        <v>14984482.993851701</v>
      </c>
      <c r="T10" s="1">
        <v>15854090.6829632</v>
      </c>
      <c r="U10" s="1">
        <v>16461349.7858037</v>
      </c>
      <c r="V10" s="1">
        <v>16954349.184688699</v>
      </c>
      <c r="W10" s="1">
        <v>17605072.622044802</v>
      </c>
      <c r="X10" s="1">
        <v>17846127.0938907</v>
      </c>
      <c r="Y10" s="1">
        <v>18156728.9445807</v>
      </c>
      <c r="Z10" s="1">
        <v>18956901.5627129</v>
      </c>
      <c r="AA10" s="1">
        <v>19289913.8938048</v>
      </c>
      <c r="AB10" s="1">
        <v>19669998.936330002</v>
      </c>
      <c r="AC10" s="1">
        <v>19900092.664363701</v>
      </c>
      <c r="AD10" s="1">
        <v>19938683.748379402</v>
      </c>
      <c r="AE10" s="1">
        <v>19956449.245285202</v>
      </c>
      <c r="AF10" s="1">
        <v>20205056.206985801</v>
      </c>
      <c r="AG10" s="6">
        <v>20610787.831550799</v>
      </c>
      <c r="AH10" s="1">
        <v>20610787.831550799</v>
      </c>
      <c r="AI10" s="1">
        <v>20793086.9113652</v>
      </c>
      <c r="AJ10" s="1">
        <v>21506783.785912599</v>
      </c>
      <c r="AK10" s="1">
        <v>21506783.785912599</v>
      </c>
      <c r="AL10" s="1">
        <v>21560656.488073301</v>
      </c>
      <c r="AM10" s="1">
        <v>21560656.488073301</v>
      </c>
      <c r="AN10" s="1">
        <v>21574615.343442801</v>
      </c>
      <c r="AO10" s="1">
        <v>21979316.570624601</v>
      </c>
      <c r="AQ10" s="14"/>
    </row>
    <row r="11" spans="1:43" x14ac:dyDescent="0.2">
      <c r="A11">
        <v>10</v>
      </c>
      <c r="B11" s="1">
        <v>0</v>
      </c>
      <c r="C11" s="1">
        <v>117180.995758719</v>
      </c>
      <c r="D11" s="1">
        <v>833967.37932270905</v>
      </c>
      <c r="E11" s="1">
        <v>2466388.8598753698</v>
      </c>
      <c r="F11" s="1">
        <v>3328050.7692671702</v>
      </c>
      <c r="G11" s="1">
        <v>3960082.1129781199</v>
      </c>
      <c r="H11" s="1">
        <v>5484154.4299802203</v>
      </c>
      <c r="I11" s="1">
        <v>7429850.40047496</v>
      </c>
      <c r="J11" s="1">
        <v>8507390.2098017894</v>
      </c>
      <c r="K11" s="1">
        <v>9093352.5991627704</v>
      </c>
      <c r="L11" s="1">
        <v>10620870.2835424</v>
      </c>
      <c r="M11" s="1">
        <v>11742350.0386966</v>
      </c>
      <c r="N11" s="1">
        <v>12985615.188185601</v>
      </c>
      <c r="O11" s="1">
        <v>13527012.259380801</v>
      </c>
      <c r="P11" s="1">
        <v>13849591.7203054</v>
      </c>
      <c r="Q11" s="1">
        <v>14401905.770197401</v>
      </c>
      <c r="R11" s="1">
        <v>14918000.144564399</v>
      </c>
      <c r="S11" s="1">
        <v>15335407.9847713</v>
      </c>
      <c r="T11" s="1">
        <v>15574421.765419601</v>
      </c>
      <c r="U11" s="1">
        <v>15689889.064892201</v>
      </c>
      <c r="V11" s="1">
        <v>16340432.4625827</v>
      </c>
      <c r="W11" s="1">
        <v>16968660.732513599</v>
      </c>
      <c r="X11" s="1">
        <v>18339482.363067299</v>
      </c>
      <c r="Y11" s="1">
        <v>19137951.947348401</v>
      </c>
      <c r="Z11" s="1">
        <v>19836472.2191591</v>
      </c>
      <c r="AA11" s="1">
        <v>20087139.159205001</v>
      </c>
      <c r="AB11" s="1">
        <v>20529570.210836001</v>
      </c>
      <c r="AC11" s="1">
        <v>20552394.957835998</v>
      </c>
      <c r="AD11" s="1">
        <v>20856136.021945301</v>
      </c>
      <c r="AE11" s="1">
        <v>20856136.021945301</v>
      </c>
      <c r="AF11" s="6">
        <v>20856136.021945301</v>
      </c>
      <c r="AG11" s="1">
        <v>20867557.8058341</v>
      </c>
      <c r="AH11" s="1">
        <v>20929599.2399664</v>
      </c>
      <c r="AI11" s="1">
        <v>20929599.2399664</v>
      </c>
      <c r="AJ11" s="1">
        <v>21237743.635362301</v>
      </c>
      <c r="AK11" s="1">
        <v>21237743.635362301</v>
      </c>
      <c r="AL11" s="1">
        <v>21273295.7618655</v>
      </c>
      <c r="AM11" s="1">
        <v>21273295.7618655</v>
      </c>
      <c r="AN11" s="1">
        <v>21273295.7618655</v>
      </c>
      <c r="AO11" s="1">
        <v>21273295.7618655</v>
      </c>
      <c r="AQ11" s="14"/>
    </row>
    <row r="12" spans="1:43" x14ac:dyDescent="0.2">
      <c r="A12">
        <v>11</v>
      </c>
      <c r="B12" s="1">
        <v>0</v>
      </c>
      <c r="C12" s="1">
        <v>166815.72564831999</v>
      </c>
      <c r="D12" s="1">
        <v>631635.44411592605</v>
      </c>
      <c r="E12" s="1">
        <v>1206737.68302802</v>
      </c>
      <c r="F12" s="1">
        <v>1915416.3606262701</v>
      </c>
      <c r="G12" s="1">
        <v>2540230.5781125398</v>
      </c>
      <c r="H12" s="1">
        <v>4783524.2872751104</v>
      </c>
      <c r="I12" s="1">
        <v>5886381.8897285396</v>
      </c>
      <c r="J12" s="1">
        <v>6777504.7768477798</v>
      </c>
      <c r="K12" s="1">
        <v>7409476.35513952</v>
      </c>
      <c r="L12" s="1">
        <v>8127140.3328889199</v>
      </c>
      <c r="M12" s="1">
        <v>8931621.1818291098</v>
      </c>
      <c r="N12" s="1">
        <v>9485166.6118865795</v>
      </c>
      <c r="O12" s="1">
        <v>10982190.166034499</v>
      </c>
      <c r="P12" s="1">
        <v>11668949.139696499</v>
      </c>
      <c r="Q12" s="1">
        <v>12996282.526801899</v>
      </c>
      <c r="R12" s="1">
        <v>13542399.5910246</v>
      </c>
      <c r="S12" s="1">
        <v>13780918.773845</v>
      </c>
      <c r="T12" s="1">
        <v>14008440.2683536</v>
      </c>
      <c r="U12" s="1">
        <v>14589824.4131623</v>
      </c>
      <c r="V12" s="1">
        <v>14974953.0834316</v>
      </c>
      <c r="W12" s="1">
        <v>15000697.4247308</v>
      </c>
      <c r="X12" s="1">
        <v>15714051.866003601</v>
      </c>
      <c r="Y12" s="1">
        <v>15807008.308766101</v>
      </c>
      <c r="Z12" s="1">
        <v>15816706.6118847</v>
      </c>
      <c r="AA12" s="1">
        <v>15925724.7453191</v>
      </c>
      <c r="AB12" s="1">
        <v>16142209.4155632</v>
      </c>
      <c r="AC12" s="1">
        <v>17781770.3559388</v>
      </c>
      <c r="AD12" s="1">
        <v>18807809.895697799</v>
      </c>
      <c r="AE12" s="6">
        <v>19206071.295425501</v>
      </c>
      <c r="AF12" s="1">
        <v>19231272.559114099</v>
      </c>
      <c r="AG12" s="1">
        <v>19562659.994040102</v>
      </c>
      <c r="AH12" s="1">
        <v>19562659.994040102</v>
      </c>
      <c r="AI12" s="1">
        <v>20189570.145009499</v>
      </c>
      <c r="AJ12" s="1">
        <v>20239102.919851199</v>
      </c>
      <c r="AK12" s="1">
        <v>20280881.326262198</v>
      </c>
      <c r="AL12" s="1">
        <v>20342587.320826098</v>
      </c>
      <c r="AM12" s="1">
        <v>20342587.320826098</v>
      </c>
      <c r="AN12" s="1">
        <v>20953893.270334601</v>
      </c>
      <c r="AO12" s="1">
        <v>21007127.720395699</v>
      </c>
      <c r="AQ12" s="14"/>
    </row>
    <row r="13" spans="1:43" x14ac:dyDescent="0.2">
      <c r="A13">
        <v>12</v>
      </c>
      <c r="B13" s="1">
        <v>0</v>
      </c>
      <c r="C13" s="1">
        <v>96311.065434664793</v>
      </c>
      <c r="D13" s="1">
        <v>781057.54403199698</v>
      </c>
      <c r="E13" s="1">
        <v>1098297.65338257</v>
      </c>
      <c r="F13" s="1">
        <v>1450809.96738317</v>
      </c>
      <c r="G13" s="1">
        <v>2330359.9427556</v>
      </c>
      <c r="H13" s="1">
        <v>3050507.7098612902</v>
      </c>
      <c r="I13" s="1">
        <v>4694764.4599292697</v>
      </c>
      <c r="J13" s="1">
        <v>5303872.7707401495</v>
      </c>
      <c r="K13" s="1">
        <v>5920821.2827618401</v>
      </c>
      <c r="L13" s="1">
        <v>8161205.3500287104</v>
      </c>
      <c r="M13" s="1">
        <v>9019438.4596181605</v>
      </c>
      <c r="N13" s="1">
        <v>10512170.4009555</v>
      </c>
      <c r="O13" s="1">
        <v>11272050.1420656</v>
      </c>
      <c r="P13" s="1">
        <v>11998602.8549549</v>
      </c>
      <c r="Q13" s="1">
        <v>12968111.6303975</v>
      </c>
      <c r="R13" s="1">
        <v>13476091.7866742</v>
      </c>
      <c r="S13" s="1">
        <v>13578783.469923699</v>
      </c>
      <c r="T13" s="1">
        <v>14063583.378970001</v>
      </c>
      <c r="U13" s="1">
        <v>14556109.721797699</v>
      </c>
      <c r="V13" s="1">
        <v>15274209.9264031</v>
      </c>
      <c r="W13" s="1">
        <v>15588117.162133399</v>
      </c>
      <c r="X13" s="1">
        <v>15657847.8420089</v>
      </c>
      <c r="Y13" s="1">
        <v>16241089.118518399</v>
      </c>
      <c r="Z13" s="1">
        <v>16297172.7043855</v>
      </c>
      <c r="AA13" s="1">
        <v>16311061.8346477</v>
      </c>
      <c r="AB13" s="1">
        <v>17380969.277981602</v>
      </c>
      <c r="AC13" s="1">
        <v>17659889.780605901</v>
      </c>
      <c r="AD13" s="6">
        <v>17771986.637121599</v>
      </c>
      <c r="AE13" s="1">
        <v>18223558.718108501</v>
      </c>
      <c r="AF13" s="1">
        <v>18536567.4564915</v>
      </c>
      <c r="AG13" s="1">
        <v>18579736.696084902</v>
      </c>
      <c r="AH13" s="1">
        <v>18579736.696084902</v>
      </c>
      <c r="AI13" s="1">
        <v>18601017.267066602</v>
      </c>
      <c r="AJ13" s="1">
        <v>18921297.1025008</v>
      </c>
      <c r="AK13" s="1">
        <v>18921297.1025008</v>
      </c>
      <c r="AL13" s="1">
        <v>18921297.1025008</v>
      </c>
      <c r="AM13" s="1">
        <v>18969771.2180079</v>
      </c>
      <c r="AN13" s="1">
        <v>18969771.2180079</v>
      </c>
      <c r="AO13" s="1">
        <v>18969771.2180079</v>
      </c>
      <c r="AQ13" s="14"/>
    </row>
    <row r="14" spans="1:43" x14ac:dyDescent="0.2">
      <c r="A14">
        <v>13</v>
      </c>
      <c r="B14" s="1">
        <v>0</v>
      </c>
      <c r="C14" s="1">
        <v>128613.42339642299</v>
      </c>
      <c r="D14" s="1">
        <v>558612.24024489603</v>
      </c>
      <c r="E14" s="1">
        <v>1394420.08393718</v>
      </c>
      <c r="F14" s="1">
        <v>3957888.8567132698</v>
      </c>
      <c r="G14" s="1">
        <v>4788545.7692079702</v>
      </c>
      <c r="H14" s="1">
        <v>5755239.1461463599</v>
      </c>
      <c r="I14" s="1">
        <v>7111962.8617602997</v>
      </c>
      <c r="J14" s="1">
        <v>7664744.0767115699</v>
      </c>
      <c r="K14" s="1">
        <v>8265534.8113314798</v>
      </c>
      <c r="L14" s="1">
        <v>8494440.9028223604</v>
      </c>
      <c r="M14" s="1">
        <v>9733738.6789002102</v>
      </c>
      <c r="N14" s="1">
        <v>9888870.1782617792</v>
      </c>
      <c r="O14" s="1">
        <v>10638142.8131513</v>
      </c>
      <c r="P14" s="1">
        <v>11128316.555061299</v>
      </c>
      <c r="Q14" s="1">
        <v>12089922.090606799</v>
      </c>
      <c r="R14" s="1">
        <v>12651720.739197999</v>
      </c>
      <c r="S14" s="1">
        <v>12748496.597615501</v>
      </c>
      <c r="T14" s="1">
        <v>12946574.645266</v>
      </c>
      <c r="U14" s="1">
        <v>13011451.962338701</v>
      </c>
      <c r="V14" s="1">
        <v>13287362.1076054</v>
      </c>
      <c r="W14" s="1">
        <v>13598896.619003801</v>
      </c>
      <c r="X14" s="1">
        <v>13874660.8458924</v>
      </c>
      <c r="Y14" s="1">
        <v>14185634.883946599</v>
      </c>
      <c r="Z14" s="1">
        <v>14235432.940388201</v>
      </c>
      <c r="AA14" s="1">
        <v>14276496.0740759</v>
      </c>
      <c r="AB14" s="1">
        <v>16930082.750444099</v>
      </c>
      <c r="AC14" s="6">
        <v>16950895.457384098</v>
      </c>
      <c r="AD14" s="1">
        <v>17566095.2337447</v>
      </c>
      <c r="AE14" s="1">
        <v>17629605.203076001</v>
      </c>
      <c r="AF14" s="1">
        <v>17629605.203076001</v>
      </c>
      <c r="AG14" s="1">
        <v>17674805.125151001</v>
      </c>
      <c r="AH14" s="1">
        <v>18087400.996816099</v>
      </c>
      <c r="AI14" s="1">
        <v>18118857.679088999</v>
      </c>
      <c r="AJ14" s="1">
        <v>18118857.679088999</v>
      </c>
      <c r="AK14" s="1">
        <v>18118857.679088999</v>
      </c>
      <c r="AL14" s="1">
        <v>18122949.575710598</v>
      </c>
      <c r="AM14" s="1">
        <v>18122949.575710598</v>
      </c>
      <c r="AN14" s="1">
        <v>18122949.575710598</v>
      </c>
      <c r="AO14" s="1">
        <v>18554608.393850699</v>
      </c>
      <c r="AQ14" s="14"/>
    </row>
    <row r="15" spans="1:43" x14ac:dyDescent="0.2">
      <c r="A15">
        <v>14</v>
      </c>
      <c r="B15" s="1">
        <v>0</v>
      </c>
      <c r="C15" s="1">
        <v>141569.97572569401</v>
      </c>
      <c r="D15" s="1">
        <v>814076.97222308896</v>
      </c>
      <c r="E15" s="1">
        <v>1160876.47838677</v>
      </c>
      <c r="F15" s="1">
        <v>2139920.6155162598</v>
      </c>
      <c r="G15" s="1">
        <v>2779390.1216689302</v>
      </c>
      <c r="H15" s="1">
        <v>3838272.9963744702</v>
      </c>
      <c r="I15" s="1">
        <v>4834882.2049542498</v>
      </c>
      <c r="J15" s="1">
        <v>6172083.6106032096</v>
      </c>
      <c r="K15" s="1">
        <v>7349807.1746518696</v>
      </c>
      <c r="L15" s="1">
        <v>9510189.6164481193</v>
      </c>
      <c r="M15" s="1">
        <v>10601263.382028</v>
      </c>
      <c r="N15" s="1">
        <v>12191299.300581301</v>
      </c>
      <c r="O15" s="1">
        <v>13243900.293866901</v>
      </c>
      <c r="P15" s="1">
        <v>14104175.298788</v>
      </c>
      <c r="Q15" s="1">
        <v>14973922.985669101</v>
      </c>
      <c r="R15" s="1">
        <v>15304057.1219745</v>
      </c>
      <c r="S15" s="1">
        <v>16681260.4686774</v>
      </c>
      <c r="T15" s="1">
        <v>16877869.6398242</v>
      </c>
      <c r="U15" s="1">
        <v>17251543.7218314</v>
      </c>
      <c r="V15" s="1">
        <v>17505375.470803998</v>
      </c>
      <c r="W15" s="1">
        <v>17539344.714537099</v>
      </c>
      <c r="X15" s="1">
        <v>19129992.476656102</v>
      </c>
      <c r="Y15" s="1">
        <v>19257103.1220382</v>
      </c>
      <c r="Z15" s="1">
        <v>19293438.068796501</v>
      </c>
      <c r="AA15" s="1">
        <v>19293438.068796501</v>
      </c>
      <c r="AB15" s="6">
        <v>19768050.728266999</v>
      </c>
      <c r="AC15" s="1">
        <v>19882741.6191912</v>
      </c>
      <c r="AD15" s="1">
        <v>19882741.6191912</v>
      </c>
      <c r="AE15" s="1">
        <v>19882741.6191912</v>
      </c>
      <c r="AF15" s="1">
        <v>21102403.236040499</v>
      </c>
      <c r="AG15" s="1">
        <v>21233491.244594</v>
      </c>
      <c r="AH15" s="1">
        <v>21233491.244594</v>
      </c>
      <c r="AI15" s="1">
        <v>21233491.244594</v>
      </c>
      <c r="AJ15" s="1">
        <v>21233491.244594</v>
      </c>
      <c r="AK15" s="1">
        <v>21233491.244594</v>
      </c>
      <c r="AL15" s="1">
        <v>21233491.244594</v>
      </c>
      <c r="AM15" s="1">
        <v>21477091.062281199</v>
      </c>
      <c r="AN15" s="1">
        <v>21501645.782876201</v>
      </c>
      <c r="AO15" s="1">
        <v>21501645.782876201</v>
      </c>
      <c r="AQ15" s="14"/>
    </row>
    <row r="16" spans="1:43" x14ac:dyDescent="0.2">
      <c r="A16">
        <v>15</v>
      </c>
      <c r="B16" s="1">
        <v>0</v>
      </c>
      <c r="C16" s="1">
        <v>38583.225664448801</v>
      </c>
      <c r="D16" s="1">
        <v>266425.02965094702</v>
      </c>
      <c r="E16" s="1">
        <v>721765.64617227297</v>
      </c>
      <c r="F16" s="1">
        <v>1112730.5249949801</v>
      </c>
      <c r="G16" s="1">
        <v>1570254.6094031499</v>
      </c>
      <c r="H16" s="1">
        <v>2322261.8488967</v>
      </c>
      <c r="I16" s="1">
        <v>3910908.3964690198</v>
      </c>
      <c r="J16" s="1">
        <v>5998564.9619434401</v>
      </c>
      <c r="K16" s="1">
        <v>6797723.38981474</v>
      </c>
      <c r="L16" s="1">
        <v>8522480.38052582</v>
      </c>
      <c r="M16" s="1">
        <v>9153062.7947175205</v>
      </c>
      <c r="N16" s="1">
        <v>9803392.2413443495</v>
      </c>
      <c r="O16" s="1">
        <v>11988855.8161998</v>
      </c>
      <c r="P16" s="1">
        <v>12581891.0727634</v>
      </c>
      <c r="Q16" s="1">
        <v>13518258.1695596</v>
      </c>
      <c r="R16" s="1">
        <v>14538959.371081799</v>
      </c>
      <c r="S16" s="1">
        <v>15213289.188757701</v>
      </c>
      <c r="T16" s="1">
        <v>16159965.107070001</v>
      </c>
      <c r="U16" s="1">
        <v>16484802.1218406</v>
      </c>
      <c r="V16" s="1">
        <v>17004657.388097201</v>
      </c>
      <c r="W16" s="1">
        <v>19360419.026548602</v>
      </c>
      <c r="X16" s="1">
        <v>19554405.605513401</v>
      </c>
      <c r="Y16" s="1">
        <v>19665625.612321299</v>
      </c>
      <c r="Z16" s="1">
        <v>19701858.660806201</v>
      </c>
      <c r="AA16" s="6">
        <v>19701858.660806201</v>
      </c>
      <c r="AB16" s="1">
        <v>19701858.660806201</v>
      </c>
      <c r="AC16" s="1">
        <v>20285648.5868649</v>
      </c>
      <c r="AD16" s="1">
        <v>20285648.5868649</v>
      </c>
      <c r="AE16" s="1">
        <v>20350908.952071302</v>
      </c>
      <c r="AF16" s="1">
        <v>20673207.643267501</v>
      </c>
      <c r="AG16" s="1">
        <v>20673207.643267501</v>
      </c>
      <c r="AH16" s="1">
        <v>20999397.407579001</v>
      </c>
      <c r="AI16" s="1">
        <v>21012478.065821499</v>
      </c>
      <c r="AJ16" s="1">
        <v>21012478.065821499</v>
      </c>
      <c r="AK16" s="1">
        <v>21990164.569374502</v>
      </c>
      <c r="AL16" s="1">
        <v>21990164.569374502</v>
      </c>
      <c r="AM16" s="1">
        <v>22096342.433936499</v>
      </c>
      <c r="AN16" s="1">
        <v>22096342.433936499</v>
      </c>
      <c r="AO16" s="1">
        <v>22096342.433936499</v>
      </c>
      <c r="AQ16" s="14"/>
    </row>
    <row r="17" spans="1:43" x14ac:dyDescent="0.2">
      <c r="A17">
        <v>16</v>
      </c>
      <c r="B17" s="1">
        <v>0</v>
      </c>
      <c r="C17" s="1">
        <v>57264.462074237003</v>
      </c>
      <c r="D17" s="1">
        <v>360450.00418824598</v>
      </c>
      <c r="E17" s="1">
        <v>1062427.0004934301</v>
      </c>
      <c r="F17" s="1">
        <v>2326242.4502272699</v>
      </c>
      <c r="G17" s="1">
        <v>2825286.9864679398</v>
      </c>
      <c r="H17" s="1">
        <v>3814881.04744408</v>
      </c>
      <c r="I17" s="1">
        <v>5345032.3077215599</v>
      </c>
      <c r="J17" s="1">
        <v>7503964.4577755397</v>
      </c>
      <c r="K17" s="1">
        <v>8893199.6114939004</v>
      </c>
      <c r="L17" s="1">
        <v>9998321.9581129905</v>
      </c>
      <c r="M17" s="1">
        <v>11192402.479405301</v>
      </c>
      <c r="N17" s="1">
        <v>12786012.668894</v>
      </c>
      <c r="O17" s="1">
        <v>13126738.558824601</v>
      </c>
      <c r="P17" s="1">
        <v>14386064.3473248</v>
      </c>
      <c r="Q17" s="1">
        <v>15388182.824553501</v>
      </c>
      <c r="R17" s="1">
        <v>15489878.2161051</v>
      </c>
      <c r="S17" s="1">
        <v>15744384.966707099</v>
      </c>
      <c r="T17" s="1">
        <v>16734995.935107401</v>
      </c>
      <c r="U17" s="1">
        <v>18041838.166522101</v>
      </c>
      <c r="V17" s="1">
        <v>21823821.004931599</v>
      </c>
      <c r="W17" s="1">
        <v>22786689.952989001</v>
      </c>
      <c r="X17" s="1">
        <v>22822587.454060499</v>
      </c>
      <c r="Y17" s="1">
        <v>22844249.9928344</v>
      </c>
      <c r="Z17" s="6">
        <v>22867496.6482163</v>
      </c>
      <c r="AA17" s="1">
        <v>22867496.6482163</v>
      </c>
      <c r="AB17" s="1">
        <v>22867496.6482163</v>
      </c>
      <c r="AC17" s="1">
        <v>22867496.6482163</v>
      </c>
      <c r="AD17" s="1">
        <v>22867496.6482163</v>
      </c>
      <c r="AE17" s="1">
        <v>22867496.6482163</v>
      </c>
      <c r="AF17" s="1">
        <v>22867496.6482163</v>
      </c>
      <c r="AG17" s="1">
        <v>22867496.6482163</v>
      </c>
      <c r="AH17" s="1">
        <v>22906448.780912701</v>
      </c>
      <c r="AI17" s="1">
        <v>22906448.780912701</v>
      </c>
      <c r="AJ17" s="1">
        <v>23736339.652568001</v>
      </c>
      <c r="AK17" s="1">
        <v>23736339.652568001</v>
      </c>
      <c r="AL17" s="1">
        <v>23821231.9913937</v>
      </c>
      <c r="AM17" s="1">
        <v>23821231.9913937</v>
      </c>
      <c r="AN17" s="1">
        <v>23821231.9913937</v>
      </c>
      <c r="AO17" s="1">
        <v>24648814.140418101</v>
      </c>
      <c r="AQ17" s="14"/>
    </row>
    <row r="18" spans="1:43" x14ac:dyDescent="0.2">
      <c r="A18">
        <v>17</v>
      </c>
      <c r="B18" s="1">
        <v>49075.063589368401</v>
      </c>
      <c r="C18" s="1">
        <v>206536.51589715001</v>
      </c>
      <c r="D18" s="1">
        <v>413357.14218033198</v>
      </c>
      <c r="E18" s="1">
        <v>1340710.6561399</v>
      </c>
      <c r="F18" s="1">
        <v>2272839.2343498198</v>
      </c>
      <c r="G18" s="1">
        <v>3632688.7052429202</v>
      </c>
      <c r="H18" s="1">
        <v>5579733.5012505399</v>
      </c>
      <c r="I18" s="1">
        <v>7226763.0265931599</v>
      </c>
      <c r="J18" s="1">
        <v>8691466.9004341606</v>
      </c>
      <c r="K18" s="1">
        <v>9464661.5302104708</v>
      </c>
      <c r="L18" s="1">
        <v>10379160.5114801</v>
      </c>
      <c r="M18" s="1">
        <v>11413948.376752499</v>
      </c>
      <c r="N18" s="1">
        <v>12509477.0168049</v>
      </c>
      <c r="O18" s="1">
        <v>14125978.633398499</v>
      </c>
      <c r="P18" s="1">
        <v>14887666.4777249</v>
      </c>
      <c r="Q18" s="1">
        <v>16715240.5283316</v>
      </c>
      <c r="R18" s="1">
        <v>17439090.714800201</v>
      </c>
      <c r="S18" s="1">
        <v>18743741.186983999</v>
      </c>
      <c r="T18" s="1">
        <v>19587867.092136301</v>
      </c>
      <c r="U18" s="1">
        <v>21264477.981916599</v>
      </c>
      <c r="V18" s="1">
        <v>23189453.429137599</v>
      </c>
      <c r="W18" s="1">
        <v>24222486.5591539</v>
      </c>
      <c r="X18" s="1">
        <v>24244546.473296899</v>
      </c>
      <c r="Y18" s="6">
        <v>24990296.9402829</v>
      </c>
      <c r="Z18" s="1">
        <v>24996227.048944101</v>
      </c>
      <c r="AA18" s="1">
        <v>25350737.220151201</v>
      </c>
      <c r="AB18" s="1">
        <v>25553553.613840502</v>
      </c>
      <c r="AC18" s="1">
        <v>26260415.744360302</v>
      </c>
      <c r="AD18" s="1">
        <v>26260415.744360302</v>
      </c>
      <c r="AE18" s="1">
        <v>26296055.986050501</v>
      </c>
      <c r="AF18" s="1">
        <v>26390736.209509399</v>
      </c>
      <c r="AG18" s="1">
        <v>27041682.098500401</v>
      </c>
      <c r="AH18" s="1">
        <v>27041682.098500401</v>
      </c>
      <c r="AI18" s="1">
        <v>27152790.889205001</v>
      </c>
      <c r="AJ18" s="1">
        <v>27152790.889205001</v>
      </c>
      <c r="AK18" s="1">
        <v>27152790.889205001</v>
      </c>
      <c r="AL18" s="1">
        <v>27152790.889205001</v>
      </c>
      <c r="AM18" s="1">
        <v>27970953.858845498</v>
      </c>
      <c r="AN18" s="1">
        <v>27970953.858845498</v>
      </c>
      <c r="AO18" s="1">
        <v>28024728.529273901</v>
      </c>
      <c r="AQ18" s="14"/>
    </row>
    <row r="19" spans="1:43" x14ac:dyDescent="0.2">
      <c r="A19">
        <v>18</v>
      </c>
      <c r="B19" s="1">
        <v>0</v>
      </c>
      <c r="C19" s="1">
        <v>115642.857310921</v>
      </c>
      <c r="D19" s="1">
        <v>427864.83814934897</v>
      </c>
      <c r="E19" s="1">
        <v>1008430.2590303899</v>
      </c>
      <c r="F19" s="1">
        <v>1886119.10327033</v>
      </c>
      <c r="G19" s="1">
        <v>3069113.5882354602</v>
      </c>
      <c r="H19" s="1">
        <v>4098863.92725837</v>
      </c>
      <c r="I19" s="1">
        <v>4858192.0416435301</v>
      </c>
      <c r="J19" s="1">
        <v>6040844.8076105798</v>
      </c>
      <c r="K19" s="1">
        <v>7728265.4876832701</v>
      </c>
      <c r="L19" s="1">
        <v>9176809.3964448404</v>
      </c>
      <c r="M19" s="1">
        <v>10025914.4374261</v>
      </c>
      <c r="N19" s="1">
        <v>11218697.698318399</v>
      </c>
      <c r="O19" s="1">
        <v>12984739.6462471</v>
      </c>
      <c r="P19" s="1">
        <v>14631713.968917999</v>
      </c>
      <c r="Q19" s="1">
        <v>14833460.2091478</v>
      </c>
      <c r="R19" s="1">
        <v>15371744.0021224</v>
      </c>
      <c r="S19" s="1">
        <v>15674404.822446899</v>
      </c>
      <c r="T19" s="1">
        <v>16608549.9662589</v>
      </c>
      <c r="U19" s="1">
        <v>16687273.1137322</v>
      </c>
      <c r="V19" s="1">
        <v>17563713.318705801</v>
      </c>
      <c r="W19" s="1">
        <v>17793297.861860801</v>
      </c>
      <c r="X19" s="6">
        <v>18161066.729153801</v>
      </c>
      <c r="Y19" s="1">
        <v>18827488.364705101</v>
      </c>
      <c r="Z19" s="1">
        <v>18879247.037815802</v>
      </c>
      <c r="AA19" s="1">
        <v>18908596.128366701</v>
      </c>
      <c r="AB19" s="1">
        <v>18950772.196961001</v>
      </c>
      <c r="AC19" s="1">
        <v>19863901.776386701</v>
      </c>
      <c r="AD19" s="1">
        <v>19900079.8545385</v>
      </c>
      <c r="AE19" s="1">
        <v>21189148.0821133</v>
      </c>
      <c r="AF19" s="1">
        <v>21286337.433928698</v>
      </c>
      <c r="AG19" s="1">
        <v>21395468.791601598</v>
      </c>
      <c r="AH19" s="1">
        <v>21557732.715924598</v>
      </c>
      <c r="AI19" s="1">
        <v>21557732.715924598</v>
      </c>
      <c r="AJ19" s="1">
        <v>21557732.715924598</v>
      </c>
      <c r="AK19" s="1">
        <v>22287343.749273099</v>
      </c>
      <c r="AL19" s="1">
        <v>22287343.749273099</v>
      </c>
      <c r="AM19" s="1">
        <v>22287343.749273099</v>
      </c>
      <c r="AN19" s="1">
        <v>22556984.1025002</v>
      </c>
      <c r="AO19" s="1">
        <v>23076151.146508299</v>
      </c>
      <c r="AQ19" s="14"/>
    </row>
    <row r="20" spans="1:43" x14ac:dyDescent="0.2">
      <c r="A20">
        <v>19</v>
      </c>
      <c r="B20" s="1">
        <v>0</v>
      </c>
      <c r="C20" s="1">
        <v>123623.214167147</v>
      </c>
      <c r="D20" s="1">
        <v>779845.44645158201</v>
      </c>
      <c r="E20" s="1">
        <v>1546128.09270857</v>
      </c>
      <c r="F20" s="1">
        <v>3182305.1664563701</v>
      </c>
      <c r="G20" s="1">
        <v>5400986.0463151298</v>
      </c>
      <c r="H20" s="1">
        <v>7135961.2585188802</v>
      </c>
      <c r="I20" s="1">
        <v>8717246.4213146307</v>
      </c>
      <c r="J20" s="1">
        <v>10682811.8501765</v>
      </c>
      <c r="K20" s="1">
        <v>12261953.886973999</v>
      </c>
      <c r="L20" s="1">
        <v>14641024.096622</v>
      </c>
      <c r="M20" s="1">
        <v>16128666.660384201</v>
      </c>
      <c r="N20" s="1">
        <v>17063470.853211202</v>
      </c>
      <c r="O20" s="1">
        <v>18354066.236696798</v>
      </c>
      <c r="P20" s="1">
        <v>19753700.7669237</v>
      </c>
      <c r="Q20" s="1">
        <v>20446224.8198759</v>
      </c>
      <c r="R20" s="1">
        <v>21645089.936555699</v>
      </c>
      <c r="S20" s="1">
        <v>22231072.634035401</v>
      </c>
      <c r="T20" s="1">
        <v>22638963.902054001</v>
      </c>
      <c r="U20" s="1">
        <v>23357842.212384</v>
      </c>
      <c r="V20" s="1">
        <v>23704272.058769099</v>
      </c>
      <c r="W20" s="6">
        <v>23777441.812423401</v>
      </c>
      <c r="X20" s="1">
        <v>24699811.591993999</v>
      </c>
      <c r="Y20" s="1">
        <v>25035564.404564299</v>
      </c>
      <c r="Z20" s="1">
        <v>25153548.294764198</v>
      </c>
      <c r="AA20" s="1">
        <v>26134159.071770798</v>
      </c>
      <c r="AB20" s="1">
        <v>26159455.8990275</v>
      </c>
      <c r="AC20" s="1">
        <v>26613140.270184599</v>
      </c>
      <c r="AD20" s="1">
        <v>26681864.4587912</v>
      </c>
      <c r="AE20" s="1">
        <v>26681864.4587912</v>
      </c>
      <c r="AF20" s="1">
        <v>27413898.7058005</v>
      </c>
      <c r="AG20" s="1">
        <v>27457822.553128801</v>
      </c>
      <c r="AH20" s="1">
        <v>27480912.971673898</v>
      </c>
      <c r="AI20" s="1">
        <v>27527289.992610101</v>
      </c>
      <c r="AJ20" s="1">
        <v>27527289.992610101</v>
      </c>
      <c r="AK20" s="1">
        <v>27527289.992610101</v>
      </c>
      <c r="AL20" s="1">
        <v>27527289.992610101</v>
      </c>
      <c r="AM20" s="1">
        <v>27527289.992610101</v>
      </c>
      <c r="AN20" s="1">
        <v>27527289.992610101</v>
      </c>
      <c r="AO20" s="1">
        <v>28539606.7388677</v>
      </c>
      <c r="AQ20" s="14"/>
    </row>
    <row r="21" spans="1:43" x14ac:dyDescent="0.2">
      <c r="A21">
        <v>20</v>
      </c>
      <c r="B21" s="1">
        <v>0</v>
      </c>
      <c r="C21" s="1">
        <v>293220.44548730901</v>
      </c>
      <c r="D21" s="1">
        <v>1308445.47331432</v>
      </c>
      <c r="E21" s="1">
        <v>2028266.0822078199</v>
      </c>
      <c r="F21" s="1">
        <v>3694351.2631830699</v>
      </c>
      <c r="G21" s="1">
        <v>4638283.40599469</v>
      </c>
      <c r="H21" s="1">
        <v>5742236.1326414701</v>
      </c>
      <c r="I21" s="1">
        <v>7661284.4434273196</v>
      </c>
      <c r="J21" s="1">
        <v>8740977.8490232509</v>
      </c>
      <c r="K21" s="1">
        <v>9441857.6587214693</v>
      </c>
      <c r="L21" s="1">
        <v>10613344.8500965</v>
      </c>
      <c r="M21" s="1">
        <v>12758352.2722857</v>
      </c>
      <c r="N21" s="1">
        <v>13242106.277072901</v>
      </c>
      <c r="O21" s="1">
        <v>15314779.110176601</v>
      </c>
      <c r="P21" s="1">
        <v>15780853.272577999</v>
      </c>
      <c r="Q21" s="1">
        <v>16685811.354981801</v>
      </c>
      <c r="R21" s="1">
        <v>17111214.2524384</v>
      </c>
      <c r="S21" s="1">
        <v>17451491.586812399</v>
      </c>
      <c r="T21" s="1">
        <v>18295454.7705887</v>
      </c>
      <c r="U21" s="1">
        <v>18729681.909347299</v>
      </c>
      <c r="V21" s="6">
        <v>20672074.488115199</v>
      </c>
      <c r="W21" s="1">
        <v>21171634.708819699</v>
      </c>
      <c r="X21" s="1">
        <v>21306178.682911001</v>
      </c>
      <c r="Y21" s="1">
        <v>21409927.520955101</v>
      </c>
      <c r="Z21" s="1">
        <v>21409927.520955101</v>
      </c>
      <c r="AA21" s="1">
        <v>21409927.520955101</v>
      </c>
      <c r="AB21" s="1">
        <v>21409927.520955101</v>
      </c>
      <c r="AC21" s="1">
        <v>21409927.520955101</v>
      </c>
      <c r="AD21" s="1">
        <v>21656994.753164701</v>
      </c>
      <c r="AE21" s="1">
        <v>21656994.753164701</v>
      </c>
      <c r="AF21" s="1">
        <v>21656994.753164701</v>
      </c>
      <c r="AG21" s="1">
        <v>21684174.7461349</v>
      </c>
      <c r="AH21" s="1">
        <v>21684174.7461349</v>
      </c>
      <c r="AI21" s="1">
        <v>23415820.220489699</v>
      </c>
      <c r="AJ21" s="1">
        <v>23415820.220489699</v>
      </c>
      <c r="AK21" s="1">
        <v>23415820.220489699</v>
      </c>
      <c r="AL21" s="1">
        <v>23613894.638913501</v>
      </c>
      <c r="AM21" s="1">
        <v>23613894.638913501</v>
      </c>
      <c r="AN21" s="1">
        <v>23613894.638913501</v>
      </c>
      <c r="AO21" s="1">
        <v>23613894.638913501</v>
      </c>
      <c r="AQ21" s="14"/>
    </row>
    <row r="22" spans="1:43" x14ac:dyDescent="0.2">
      <c r="A22">
        <v>21</v>
      </c>
      <c r="B22" s="1">
        <v>1145.5662432286599</v>
      </c>
      <c r="C22" s="1">
        <v>192108.52576734699</v>
      </c>
      <c r="D22" s="1">
        <v>1577592.10855215</v>
      </c>
      <c r="E22" s="1">
        <v>2973454.8301378</v>
      </c>
      <c r="F22" s="1">
        <v>4469306.9077159902</v>
      </c>
      <c r="G22" s="1">
        <v>5726127.4137138901</v>
      </c>
      <c r="H22" s="1">
        <v>7661410.3249069499</v>
      </c>
      <c r="I22" s="1">
        <v>10489569.717218</v>
      </c>
      <c r="J22" s="1">
        <v>13438765.532719299</v>
      </c>
      <c r="K22" s="1">
        <v>14058653.927305801</v>
      </c>
      <c r="L22" s="1">
        <v>14906108.937460201</v>
      </c>
      <c r="M22" s="1">
        <v>15344799.795391999</v>
      </c>
      <c r="N22" s="1">
        <v>16342822.4197207</v>
      </c>
      <c r="O22" s="1">
        <v>18957942.8589385</v>
      </c>
      <c r="P22" s="1">
        <v>19766273.040495701</v>
      </c>
      <c r="Q22" s="1">
        <v>21297625.172452901</v>
      </c>
      <c r="R22" s="1">
        <v>22457483.592594899</v>
      </c>
      <c r="S22" s="1">
        <v>22891265.293002699</v>
      </c>
      <c r="T22" s="1">
        <v>24147001.868393999</v>
      </c>
      <c r="U22" s="6">
        <v>24244474.699391998</v>
      </c>
      <c r="V22" s="1">
        <v>24625011.122850101</v>
      </c>
      <c r="W22" s="1">
        <v>24967225.029499002</v>
      </c>
      <c r="X22" s="1">
        <v>26061568.960263599</v>
      </c>
      <c r="Y22" s="1">
        <v>26157440.421144001</v>
      </c>
      <c r="Z22" s="1">
        <v>26473495.0396121</v>
      </c>
      <c r="AA22" s="1">
        <v>26679990.645720098</v>
      </c>
      <c r="AB22" s="1">
        <v>26697608.4332655</v>
      </c>
      <c r="AC22" s="1">
        <v>27064056.610470001</v>
      </c>
      <c r="AD22" s="1">
        <v>27064056.610470001</v>
      </c>
      <c r="AE22" s="1">
        <v>27117976.469250601</v>
      </c>
      <c r="AF22" s="1">
        <v>27117976.469250601</v>
      </c>
      <c r="AG22" s="1">
        <v>27117976.469250601</v>
      </c>
      <c r="AH22" s="1">
        <v>27117976.469250601</v>
      </c>
      <c r="AI22" s="1">
        <v>27117976.469250601</v>
      </c>
      <c r="AJ22" s="1">
        <v>27117976.469250601</v>
      </c>
      <c r="AK22" s="1">
        <v>27117976.469250601</v>
      </c>
      <c r="AL22" s="1">
        <v>27117976.469250601</v>
      </c>
      <c r="AM22" s="1">
        <v>27117976.469250601</v>
      </c>
      <c r="AN22" s="1">
        <v>27117976.469250601</v>
      </c>
      <c r="AO22" s="1">
        <v>27117976.469250601</v>
      </c>
      <c r="AQ22" s="14"/>
    </row>
    <row r="23" spans="1:43" x14ac:dyDescent="0.2">
      <c r="A23">
        <v>22</v>
      </c>
      <c r="B23" s="1">
        <v>14376.549082683299</v>
      </c>
      <c r="C23" s="1">
        <v>212757.554611881</v>
      </c>
      <c r="D23" s="1">
        <v>1137035.60895392</v>
      </c>
      <c r="E23" s="1">
        <v>2116329.8544019102</v>
      </c>
      <c r="F23" s="1">
        <v>2821414.3784203702</v>
      </c>
      <c r="G23" s="1">
        <v>3969406.0368998898</v>
      </c>
      <c r="H23" s="1">
        <v>5824445.8103717398</v>
      </c>
      <c r="I23" s="1">
        <v>7292910.8768535601</v>
      </c>
      <c r="J23" s="1">
        <v>11311436.9756188</v>
      </c>
      <c r="K23" s="1">
        <v>11918470.758930599</v>
      </c>
      <c r="L23" s="1">
        <v>13531922.405719699</v>
      </c>
      <c r="M23" s="1">
        <v>14291308.177903701</v>
      </c>
      <c r="N23" s="1">
        <v>15903411.567421</v>
      </c>
      <c r="O23" s="1">
        <v>16630607.312945699</v>
      </c>
      <c r="P23" s="1">
        <v>17400465.812065199</v>
      </c>
      <c r="Q23" s="1">
        <v>18168403.136775099</v>
      </c>
      <c r="R23" s="1">
        <v>18748137.065256201</v>
      </c>
      <c r="S23" s="1">
        <v>20490020.090518299</v>
      </c>
      <c r="T23" s="6">
        <v>22085964.934542</v>
      </c>
      <c r="U23" s="1">
        <v>23756933.0151501</v>
      </c>
      <c r="V23" s="1">
        <v>24102621.8321805</v>
      </c>
      <c r="W23" s="1">
        <v>24198186.848142799</v>
      </c>
      <c r="X23" s="1">
        <v>25001864.018144298</v>
      </c>
      <c r="Y23" s="1">
        <v>25306451.3228723</v>
      </c>
      <c r="Z23" s="1">
        <v>25355629.8832995</v>
      </c>
      <c r="AA23" s="1">
        <v>25370118.7609399</v>
      </c>
      <c r="AB23" s="1">
        <v>25393130.539218798</v>
      </c>
      <c r="AC23" s="1">
        <v>27288118.2793702</v>
      </c>
      <c r="AD23" s="1">
        <v>27305383.519295499</v>
      </c>
      <c r="AE23" s="1">
        <v>27882247.7911423</v>
      </c>
      <c r="AF23" s="1">
        <v>27882247.7911423</v>
      </c>
      <c r="AG23" s="1">
        <v>28394962.9613728</v>
      </c>
      <c r="AH23" s="1">
        <v>28944869.431668501</v>
      </c>
      <c r="AI23" s="1">
        <v>28944869.431668501</v>
      </c>
      <c r="AJ23" s="1">
        <v>29103720.567655899</v>
      </c>
      <c r="AK23" s="1">
        <v>29103720.567655899</v>
      </c>
      <c r="AL23" s="1">
        <v>29554444.917095799</v>
      </c>
      <c r="AM23" s="1">
        <v>29554444.917095799</v>
      </c>
      <c r="AN23" s="1">
        <v>29597509.8240312</v>
      </c>
      <c r="AO23" s="1">
        <v>29597509.8240312</v>
      </c>
      <c r="AQ23" s="14"/>
    </row>
    <row r="24" spans="1:43" x14ac:dyDescent="0.2">
      <c r="A24">
        <v>23</v>
      </c>
      <c r="B24" s="1">
        <v>0</v>
      </c>
      <c r="C24" s="1">
        <v>218616.43613958699</v>
      </c>
      <c r="D24" s="1">
        <v>1002154.55195111</v>
      </c>
      <c r="E24" s="1">
        <v>1396536.2874409601</v>
      </c>
      <c r="F24" s="1">
        <v>2395032.5873849099</v>
      </c>
      <c r="G24" s="1">
        <v>3719977.1051697</v>
      </c>
      <c r="H24" s="1">
        <v>5096792.2872802997</v>
      </c>
      <c r="I24" s="1">
        <v>7340565.5516165104</v>
      </c>
      <c r="J24" s="1">
        <v>8432254.91091883</v>
      </c>
      <c r="K24" s="1">
        <v>9506908.8971347101</v>
      </c>
      <c r="L24" s="1">
        <v>11573944.0641964</v>
      </c>
      <c r="M24" s="1">
        <v>12050624.4973555</v>
      </c>
      <c r="N24" s="1">
        <v>13211149.5310106</v>
      </c>
      <c r="O24" s="1">
        <v>13719214.06593</v>
      </c>
      <c r="P24" s="1">
        <v>14483045.8682437</v>
      </c>
      <c r="Q24" s="1">
        <v>14624923.024919201</v>
      </c>
      <c r="R24" s="1">
        <v>15344660.4368321</v>
      </c>
      <c r="S24" s="6">
        <v>16272244.3687401</v>
      </c>
      <c r="T24" s="1">
        <v>17332103.326890402</v>
      </c>
      <c r="U24" s="1">
        <v>17640867.895117301</v>
      </c>
      <c r="V24" s="1">
        <v>18147320.493554901</v>
      </c>
      <c r="W24" s="1">
        <v>18581131.134015501</v>
      </c>
      <c r="X24" s="1">
        <v>19129032.201047599</v>
      </c>
      <c r="Y24" s="1">
        <v>20750991.6826359</v>
      </c>
      <c r="Z24" s="1">
        <v>20966403.306150399</v>
      </c>
      <c r="AA24" s="1">
        <v>21451446.4353134</v>
      </c>
      <c r="AB24" s="1">
        <v>21451446.4353134</v>
      </c>
      <c r="AC24" s="1">
        <v>22443752.920187999</v>
      </c>
      <c r="AD24" s="1">
        <v>22556777.203063</v>
      </c>
      <c r="AE24" s="1">
        <v>22595235.983966</v>
      </c>
      <c r="AF24" s="1">
        <v>22646360.453561101</v>
      </c>
      <c r="AG24" s="1">
        <v>22646360.453561101</v>
      </c>
      <c r="AH24" s="1">
        <v>22646360.453561101</v>
      </c>
      <c r="AI24" s="1">
        <v>22646360.453561101</v>
      </c>
      <c r="AJ24" s="1">
        <v>22646360.453561101</v>
      </c>
      <c r="AK24" s="1">
        <v>22646360.453561101</v>
      </c>
      <c r="AL24" s="1">
        <v>23017519.681293499</v>
      </c>
      <c r="AM24" s="1">
        <v>23017519.681293499</v>
      </c>
      <c r="AN24" s="1">
        <v>23062586.304897901</v>
      </c>
      <c r="AO24" s="1">
        <v>23062586.304897901</v>
      </c>
      <c r="AQ24" s="14"/>
    </row>
    <row r="25" spans="1:43" x14ac:dyDescent="0.2">
      <c r="A25">
        <v>24</v>
      </c>
      <c r="B25" s="1">
        <v>6254.7238715084404</v>
      </c>
      <c r="C25" s="1">
        <v>114883.860117458</v>
      </c>
      <c r="D25" s="1">
        <v>1025047.94700961</v>
      </c>
      <c r="E25" s="1">
        <v>1766485.2102230401</v>
      </c>
      <c r="F25" s="1">
        <v>2714169.5611305898</v>
      </c>
      <c r="G25" s="1">
        <v>4303963.06432583</v>
      </c>
      <c r="H25" s="1">
        <v>6503873.5047881901</v>
      </c>
      <c r="I25" s="1">
        <v>7835906.1689838702</v>
      </c>
      <c r="J25" s="1">
        <v>9364378.76526591</v>
      </c>
      <c r="K25" s="1">
        <v>10637980.672845701</v>
      </c>
      <c r="L25" s="1">
        <v>13035075.545856301</v>
      </c>
      <c r="M25" s="1">
        <v>14218250.156768</v>
      </c>
      <c r="N25" s="1">
        <v>15029425.2264135</v>
      </c>
      <c r="O25" s="1">
        <v>15924710.527326601</v>
      </c>
      <c r="P25" s="1">
        <v>19860427.2852671</v>
      </c>
      <c r="Q25" s="1">
        <v>21160841.7126108</v>
      </c>
      <c r="R25" s="6">
        <v>21898578.484237202</v>
      </c>
      <c r="S25" s="1">
        <v>23025836.472406998</v>
      </c>
      <c r="T25" s="1">
        <v>23154758.598763999</v>
      </c>
      <c r="U25" s="1">
        <v>23727397.613160498</v>
      </c>
      <c r="V25" s="1">
        <v>25128545.045074601</v>
      </c>
      <c r="W25" s="1">
        <v>25293549.5502977</v>
      </c>
      <c r="X25" s="1">
        <v>25555454.7834276</v>
      </c>
      <c r="Y25" s="1">
        <v>26759222.6069621</v>
      </c>
      <c r="Z25" s="1">
        <v>26759222.6069621</v>
      </c>
      <c r="AA25" s="1">
        <v>26937464.215642601</v>
      </c>
      <c r="AB25" s="1">
        <v>26974380.202593699</v>
      </c>
      <c r="AC25" s="1">
        <v>27230085.991113301</v>
      </c>
      <c r="AD25" s="1">
        <v>27230085.991113301</v>
      </c>
      <c r="AE25" s="1">
        <v>27258189.603378501</v>
      </c>
      <c r="AF25" s="1">
        <v>27542229.100777101</v>
      </c>
      <c r="AG25" s="1">
        <v>27542229.100777101</v>
      </c>
      <c r="AH25" s="1">
        <v>27573707.117144</v>
      </c>
      <c r="AI25" s="1">
        <v>27573707.117144</v>
      </c>
      <c r="AJ25" s="1">
        <v>27573707.117144</v>
      </c>
      <c r="AK25" s="1">
        <v>27573707.117144</v>
      </c>
      <c r="AL25" s="1">
        <v>27573707.117144</v>
      </c>
      <c r="AM25" s="1">
        <v>27573707.117144</v>
      </c>
      <c r="AN25" s="1">
        <v>27573707.117144</v>
      </c>
      <c r="AO25" s="1">
        <v>27573707.117144</v>
      </c>
      <c r="AQ25" s="14"/>
    </row>
    <row r="26" spans="1:43" x14ac:dyDescent="0.2">
      <c r="A26">
        <v>25</v>
      </c>
      <c r="B26" s="1">
        <v>4416.7878646866102</v>
      </c>
      <c r="C26" s="1">
        <v>50490.250214181498</v>
      </c>
      <c r="D26" s="1">
        <v>399085.87749802298</v>
      </c>
      <c r="E26" s="1">
        <v>1275829.42399179</v>
      </c>
      <c r="F26" s="1">
        <v>2393757.1330941599</v>
      </c>
      <c r="G26" s="1">
        <v>3576014.42041618</v>
      </c>
      <c r="H26" s="1">
        <v>5653793.0073800497</v>
      </c>
      <c r="I26" s="1">
        <v>8098085.1225487404</v>
      </c>
      <c r="J26" s="1">
        <v>9341088.5720627606</v>
      </c>
      <c r="K26" s="1">
        <v>10364789.4983328</v>
      </c>
      <c r="L26" s="1">
        <v>10902340.935108799</v>
      </c>
      <c r="M26" s="1">
        <v>11598043.7184416</v>
      </c>
      <c r="N26" s="1">
        <v>14097379.374681899</v>
      </c>
      <c r="O26" s="1">
        <v>15984212.551896499</v>
      </c>
      <c r="P26" s="1">
        <v>19497672.6487629</v>
      </c>
      <c r="Q26" s="6">
        <v>20062542.1941811</v>
      </c>
      <c r="R26" s="1">
        <v>20519366.228831701</v>
      </c>
      <c r="S26" s="1">
        <v>21129159.683104701</v>
      </c>
      <c r="T26" s="1">
        <v>21252112.131783798</v>
      </c>
      <c r="U26" s="1">
        <v>21283100.678955499</v>
      </c>
      <c r="V26" s="1">
        <v>21290792.842632402</v>
      </c>
      <c r="W26" s="1">
        <v>22036927.222949699</v>
      </c>
      <c r="X26" s="1">
        <v>22046512.955931202</v>
      </c>
      <c r="Y26" s="1">
        <v>22835610.497474302</v>
      </c>
      <c r="Z26" s="1">
        <v>23198055.338791199</v>
      </c>
      <c r="AA26" s="1">
        <v>23238169.589077499</v>
      </c>
      <c r="AB26" s="1">
        <v>23310345.101664301</v>
      </c>
      <c r="AC26" s="1">
        <v>23310345.101664301</v>
      </c>
      <c r="AD26" s="1">
        <v>23310345.101664301</v>
      </c>
      <c r="AE26" s="1">
        <v>23310345.101664301</v>
      </c>
      <c r="AF26" s="1">
        <v>23310345.101664301</v>
      </c>
      <c r="AG26" s="1">
        <v>23310345.101664301</v>
      </c>
      <c r="AH26" s="1">
        <v>23310345.101664301</v>
      </c>
      <c r="AI26" s="1">
        <v>23310345.101664301</v>
      </c>
      <c r="AJ26" s="1">
        <v>23310345.101664301</v>
      </c>
      <c r="AK26" s="1">
        <v>23310345.101664301</v>
      </c>
      <c r="AL26" s="1">
        <v>23310345.101664301</v>
      </c>
      <c r="AM26" s="1">
        <v>23310345.101664301</v>
      </c>
      <c r="AN26" s="1">
        <v>23310345.101664301</v>
      </c>
      <c r="AO26" s="1">
        <v>23310345.101664301</v>
      </c>
      <c r="AQ26" s="14"/>
    </row>
    <row r="27" spans="1:43" x14ac:dyDescent="0.2">
      <c r="A27">
        <v>26</v>
      </c>
      <c r="B27" s="1">
        <v>21410.3656437592</v>
      </c>
      <c r="C27" s="1">
        <v>122101.42781442701</v>
      </c>
      <c r="D27" s="1">
        <v>687578.37131527998</v>
      </c>
      <c r="E27" s="1">
        <v>2489832.36637861</v>
      </c>
      <c r="F27" s="1">
        <v>3969769.35479275</v>
      </c>
      <c r="G27" s="1">
        <v>6516017.0603362797</v>
      </c>
      <c r="H27" s="1">
        <v>7481863.31805983</v>
      </c>
      <c r="I27" s="1">
        <v>8654971.0584034603</v>
      </c>
      <c r="J27" s="1">
        <v>12295439.349982699</v>
      </c>
      <c r="K27" s="1">
        <v>13557627.254799699</v>
      </c>
      <c r="L27" s="1">
        <v>14160240.820971601</v>
      </c>
      <c r="M27" s="1">
        <v>15560495.6624706</v>
      </c>
      <c r="N27" s="1">
        <v>16506229.377410101</v>
      </c>
      <c r="O27" s="1">
        <v>16924419.462977301</v>
      </c>
      <c r="P27" s="6">
        <v>17986594.708382599</v>
      </c>
      <c r="Q27" s="1">
        <v>18147127.331365101</v>
      </c>
      <c r="R27" s="1">
        <v>18514778.5613322</v>
      </c>
      <c r="S27" s="1">
        <v>18982719.067441698</v>
      </c>
      <c r="T27" s="1">
        <v>19269539.250188101</v>
      </c>
      <c r="U27" s="1">
        <v>19853322.872577801</v>
      </c>
      <c r="V27" s="1">
        <v>19853322.872577801</v>
      </c>
      <c r="W27" s="1">
        <v>20435578.336961702</v>
      </c>
      <c r="X27" s="1">
        <v>20698034.7016325</v>
      </c>
      <c r="Y27" s="1">
        <v>22530752.614477701</v>
      </c>
      <c r="Z27" s="1">
        <v>23686516.5776047</v>
      </c>
      <c r="AA27" s="1">
        <v>24402461.238626</v>
      </c>
      <c r="AB27" s="1">
        <v>24557467.218155298</v>
      </c>
      <c r="AC27" s="1">
        <v>24561444.440816302</v>
      </c>
      <c r="AD27" s="1">
        <v>24607514.545683399</v>
      </c>
      <c r="AE27" s="1">
        <v>24613029.047128201</v>
      </c>
      <c r="AF27" s="1">
        <v>24613029.047128201</v>
      </c>
      <c r="AG27" s="1">
        <v>25425373.493825998</v>
      </c>
      <c r="AH27" s="1">
        <v>25560923.467541501</v>
      </c>
      <c r="AI27" s="1">
        <v>25560923.467541501</v>
      </c>
      <c r="AJ27" s="1">
        <v>25560923.467541501</v>
      </c>
      <c r="AK27" s="1">
        <v>25560923.467541501</v>
      </c>
      <c r="AL27" s="1">
        <v>25560923.467541501</v>
      </c>
      <c r="AM27" s="1">
        <v>25560923.467541501</v>
      </c>
      <c r="AN27" s="1">
        <v>25560923.467541501</v>
      </c>
      <c r="AO27" s="1">
        <v>25993612.429200102</v>
      </c>
      <c r="AQ27" s="14"/>
    </row>
    <row r="28" spans="1:43" x14ac:dyDescent="0.2">
      <c r="A28">
        <v>27</v>
      </c>
      <c r="B28" s="1">
        <v>0</v>
      </c>
      <c r="C28" s="1">
        <v>34339.396100112601</v>
      </c>
      <c r="D28" s="1">
        <v>342638.55034655501</v>
      </c>
      <c r="E28" s="1">
        <v>1122631.1384269199</v>
      </c>
      <c r="F28" s="1">
        <v>2082647.0018873401</v>
      </c>
      <c r="G28" s="1">
        <v>3157750.25863788</v>
      </c>
      <c r="H28" s="1">
        <v>4413206.0687249703</v>
      </c>
      <c r="I28" s="1">
        <v>5742426.2695895601</v>
      </c>
      <c r="J28" s="1">
        <v>7434259.1925254697</v>
      </c>
      <c r="K28" s="1">
        <v>9227062.5929589402</v>
      </c>
      <c r="L28" s="1">
        <v>10266200.838715101</v>
      </c>
      <c r="M28" s="1">
        <v>10582155.900262401</v>
      </c>
      <c r="N28" s="1">
        <v>11949075.6943387</v>
      </c>
      <c r="O28" s="6">
        <v>13807742.4214745</v>
      </c>
      <c r="P28" s="1">
        <v>14677470.939935099</v>
      </c>
      <c r="Q28" s="1">
        <v>16216005.130122799</v>
      </c>
      <c r="R28" s="1">
        <v>16642066.422891701</v>
      </c>
      <c r="S28" s="1">
        <v>20359083.072978798</v>
      </c>
      <c r="T28" s="1">
        <v>22176557.223211002</v>
      </c>
      <c r="U28" s="1">
        <v>22287127.4887424</v>
      </c>
      <c r="V28" s="1">
        <v>23048509.4317737</v>
      </c>
      <c r="W28" s="1">
        <v>23613602.996431898</v>
      </c>
      <c r="X28" s="1">
        <v>24241258.2821908</v>
      </c>
      <c r="Y28" s="1">
        <v>24782550.2420367</v>
      </c>
      <c r="Z28" s="1">
        <v>24872734.7415554</v>
      </c>
      <c r="AA28" s="1">
        <v>24948278.0092359</v>
      </c>
      <c r="AB28" s="1">
        <v>25386042.021437999</v>
      </c>
      <c r="AC28" s="1">
        <v>26481420.874911401</v>
      </c>
      <c r="AD28" s="1">
        <v>27885360.757382799</v>
      </c>
      <c r="AE28" s="1">
        <v>29172157.249047801</v>
      </c>
      <c r="AF28" s="1">
        <v>30059212.064929899</v>
      </c>
      <c r="AG28" s="1">
        <v>30262856.452391502</v>
      </c>
      <c r="AH28" s="1">
        <v>30624593.547224998</v>
      </c>
      <c r="AI28" s="1">
        <v>30624593.547224998</v>
      </c>
      <c r="AJ28" s="1">
        <v>30678594.213774201</v>
      </c>
      <c r="AK28" s="1">
        <v>30678594.213774201</v>
      </c>
      <c r="AL28" s="1">
        <v>30678594.213774201</v>
      </c>
      <c r="AM28" s="1">
        <v>30678594.213774201</v>
      </c>
      <c r="AN28" s="1">
        <v>30678594.213774201</v>
      </c>
      <c r="AO28" s="1">
        <v>30678594.213774201</v>
      </c>
      <c r="AQ28" s="14"/>
    </row>
    <row r="29" spans="1:43" x14ac:dyDescent="0.2">
      <c r="A29">
        <v>28</v>
      </c>
      <c r="B29" s="1">
        <v>17530.6334483385</v>
      </c>
      <c r="C29" s="1">
        <v>628479.25117947999</v>
      </c>
      <c r="D29" s="1">
        <v>1384420.7763698699</v>
      </c>
      <c r="E29" s="1">
        <v>2085961.80685295</v>
      </c>
      <c r="F29" s="1">
        <v>2803879.67858097</v>
      </c>
      <c r="G29" s="1">
        <v>4553861.9339700798</v>
      </c>
      <c r="H29" s="1">
        <v>6932644.8031797996</v>
      </c>
      <c r="I29" s="1">
        <v>8425715.6131236497</v>
      </c>
      <c r="J29" s="1">
        <v>10740491.6106719</v>
      </c>
      <c r="K29" s="1">
        <v>11373865.845613601</v>
      </c>
      <c r="L29" s="1">
        <v>12545853.639266901</v>
      </c>
      <c r="M29" s="1">
        <v>14139264.7642418</v>
      </c>
      <c r="N29" s="6">
        <v>16119519.3142597</v>
      </c>
      <c r="O29" s="1">
        <v>16957385.0010061</v>
      </c>
      <c r="P29" s="1">
        <v>17964816.063011501</v>
      </c>
      <c r="Q29" s="1">
        <v>19764388.227171302</v>
      </c>
      <c r="R29" s="1">
        <v>20704336.4052548</v>
      </c>
      <c r="S29" s="1">
        <v>21469137.4410493</v>
      </c>
      <c r="T29" s="1">
        <v>21643069.415797599</v>
      </c>
      <c r="U29" s="1">
        <v>23157258.2054586</v>
      </c>
      <c r="V29" s="1">
        <v>24627666.334134899</v>
      </c>
      <c r="W29" s="1">
        <v>25537920.3238043</v>
      </c>
      <c r="X29" s="1">
        <v>25553187.8975657</v>
      </c>
      <c r="Y29" s="1">
        <v>26466585.6179819</v>
      </c>
      <c r="Z29" s="1">
        <v>26516791.505378898</v>
      </c>
      <c r="AA29" s="1">
        <v>26901783.0203733</v>
      </c>
      <c r="AB29" s="1">
        <v>27042129.906540401</v>
      </c>
      <c r="AC29" s="1">
        <v>27322350.436311599</v>
      </c>
      <c r="AD29" s="1">
        <v>27322350.436311599</v>
      </c>
      <c r="AE29" s="1">
        <v>27351085.485029802</v>
      </c>
      <c r="AF29" s="1">
        <v>27351085.485029802</v>
      </c>
      <c r="AG29" s="1">
        <v>27351085.485029802</v>
      </c>
      <c r="AH29" s="1">
        <v>27351085.485029802</v>
      </c>
      <c r="AI29" s="1">
        <v>27351085.485029802</v>
      </c>
      <c r="AJ29" s="1">
        <v>27351085.485029802</v>
      </c>
      <c r="AK29" s="1">
        <v>27351085.485029802</v>
      </c>
      <c r="AL29" s="1">
        <v>27351085.485029802</v>
      </c>
      <c r="AM29" s="1">
        <v>27351085.485029802</v>
      </c>
      <c r="AN29" s="1">
        <v>27351085.485029802</v>
      </c>
      <c r="AO29" s="1">
        <v>27351085.485029802</v>
      </c>
      <c r="AQ29" s="14"/>
    </row>
    <row r="30" spans="1:43" x14ac:dyDescent="0.2">
      <c r="A30">
        <v>29</v>
      </c>
      <c r="B30" s="1">
        <v>10511.9479281718</v>
      </c>
      <c r="C30" s="1">
        <v>59658.273198987197</v>
      </c>
      <c r="D30" s="1">
        <v>739169.60360524803</v>
      </c>
      <c r="E30" s="1">
        <v>2423215.9951472199</v>
      </c>
      <c r="F30" s="1">
        <v>4182415.8617976601</v>
      </c>
      <c r="G30" s="1">
        <v>5692223.6257392</v>
      </c>
      <c r="H30" s="1">
        <v>8502418.1940151602</v>
      </c>
      <c r="I30" s="1">
        <v>10805948.6588534</v>
      </c>
      <c r="J30" s="1">
        <v>12196810.0142779</v>
      </c>
      <c r="K30" s="1">
        <v>14326048.4419946</v>
      </c>
      <c r="L30" s="1">
        <v>16669670.0473623</v>
      </c>
      <c r="M30" s="6">
        <v>17369584.4404875</v>
      </c>
      <c r="N30" s="1">
        <v>20857366.073334798</v>
      </c>
      <c r="O30" s="1">
        <v>22402716.368597802</v>
      </c>
      <c r="P30" s="1">
        <v>23057952.8489861</v>
      </c>
      <c r="Q30" s="1">
        <v>24145911.538501099</v>
      </c>
      <c r="R30" s="1">
        <v>24170283.259410001</v>
      </c>
      <c r="S30" s="1">
        <v>25109288.6371792</v>
      </c>
      <c r="T30" s="1">
        <v>26341543.664287101</v>
      </c>
      <c r="U30" s="1">
        <v>27213308.943124</v>
      </c>
      <c r="V30" s="1">
        <v>27863030.6152311</v>
      </c>
      <c r="W30" s="1">
        <v>28864102.3483706</v>
      </c>
      <c r="X30" s="1">
        <v>28989412.900136601</v>
      </c>
      <c r="Y30" s="1">
        <v>29602076.653671902</v>
      </c>
      <c r="Z30" s="1">
        <v>30699740.066965401</v>
      </c>
      <c r="AA30" s="1">
        <v>30821693.22713</v>
      </c>
      <c r="AB30" s="1">
        <v>30821693.22713</v>
      </c>
      <c r="AC30" s="1">
        <v>30851010.5150005</v>
      </c>
      <c r="AD30" s="1">
        <v>31078105.888136301</v>
      </c>
      <c r="AE30" s="1">
        <v>31078105.888136301</v>
      </c>
      <c r="AF30" s="1">
        <v>31095595.895540498</v>
      </c>
      <c r="AG30" s="1">
        <v>31095595.895540498</v>
      </c>
      <c r="AH30" s="1">
        <v>31095595.895540498</v>
      </c>
      <c r="AI30" s="1">
        <v>31095595.895540498</v>
      </c>
      <c r="AJ30" s="1">
        <v>31095595.895540498</v>
      </c>
      <c r="AK30" s="1">
        <v>31095595.895540498</v>
      </c>
      <c r="AL30" s="1">
        <v>31095595.895540498</v>
      </c>
      <c r="AM30" s="1">
        <v>31095595.895540498</v>
      </c>
      <c r="AN30" s="1">
        <v>31095595.895540498</v>
      </c>
      <c r="AO30" s="1">
        <v>31446692.601146501</v>
      </c>
      <c r="AQ30" s="14"/>
    </row>
    <row r="31" spans="1:43" x14ac:dyDescent="0.2">
      <c r="A31">
        <v>30</v>
      </c>
      <c r="B31" s="1">
        <v>20955.062493105499</v>
      </c>
      <c r="C31" s="1">
        <v>501550.20825745497</v>
      </c>
      <c r="D31" s="1">
        <v>1777035.79875487</v>
      </c>
      <c r="E31" s="1">
        <v>2783756.56747407</v>
      </c>
      <c r="F31" s="1">
        <v>4920756.3980307998</v>
      </c>
      <c r="G31" s="1">
        <v>5873709.2292711902</v>
      </c>
      <c r="H31" s="1">
        <v>8111038.7077309303</v>
      </c>
      <c r="I31" s="1">
        <v>9621961.3614563793</v>
      </c>
      <c r="J31" s="1">
        <v>10341249.8927947</v>
      </c>
      <c r="K31" s="1">
        <v>11300083.399426</v>
      </c>
      <c r="L31" s="6">
        <v>14250492.629161499</v>
      </c>
      <c r="M31" s="1">
        <v>14594618.605182599</v>
      </c>
      <c r="N31" s="1">
        <v>15745927.910560301</v>
      </c>
      <c r="O31" s="1">
        <v>17198803.793318</v>
      </c>
      <c r="P31" s="1">
        <v>18366525.7856603</v>
      </c>
      <c r="Q31" s="1">
        <v>18473057.550602701</v>
      </c>
      <c r="R31" s="1">
        <v>19840563.189645398</v>
      </c>
      <c r="S31" s="1">
        <v>21161893.762486599</v>
      </c>
      <c r="T31" s="1">
        <v>21868454.986658402</v>
      </c>
      <c r="U31" s="1">
        <v>22467004.215655498</v>
      </c>
      <c r="V31" s="1">
        <v>22778244.108327799</v>
      </c>
      <c r="W31" s="1">
        <v>23310503.366919599</v>
      </c>
      <c r="X31" s="1">
        <v>23345463.435878798</v>
      </c>
      <c r="Y31" s="1">
        <v>23754874.857685201</v>
      </c>
      <c r="Z31" s="1">
        <v>24012255.7711026</v>
      </c>
      <c r="AA31" s="1">
        <v>24699259.5237161</v>
      </c>
      <c r="AB31" s="1">
        <v>24699259.5237161</v>
      </c>
      <c r="AC31" s="1">
        <v>24788761.632430598</v>
      </c>
      <c r="AD31" s="1">
        <v>24788761.632430598</v>
      </c>
      <c r="AE31" s="1">
        <v>25076584.279649101</v>
      </c>
      <c r="AF31" s="1">
        <v>25101359.836589999</v>
      </c>
      <c r="AG31" s="1">
        <v>25101359.836589999</v>
      </c>
      <c r="AH31" s="1">
        <v>25101359.836589999</v>
      </c>
      <c r="AI31" s="1">
        <v>25101359.836589999</v>
      </c>
      <c r="AJ31" s="1">
        <v>25734658.261062</v>
      </c>
      <c r="AK31" s="1">
        <v>25822799.0494744</v>
      </c>
      <c r="AL31" s="1">
        <v>25822799.0494744</v>
      </c>
      <c r="AM31" s="1">
        <v>25822799.0494744</v>
      </c>
      <c r="AN31" s="1">
        <v>25822799.0494744</v>
      </c>
      <c r="AO31" s="1">
        <v>25822799.0494744</v>
      </c>
      <c r="AQ31" s="14"/>
    </row>
    <row r="32" spans="1:43" x14ac:dyDescent="0.2">
      <c r="A32">
        <v>31</v>
      </c>
      <c r="B32" s="1">
        <v>20872.2061717383</v>
      </c>
      <c r="C32" s="1">
        <v>177044.89433601199</v>
      </c>
      <c r="D32" s="1">
        <v>710003.14856462099</v>
      </c>
      <c r="E32" s="1">
        <v>1289472.2001891399</v>
      </c>
      <c r="F32" s="1">
        <v>2411938.8711979701</v>
      </c>
      <c r="G32" s="1">
        <v>3621911.9382317299</v>
      </c>
      <c r="H32" s="1">
        <v>5016415.2891438203</v>
      </c>
      <c r="I32" s="1">
        <v>6269410.7787738601</v>
      </c>
      <c r="J32" s="1">
        <v>8422096.2193910796</v>
      </c>
      <c r="K32" s="6">
        <v>10251349.771227401</v>
      </c>
      <c r="L32" s="1">
        <v>12542770.9951148</v>
      </c>
      <c r="M32" s="1">
        <v>14732466.762571599</v>
      </c>
      <c r="N32" s="1">
        <v>16900309.2759169</v>
      </c>
      <c r="O32" s="1">
        <v>18908877.6048331</v>
      </c>
      <c r="P32" s="1">
        <v>19958371.333992802</v>
      </c>
      <c r="Q32" s="1">
        <v>21871189.478217099</v>
      </c>
      <c r="R32" s="1">
        <v>22724522.0495646</v>
      </c>
      <c r="S32" s="1">
        <v>23055433.173891801</v>
      </c>
      <c r="T32" s="1">
        <v>23651649.673749201</v>
      </c>
      <c r="U32" s="1">
        <v>24448960.3095573</v>
      </c>
      <c r="V32" s="1">
        <v>25075217.3349397</v>
      </c>
      <c r="W32" s="1">
        <v>25695829.050903901</v>
      </c>
      <c r="X32" s="1">
        <v>26309557.693875302</v>
      </c>
      <c r="Y32" s="1">
        <v>26327380.559681602</v>
      </c>
      <c r="Z32" s="1">
        <v>26647410.130146399</v>
      </c>
      <c r="AA32" s="1">
        <v>26662562.2826548</v>
      </c>
      <c r="AB32" s="1">
        <v>26662562.2826548</v>
      </c>
      <c r="AC32" s="1">
        <v>26662562.2826548</v>
      </c>
      <c r="AD32" s="1">
        <v>27753178.472396299</v>
      </c>
      <c r="AE32" s="1">
        <v>28797541.972691201</v>
      </c>
      <c r="AF32" s="1">
        <v>28926305.3720221</v>
      </c>
      <c r="AG32" s="1">
        <v>29739398.565564901</v>
      </c>
      <c r="AH32" s="1">
        <v>29739398.565564901</v>
      </c>
      <c r="AI32" s="1">
        <v>29739398.565564901</v>
      </c>
      <c r="AJ32" s="1">
        <v>29739398.565564901</v>
      </c>
      <c r="AK32" s="1">
        <v>29864640.1696955</v>
      </c>
      <c r="AL32" s="1">
        <v>30376871.576425899</v>
      </c>
      <c r="AM32" s="1">
        <v>30376871.576425899</v>
      </c>
      <c r="AN32" s="1">
        <v>30376871.576425899</v>
      </c>
      <c r="AO32" s="1">
        <v>30787852.019052599</v>
      </c>
      <c r="AQ32" s="14"/>
    </row>
    <row r="33" spans="1:43" x14ac:dyDescent="0.2">
      <c r="A33">
        <v>32</v>
      </c>
      <c r="B33" s="1">
        <v>11623.1853667623</v>
      </c>
      <c r="C33" s="1">
        <v>202893.980070032</v>
      </c>
      <c r="D33" s="1">
        <v>920885.31496092805</v>
      </c>
      <c r="E33" s="1">
        <v>2790133.8849011399</v>
      </c>
      <c r="F33" s="1">
        <v>5067535.2216368197</v>
      </c>
      <c r="G33" s="1">
        <v>6972108.1907248003</v>
      </c>
      <c r="H33" s="1">
        <v>8946129.0547932107</v>
      </c>
      <c r="I33" s="1">
        <v>11209202.6732502</v>
      </c>
      <c r="J33" s="6">
        <v>13474603.707544399</v>
      </c>
      <c r="K33" s="1">
        <v>17077846.392023601</v>
      </c>
      <c r="L33" s="1">
        <v>18881008.2710361</v>
      </c>
      <c r="M33" s="1">
        <v>20522619.909671601</v>
      </c>
      <c r="N33" s="1">
        <v>21653687.427927501</v>
      </c>
      <c r="O33" s="1">
        <v>22411956.073670201</v>
      </c>
      <c r="P33" s="1">
        <v>24281057.380059101</v>
      </c>
      <c r="Q33" s="1">
        <v>26514887.184190199</v>
      </c>
      <c r="R33" s="1">
        <v>27371354.525024701</v>
      </c>
      <c r="S33" s="1">
        <v>29306757.337486301</v>
      </c>
      <c r="T33" s="1">
        <v>29855756.7049018</v>
      </c>
      <c r="U33" s="1">
        <v>30042133.451085601</v>
      </c>
      <c r="V33" s="1">
        <v>30432637.833566502</v>
      </c>
      <c r="W33" s="1">
        <v>30503060.213037901</v>
      </c>
      <c r="X33" s="1">
        <v>31395690.505941499</v>
      </c>
      <c r="Y33" s="1">
        <v>32421859.103891298</v>
      </c>
      <c r="Z33" s="1">
        <v>33233139.1713783</v>
      </c>
      <c r="AA33" s="1">
        <v>33843224.636009999</v>
      </c>
      <c r="AB33" s="1">
        <v>34637326.193652801</v>
      </c>
      <c r="AC33" s="1">
        <v>34853991.661331303</v>
      </c>
      <c r="AD33" s="1">
        <v>34936176.973518498</v>
      </c>
      <c r="AE33" s="1">
        <v>35445097.685623102</v>
      </c>
      <c r="AF33" s="1">
        <v>35445097.685623102</v>
      </c>
      <c r="AG33" s="1">
        <v>35445097.685623102</v>
      </c>
      <c r="AH33" s="1">
        <v>35991663.8703174</v>
      </c>
      <c r="AI33" s="1">
        <v>35991663.8703174</v>
      </c>
      <c r="AJ33" s="1">
        <v>36829752.600076601</v>
      </c>
      <c r="AK33" s="1">
        <v>37312745.644610599</v>
      </c>
      <c r="AL33" s="1">
        <v>37312745.644610599</v>
      </c>
      <c r="AM33" s="1">
        <v>37410021.716213703</v>
      </c>
      <c r="AN33" s="1">
        <v>37461681.9983899</v>
      </c>
      <c r="AO33" s="1">
        <v>37831682.289836302</v>
      </c>
      <c r="AQ33" s="14"/>
    </row>
    <row r="34" spans="1:43" x14ac:dyDescent="0.2">
      <c r="A34">
        <v>33</v>
      </c>
      <c r="B34" s="1">
        <v>0</v>
      </c>
      <c r="C34" s="1">
        <v>24055.8509136502</v>
      </c>
      <c r="D34" s="1">
        <v>499287.30656053999</v>
      </c>
      <c r="E34" s="1">
        <v>1569273.5854985199</v>
      </c>
      <c r="F34" s="1">
        <v>3772383.3727201601</v>
      </c>
      <c r="G34" s="1">
        <v>5801560.9810502902</v>
      </c>
      <c r="H34" s="1">
        <v>7805933.1444308003</v>
      </c>
      <c r="I34" s="6">
        <v>10392196.801585499</v>
      </c>
      <c r="J34" s="1">
        <v>11603209.648597499</v>
      </c>
      <c r="K34" s="1">
        <v>14203767.567363501</v>
      </c>
      <c r="L34" s="1">
        <v>15702524.745608499</v>
      </c>
      <c r="M34" s="1">
        <v>16324543.6685961</v>
      </c>
      <c r="N34" s="1">
        <v>18440266.5041187</v>
      </c>
      <c r="O34" s="1">
        <v>19253940.061795101</v>
      </c>
      <c r="P34" s="1">
        <v>20636567.313004799</v>
      </c>
      <c r="Q34" s="1">
        <v>21444628.644274902</v>
      </c>
      <c r="R34" s="1">
        <v>23290079.948879</v>
      </c>
      <c r="S34" s="1">
        <v>24333439.370674402</v>
      </c>
      <c r="T34" s="1">
        <v>25739507.950460501</v>
      </c>
      <c r="U34" s="1">
        <v>28262874.097840901</v>
      </c>
      <c r="V34" s="1">
        <v>28691280.8041576</v>
      </c>
      <c r="W34" s="1">
        <v>29553501.592883199</v>
      </c>
      <c r="X34" s="1">
        <v>30415715.3804176</v>
      </c>
      <c r="Y34" s="1">
        <v>30464598.325940099</v>
      </c>
      <c r="Z34" s="1">
        <v>31580409.529696301</v>
      </c>
      <c r="AA34" s="1">
        <v>32079826.127404299</v>
      </c>
      <c r="AB34" s="1">
        <v>32914811.7253813</v>
      </c>
      <c r="AC34" s="1">
        <v>32996099.457071599</v>
      </c>
      <c r="AD34" s="1">
        <v>33386728.752002802</v>
      </c>
      <c r="AE34" s="1">
        <v>34943332.312971003</v>
      </c>
      <c r="AF34" s="1">
        <v>35513887.518254697</v>
      </c>
      <c r="AG34" s="1">
        <v>35727798.563537002</v>
      </c>
      <c r="AH34" s="1">
        <v>36366551.7722831</v>
      </c>
      <c r="AI34" s="1">
        <v>36366551.7722831</v>
      </c>
      <c r="AJ34" s="1">
        <v>36464353.475064903</v>
      </c>
      <c r="AK34" s="1">
        <v>36464353.475064903</v>
      </c>
      <c r="AL34" s="1">
        <v>36464353.475064903</v>
      </c>
      <c r="AM34" s="1">
        <v>36464353.475064903</v>
      </c>
      <c r="AN34" s="1">
        <v>36470191.8222351</v>
      </c>
      <c r="AO34" s="1">
        <v>38203097.916728199</v>
      </c>
      <c r="AQ34" s="14"/>
    </row>
    <row r="35" spans="1:43" x14ac:dyDescent="0.2">
      <c r="A35">
        <v>34</v>
      </c>
      <c r="B35" s="1">
        <v>0</v>
      </c>
      <c r="C35" s="1">
        <v>167013.596643817</v>
      </c>
      <c r="D35" s="1">
        <v>1272198.7561103599</v>
      </c>
      <c r="E35" s="1">
        <v>3349554.9594904399</v>
      </c>
      <c r="F35" s="1">
        <v>4804883.2454158003</v>
      </c>
      <c r="G35" s="1">
        <v>6298081.7689613998</v>
      </c>
      <c r="H35" s="6">
        <v>9556728.3049860708</v>
      </c>
      <c r="I35" s="1">
        <v>10808496.9382305</v>
      </c>
      <c r="J35" s="1">
        <v>14086637.1890634</v>
      </c>
      <c r="K35" s="1">
        <v>16714280.549302701</v>
      </c>
      <c r="L35" s="1">
        <v>18762052.936006099</v>
      </c>
      <c r="M35" s="1">
        <v>20763884.304559998</v>
      </c>
      <c r="N35" s="1">
        <v>21255078.352543801</v>
      </c>
      <c r="O35" s="1">
        <v>22628752.786773302</v>
      </c>
      <c r="P35" s="1">
        <v>26441041.566490799</v>
      </c>
      <c r="Q35" s="1">
        <v>27555817.928019501</v>
      </c>
      <c r="R35" s="1">
        <v>28285650.480141599</v>
      </c>
      <c r="S35" s="1">
        <v>29449742.652364001</v>
      </c>
      <c r="T35" s="1">
        <v>31749576.1040718</v>
      </c>
      <c r="U35" s="1">
        <v>32418131.5269906</v>
      </c>
      <c r="V35" s="1">
        <v>33588077.384684898</v>
      </c>
      <c r="W35" s="1">
        <v>34066367.802854396</v>
      </c>
      <c r="X35" s="1">
        <v>35320936.524462096</v>
      </c>
      <c r="Y35" s="1">
        <v>35396347.846624501</v>
      </c>
      <c r="Z35" s="1">
        <v>35517502.414576299</v>
      </c>
      <c r="AA35" s="1">
        <v>35583456.056852102</v>
      </c>
      <c r="AB35" s="1">
        <v>35592963.547445297</v>
      </c>
      <c r="AC35" s="1">
        <v>36204083.225686498</v>
      </c>
      <c r="AD35" s="1">
        <v>36632948.388664</v>
      </c>
      <c r="AE35" s="1">
        <v>36632948.388664</v>
      </c>
      <c r="AF35" s="1">
        <v>37299434.644521803</v>
      </c>
      <c r="AG35" s="1">
        <v>37343698.564356603</v>
      </c>
      <c r="AH35" s="1">
        <v>38009813.451141</v>
      </c>
      <c r="AI35" s="1">
        <v>38039626.969696298</v>
      </c>
      <c r="AJ35" s="1">
        <v>38096452.377050698</v>
      </c>
      <c r="AK35" s="1">
        <v>38096452.377050698</v>
      </c>
      <c r="AL35" s="1">
        <v>39539938.324055299</v>
      </c>
      <c r="AM35" s="1">
        <v>39539938.324055299</v>
      </c>
      <c r="AN35" s="1">
        <v>39648533.788192503</v>
      </c>
      <c r="AO35" s="1">
        <v>39648533.788192503</v>
      </c>
      <c r="AQ35" s="14"/>
    </row>
    <row r="36" spans="1:43" x14ac:dyDescent="0.2">
      <c r="A36">
        <v>35</v>
      </c>
      <c r="B36" s="1">
        <v>0</v>
      </c>
      <c r="C36" s="1">
        <v>110151.20485707901</v>
      </c>
      <c r="D36" s="1">
        <v>707072.84724786796</v>
      </c>
      <c r="E36" s="1">
        <v>2107180.0233124802</v>
      </c>
      <c r="F36" s="1">
        <v>4024892.1729128598</v>
      </c>
      <c r="G36" s="6">
        <v>7817598.47644067</v>
      </c>
      <c r="H36" s="1">
        <v>9143182.9328358602</v>
      </c>
      <c r="I36" s="1">
        <v>10278740.988677301</v>
      </c>
      <c r="J36" s="1">
        <v>11878681.683481099</v>
      </c>
      <c r="K36" s="1">
        <v>13809545.6071583</v>
      </c>
      <c r="L36" s="1">
        <v>15830157.272990501</v>
      </c>
      <c r="M36" s="1">
        <v>17900823.2160285</v>
      </c>
      <c r="N36" s="1">
        <v>20171044.884314399</v>
      </c>
      <c r="O36" s="1">
        <v>21342475.512699898</v>
      </c>
      <c r="P36" s="1">
        <v>22933606.666815002</v>
      </c>
      <c r="Q36" s="1">
        <v>24717970.278236199</v>
      </c>
      <c r="R36" s="1">
        <v>25301457.562854599</v>
      </c>
      <c r="S36" s="1">
        <v>27107219.306784298</v>
      </c>
      <c r="T36" s="1">
        <v>28023519.830946598</v>
      </c>
      <c r="U36" s="1">
        <v>29902538.110839099</v>
      </c>
      <c r="V36" s="1">
        <v>30554638.172685299</v>
      </c>
      <c r="W36" s="1">
        <v>30969630.957306702</v>
      </c>
      <c r="X36" s="1">
        <v>31100591.504933499</v>
      </c>
      <c r="Y36" s="1">
        <v>31117671.527499601</v>
      </c>
      <c r="Z36" s="1">
        <v>31117671.527499601</v>
      </c>
      <c r="AA36" s="1">
        <v>31117671.527499601</v>
      </c>
      <c r="AB36" s="1">
        <v>31117671.527499601</v>
      </c>
      <c r="AC36" s="1">
        <v>31126439.624669701</v>
      </c>
      <c r="AD36" s="1">
        <v>31923785.135427698</v>
      </c>
      <c r="AE36" s="1">
        <v>32036912.815291699</v>
      </c>
      <c r="AF36" s="1">
        <v>32036912.815291699</v>
      </c>
      <c r="AG36" s="1">
        <v>32036912.815291699</v>
      </c>
      <c r="AH36" s="1">
        <v>33397983.051849999</v>
      </c>
      <c r="AI36" s="1">
        <v>33584815.376992904</v>
      </c>
      <c r="AJ36" s="1">
        <v>33584815.376992904</v>
      </c>
      <c r="AK36" s="1">
        <v>33593054.7587872</v>
      </c>
      <c r="AL36" s="1">
        <v>33593054.7587872</v>
      </c>
      <c r="AM36" s="1">
        <v>33593054.7587872</v>
      </c>
      <c r="AN36" s="1">
        <v>33593054.7587872</v>
      </c>
      <c r="AO36" s="1">
        <v>34240461.645732701</v>
      </c>
      <c r="AQ36" s="14"/>
    </row>
    <row r="37" spans="1:43" x14ac:dyDescent="0.2">
      <c r="A37">
        <v>36</v>
      </c>
      <c r="B37" s="1">
        <v>3276.3415144537498</v>
      </c>
      <c r="C37" s="1">
        <v>211626.781143125</v>
      </c>
      <c r="D37" s="1">
        <v>1073199.9410770601</v>
      </c>
      <c r="E37" s="1">
        <v>2441049.2276154901</v>
      </c>
      <c r="F37" s="6">
        <v>4605115.7191308802</v>
      </c>
      <c r="G37" s="1">
        <v>6627387.0964508802</v>
      </c>
      <c r="H37" s="1">
        <v>9084686.7113225907</v>
      </c>
      <c r="I37" s="1">
        <v>11506181.2216205</v>
      </c>
      <c r="J37" s="1">
        <v>14877270.059018901</v>
      </c>
      <c r="K37" s="1">
        <v>17025466.376148898</v>
      </c>
      <c r="L37" s="1">
        <v>18563149.4221262</v>
      </c>
      <c r="M37" s="1">
        <v>20166367.934307199</v>
      </c>
      <c r="N37" s="1">
        <v>23635234.845240101</v>
      </c>
      <c r="O37" s="1">
        <v>24628935.0573171</v>
      </c>
      <c r="P37" s="1">
        <v>25795745.843042001</v>
      </c>
      <c r="Q37" s="1">
        <v>27046149.222625598</v>
      </c>
      <c r="R37" s="1">
        <v>27808475.335148402</v>
      </c>
      <c r="S37" s="1">
        <v>30270776.852101501</v>
      </c>
      <c r="T37" s="1">
        <v>32909985.484918501</v>
      </c>
      <c r="U37" s="1">
        <v>34778179.6613236</v>
      </c>
      <c r="V37" s="1">
        <v>34990329.650414497</v>
      </c>
      <c r="W37" s="1">
        <v>36939477.3194298</v>
      </c>
      <c r="X37" s="1">
        <v>38911341.4838515</v>
      </c>
      <c r="Y37" s="1">
        <v>38982751.587290101</v>
      </c>
      <c r="Z37" s="1">
        <v>39084710.208028503</v>
      </c>
      <c r="AA37" s="1">
        <v>39781758.236318402</v>
      </c>
      <c r="AB37" s="1">
        <v>39862416.993059002</v>
      </c>
      <c r="AC37" s="1">
        <v>40273001.882079303</v>
      </c>
      <c r="AD37" s="1">
        <v>40276859.622307301</v>
      </c>
      <c r="AE37" s="1">
        <v>40276859.622307301</v>
      </c>
      <c r="AF37" s="1">
        <v>40363439.027324103</v>
      </c>
      <c r="AG37" s="1">
        <v>40363439.027324103</v>
      </c>
      <c r="AH37" s="1">
        <v>40368148.484053597</v>
      </c>
      <c r="AI37" s="1">
        <v>40368148.484053597</v>
      </c>
      <c r="AJ37" s="1">
        <v>40368148.484053597</v>
      </c>
      <c r="AK37" s="1">
        <v>40368148.484053597</v>
      </c>
      <c r="AL37" s="1">
        <v>40789951.643901303</v>
      </c>
      <c r="AM37" s="1">
        <v>40789951.643901303</v>
      </c>
      <c r="AN37" s="1">
        <v>40824123.4930299</v>
      </c>
      <c r="AO37" s="1">
        <v>40824123.4930299</v>
      </c>
      <c r="AQ37" s="14"/>
    </row>
    <row r="38" spans="1:43" x14ac:dyDescent="0.2">
      <c r="A38">
        <v>37</v>
      </c>
      <c r="B38" s="1">
        <v>11881.141673010699</v>
      </c>
      <c r="C38" s="1">
        <v>420283.85648135701</v>
      </c>
      <c r="D38" s="1">
        <v>1737516.4086135</v>
      </c>
      <c r="E38" s="6">
        <v>3577867.5581388599</v>
      </c>
      <c r="F38" s="1">
        <v>5940036.9406671701</v>
      </c>
      <c r="G38" s="1">
        <v>7663667.7647235701</v>
      </c>
      <c r="H38" s="1">
        <v>9862605.5352917705</v>
      </c>
      <c r="I38" s="1">
        <v>13290820.4840644</v>
      </c>
      <c r="J38" s="1">
        <v>14492909.3450772</v>
      </c>
      <c r="K38" s="1">
        <v>15195470.0597672</v>
      </c>
      <c r="L38" s="1">
        <v>17780996.253738701</v>
      </c>
      <c r="M38" s="1">
        <v>18933182.996316198</v>
      </c>
      <c r="N38" s="1">
        <v>21190510.652431</v>
      </c>
      <c r="O38" s="1">
        <v>23468773.099604499</v>
      </c>
      <c r="P38" s="1">
        <v>26440976.330888201</v>
      </c>
      <c r="Q38" s="1">
        <v>27896967.669391699</v>
      </c>
      <c r="R38" s="1">
        <v>28659315.2761508</v>
      </c>
      <c r="S38" s="1">
        <v>29877004.543963201</v>
      </c>
      <c r="T38" s="1">
        <v>30907436.637100101</v>
      </c>
      <c r="U38" s="1">
        <v>31023598.565156698</v>
      </c>
      <c r="V38" s="1">
        <v>31084997.736880202</v>
      </c>
      <c r="W38" s="1">
        <v>32785706.6094657</v>
      </c>
      <c r="X38" s="1">
        <v>32802192.6318436</v>
      </c>
      <c r="Y38" s="1">
        <v>33754408.323410302</v>
      </c>
      <c r="Z38" s="1">
        <v>34209391.089673199</v>
      </c>
      <c r="AA38" s="1">
        <v>34325474.823316701</v>
      </c>
      <c r="AB38" s="1">
        <v>35131621.114647001</v>
      </c>
      <c r="AC38" s="1">
        <v>35164326.465461098</v>
      </c>
      <c r="AD38" s="1">
        <v>35164326.465461098</v>
      </c>
      <c r="AE38" s="1">
        <v>35301606.724535897</v>
      </c>
      <c r="AF38" s="1">
        <v>35630399.989871502</v>
      </c>
      <c r="AG38" s="1">
        <v>35641238.849476099</v>
      </c>
      <c r="AH38" s="1">
        <v>35641238.849476099</v>
      </c>
      <c r="AI38" s="1">
        <v>35699149.963643603</v>
      </c>
      <c r="AJ38" s="1">
        <v>35706912.250179604</v>
      </c>
      <c r="AK38" s="1">
        <v>35706912.250179604</v>
      </c>
      <c r="AL38" s="1">
        <v>35706912.250179604</v>
      </c>
      <c r="AM38" s="1">
        <v>35706912.250179604</v>
      </c>
      <c r="AN38" s="1">
        <v>35706912.250179604</v>
      </c>
      <c r="AO38" s="1">
        <v>36622490.267664298</v>
      </c>
      <c r="AQ38" s="14"/>
    </row>
    <row r="39" spans="1:43" x14ac:dyDescent="0.2">
      <c r="A39">
        <v>38</v>
      </c>
      <c r="B39" s="1">
        <v>0</v>
      </c>
      <c r="C39" s="1">
        <v>301231.23237678298</v>
      </c>
      <c r="D39" s="6">
        <v>1070172.80830067</v>
      </c>
      <c r="E39" s="1">
        <v>4123589.82700609</v>
      </c>
      <c r="F39" s="1">
        <v>6830112.8829291696</v>
      </c>
      <c r="G39" s="1">
        <v>10326289.0200751</v>
      </c>
      <c r="H39" s="1">
        <v>12144248.2130208</v>
      </c>
      <c r="I39" s="1">
        <v>14799637.6914535</v>
      </c>
      <c r="J39" s="1">
        <v>18037850.155020598</v>
      </c>
      <c r="K39" s="1">
        <v>20022487.066306401</v>
      </c>
      <c r="L39" s="1">
        <v>22296203.763075199</v>
      </c>
      <c r="M39" s="1">
        <v>25665029.513034102</v>
      </c>
      <c r="N39" s="1">
        <v>28647536.961644098</v>
      </c>
      <c r="O39" s="1">
        <v>31130686.863310602</v>
      </c>
      <c r="P39" s="1">
        <v>31753921.6299759</v>
      </c>
      <c r="Q39" s="1">
        <v>32619873.3192758</v>
      </c>
      <c r="R39" s="1">
        <v>33061911.072699599</v>
      </c>
      <c r="S39" s="1">
        <v>34087217.085717201</v>
      </c>
      <c r="T39" s="1">
        <v>34660196.670668401</v>
      </c>
      <c r="U39" s="1">
        <v>36196117.577814803</v>
      </c>
      <c r="V39" s="1">
        <v>36263118.868427701</v>
      </c>
      <c r="W39" s="1">
        <v>39782322.506630197</v>
      </c>
      <c r="X39" s="1">
        <v>40554096.765414901</v>
      </c>
      <c r="Y39" s="1">
        <v>40919601.916360401</v>
      </c>
      <c r="Z39" s="1">
        <v>40994194.643631898</v>
      </c>
      <c r="AA39" s="1">
        <v>43586957.712567903</v>
      </c>
      <c r="AB39" s="1">
        <v>43586957.712567903</v>
      </c>
      <c r="AC39" s="1">
        <v>43586957.712567903</v>
      </c>
      <c r="AD39" s="1">
        <v>44082951.006499201</v>
      </c>
      <c r="AE39" s="1">
        <v>44082951.006499201</v>
      </c>
      <c r="AF39" s="1">
        <v>44082951.006499201</v>
      </c>
      <c r="AG39" s="1">
        <v>44103443.182724103</v>
      </c>
      <c r="AH39" s="1">
        <v>44139199.788892798</v>
      </c>
      <c r="AI39" s="1">
        <v>44139199.788892798</v>
      </c>
      <c r="AJ39" s="1">
        <v>44139199.788892798</v>
      </c>
      <c r="AK39" s="1">
        <v>44139199.788892798</v>
      </c>
      <c r="AL39" s="1">
        <v>44139199.788892798</v>
      </c>
      <c r="AM39" s="1">
        <v>44139199.788892798</v>
      </c>
      <c r="AN39" s="1">
        <v>44139199.788892798</v>
      </c>
      <c r="AO39" s="1">
        <v>44139199.788892798</v>
      </c>
      <c r="AQ39" s="14"/>
    </row>
    <row r="40" spans="1:43" x14ac:dyDescent="0.2">
      <c r="A40">
        <v>39</v>
      </c>
      <c r="B40" s="1">
        <v>0</v>
      </c>
      <c r="C40" s="6">
        <v>196673.32638009699</v>
      </c>
      <c r="D40" s="1">
        <v>964732.85098966095</v>
      </c>
      <c r="E40" s="1">
        <v>3273050.0358438101</v>
      </c>
      <c r="F40" s="1">
        <v>9125838.32146338</v>
      </c>
      <c r="G40" s="1">
        <v>11360818.161457799</v>
      </c>
      <c r="H40" s="1">
        <v>13788691.650701201</v>
      </c>
      <c r="I40" s="1">
        <v>17448387.9843654</v>
      </c>
      <c r="J40" s="1">
        <v>20145467.8230795</v>
      </c>
      <c r="K40" s="1">
        <v>23325291.263457101</v>
      </c>
      <c r="L40" s="1">
        <v>24998039.3129852</v>
      </c>
      <c r="M40" s="1">
        <v>27806150.9064584</v>
      </c>
      <c r="N40" s="1">
        <v>29006148.6557208</v>
      </c>
      <c r="O40" s="1">
        <v>31046900.346458498</v>
      </c>
      <c r="P40" s="1">
        <v>31771947.1955152</v>
      </c>
      <c r="Q40" s="1">
        <v>33181168.339981899</v>
      </c>
      <c r="R40" s="1">
        <v>33587185.467275999</v>
      </c>
      <c r="S40" s="1">
        <v>34203970.483858697</v>
      </c>
      <c r="T40" s="1">
        <v>34239299.879354998</v>
      </c>
      <c r="U40" s="1">
        <v>34303003.2210088</v>
      </c>
      <c r="V40" s="1">
        <v>34712770.956869699</v>
      </c>
      <c r="W40" s="1">
        <v>35479158.285266101</v>
      </c>
      <c r="X40" s="1">
        <v>35481262.639569901</v>
      </c>
      <c r="Y40" s="1">
        <v>36404950.934665598</v>
      </c>
      <c r="Z40" s="1">
        <v>36718291.654422097</v>
      </c>
      <c r="AA40" s="1">
        <v>37921907.674102299</v>
      </c>
      <c r="AB40" s="1">
        <v>38607471.356367201</v>
      </c>
      <c r="AC40" s="1">
        <v>38698114.608833201</v>
      </c>
      <c r="AD40" s="1">
        <v>38760665.115486696</v>
      </c>
      <c r="AE40" s="1">
        <v>38760665.115486696</v>
      </c>
      <c r="AF40" s="1">
        <v>38760665.115486696</v>
      </c>
      <c r="AG40" s="1">
        <v>39118637.1669254</v>
      </c>
      <c r="AH40" s="1">
        <v>39118637.1669254</v>
      </c>
      <c r="AI40" s="1">
        <v>39118637.1669254</v>
      </c>
      <c r="AJ40" s="1">
        <v>39157412.532411203</v>
      </c>
      <c r="AK40" s="1">
        <v>39157412.532411203</v>
      </c>
      <c r="AL40" s="1">
        <v>39157412.532411203</v>
      </c>
      <c r="AM40" s="1">
        <v>39157412.532411203</v>
      </c>
      <c r="AN40" s="1">
        <v>39157412.532411203</v>
      </c>
      <c r="AO40" s="1">
        <v>39157412.532411203</v>
      </c>
      <c r="AQ40" s="14"/>
    </row>
    <row r="41" spans="1:43" x14ac:dyDescent="0.2">
      <c r="A41">
        <v>40</v>
      </c>
      <c r="B41" s="6">
        <v>51032.465618724498</v>
      </c>
      <c r="C41" s="1">
        <v>466777.37382494402</v>
      </c>
      <c r="D41" s="1">
        <v>1573498.1537035599</v>
      </c>
      <c r="E41" s="1">
        <v>3287234.8772630501</v>
      </c>
      <c r="F41" s="1">
        <v>6590518.4381132303</v>
      </c>
      <c r="G41" s="1">
        <v>8374320.6708129495</v>
      </c>
      <c r="H41" s="1">
        <v>9026550.6344286799</v>
      </c>
      <c r="I41" s="1">
        <v>11163151.7185016</v>
      </c>
      <c r="J41" s="1">
        <v>13822979.235626601</v>
      </c>
      <c r="K41" s="1">
        <v>16170894.3608061</v>
      </c>
      <c r="L41" s="1">
        <v>18051200.040477902</v>
      </c>
      <c r="M41" s="1">
        <v>21259072.867853001</v>
      </c>
      <c r="N41" s="1">
        <v>23162227.118289299</v>
      </c>
      <c r="O41" s="1">
        <v>26661244.640649099</v>
      </c>
      <c r="P41" s="1">
        <v>28928727.832908899</v>
      </c>
      <c r="Q41" s="1">
        <v>31101614.4442611</v>
      </c>
      <c r="R41" s="1">
        <v>33385937.381235201</v>
      </c>
      <c r="S41" s="1">
        <v>35922461.991995603</v>
      </c>
      <c r="T41" s="1">
        <v>36927879.8613469</v>
      </c>
      <c r="U41" s="1">
        <v>39242948.754971698</v>
      </c>
      <c r="V41" s="1">
        <v>40441731.500565603</v>
      </c>
      <c r="W41" s="1">
        <v>41780328.364506803</v>
      </c>
      <c r="X41" s="1">
        <v>42976461.693114303</v>
      </c>
      <c r="Y41" s="1">
        <v>44515710.716605097</v>
      </c>
      <c r="Z41" s="1">
        <v>45516169.930476002</v>
      </c>
      <c r="AA41" s="1">
        <v>46180260.454604402</v>
      </c>
      <c r="AB41" s="1">
        <v>46236741.836059399</v>
      </c>
      <c r="AC41" s="1">
        <v>46236741.836059399</v>
      </c>
      <c r="AD41" s="1">
        <v>46297366.568169899</v>
      </c>
      <c r="AE41" s="1">
        <v>46297366.568169899</v>
      </c>
      <c r="AF41" s="1">
        <v>46297366.568169899</v>
      </c>
      <c r="AG41" s="1">
        <v>46297366.568169899</v>
      </c>
      <c r="AH41" s="1">
        <v>46297366.568169899</v>
      </c>
      <c r="AI41" s="1">
        <v>46297366.568169899</v>
      </c>
      <c r="AJ41" s="1">
        <v>46297366.568169899</v>
      </c>
      <c r="AK41" s="1">
        <v>46297366.568169899</v>
      </c>
      <c r="AL41" s="1">
        <v>46297366.568169899</v>
      </c>
      <c r="AM41" s="1">
        <v>46297366.568169899</v>
      </c>
      <c r="AN41" s="1">
        <v>46297366.568169899</v>
      </c>
      <c r="AO41" s="1">
        <v>46297366.568169899</v>
      </c>
      <c r="AQ4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 Dashboard</vt:lpstr>
      <vt:lpstr>First 5 claims</vt:lpstr>
      <vt:lpstr>Incremental (Constant Dollar)</vt:lpstr>
      <vt:lpstr>Cumulative (Constant Dollar)</vt:lpstr>
      <vt:lpstr>Incremental (Inflated)</vt:lpstr>
      <vt:lpstr>Cumulative (Inflated)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2020-03-17T23:21:24Z</dcterms:created>
  <dcterms:modified xsi:type="dcterms:W3CDTF">2020-08-08T04:10:59Z</dcterms:modified>
</cp:coreProperties>
</file>