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C4B059D6-3EE1-44CA-92F3-198CCC29518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Montgomery_Fleet_Equipment_Inve!$A$1:$C$50</definedName>
  </definedNames>
  <calcPr calcId="191028"/>
  <pivotCaches>
    <pivotCache cacheId="15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<sst xmlns="http://schemas.openxmlformats.org/spreadsheetml/2006/main" count="169" uniqueCount="38">
  <si>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</si>
  <si>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</si>
  <si>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</si>
  <si>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</si>
  <si>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</si>
  <si>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</si>
  <si>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</si>
  <si>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</si>
  <si>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</si>
  <si>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</si>
  <si>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sum</t>
  </si>
  <si>
    <t>Medium Duty</t>
  </si>
  <si>
    <t>average</t>
  </si>
  <si>
    <t>Liquor Control</t>
  </si>
  <si>
    <t>min</t>
  </si>
  <si>
    <t>Heavy Duty</t>
  </si>
  <si>
    <t>max</t>
  </si>
  <si>
    <t>count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</si>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</sst>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2.965738541665" createdVersion="8" refreshedVersion="8" minRefreshableVersion="3" recordCount="49" xr:uid="{4F4ECFCB-20F2-4098-9075-ECD64876A3E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B4B5C-6EA0-4D43-89E3-81D728A2ECB5}" name="PivotTable1" cacheId="15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F5693-AA7F-4595-89FD-FD46A2A7F7DA}" name="PivotTable2" cacheId="15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8E5CE-D9F2-45D3-9EAF-FE1245D61252}" name="PivotTable3" cacheId="15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E75A7-0579-4847-9D80-34AE5EFE2FE6}" name="Table1" displayName="Table1" ref="A1:C50" totalsRowShown="0">
  <autoFilter ref="A1:C50" xr:uid="{783E75A7-0579-4847-9D80-34AE5EFE2FE6}"/>
  <tableColumns count="3">
    <tableColumn id="1" xr3:uid="{FD3D36C5-2F75-4A26-ADB1-1345ABBC9B61}" name="Department"/>
    <tableColumn id="2" xr3:uid="{5EBE0ED1-DAD3-47CF-AC1D-311155CCD963}" name="Equipment Class"/>
    <tableColumn id="3" xr3:uid="{28D7BE07-7008-4767-8180-C95E46D1BEF8}" name="Equipment 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sqref="A1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t="s">
        <v>4</v>
      </c>
      <c r="C2">
        <v>21</v>
      </c>
    </row>
    <row r="3" spans="1:8">
      <c r="A3" t="s">
        <v>3</v>
      </c>
      <c r="B3" t="s">
        <v>5</v>
      </c>
      <c r="C3">
        <v>1</v>
      </c>
    </row>
    <row r="4" spans="1:8">
      <c r="A4" t="s">
        <v>3</v>
      </c>
      <c r="B4" t="s">
        <v>6</v>
      </c>
      <c r="C4">
        <v>23</v>
      </c>
    </row>
    <row r="5" spans="1:8">
      <c r="A5" t="s">
        <v>7</v>
      </c>
      <c r="B5" t="s">
        <v>6</v>
      </c>
      <c r="C5">
        <v>2</v>
      </c>
    </row>
    <row r="6" spans="1:8">
      <c r="A6" t="s">
        <v>8</v>
      </c>
      <c r="B6" t="s">
        <v>4</v>
      </c>
      <c r="C6">
        <v>3</v>
      </c>
    </row>
    <row r="7" spans="1:8">
      <c r="A7" t="s">
        <v>8</v>
      </c>
      <c r="B7" t="s">
        <v>9</v>
      </c>
      <c r="C7">
        <v>2</v>
      </c>
      <c r="G7" t="s">
        <v>10</v>
      </c>
      <c r="H7">
        <f>SUM(Table1[Equipment Count])</f>
        <v>1582</v>
      </c>
    </row>
    <row r="8" spans="1:8">
      <c r="A8" t="s">
        <v>8</v>
      </c>
      <c r="B8" t="s">
        <v>11</v>
      </c>
      <c r="C8">
        <v>1</v>
      </c>
      <c r="G8" t="s">
        <v>12</v>
      </c>
      <c r="H8">
        <f>AVERAGE(Table1[Equipment Count])</f>
        <v>32.285714285714285</v>
      </c>
    </row>
    <row r="9" spans="1:8">
      <c r="A9" t="s">
        <v>13</v>
      </c>
      <c r="B9" t="s">
        <v>9</v>
      </c>
      <c r="C9">
        <v>2</v>
      </c>
      <c r="G9" t="s">
        <v>14</v>
      </c>
      <c r="H9">
        <f>MIN(Table1[Equipment Count])</f>
        <v>1</v>
      </c>
    </row>
    <row r="10" spans="1:8">
      <c r="A10" t="s">
        <v>13</v>
      </c>
      <c r="B10" t="s">
        <v>15</v>
      </c>
      <c r="C10">
        <v>42</v>
      </c>
      <c r="G10" t="s">
        <v>16</v>
      </c>
      <c r="H10">
        <f>MAX(Table1[Equipment Count])</f>
        <v>379</v>
      </c>
    </row>
    <row r="11" spans="1:8">
      <c r="A11" t="s">
        <v>13</v>
      </c>
      <c r="B11" t="s">
        <v>5</v>
      </c>
      <c r="C11">
        <v>1</v>
      </c>
      <c r="G11" t="s">
        <v>17</v>
      </c>
      <c r="H11">
        <f>COUNT(Table1[Equipment Count])</f>
        <v>49</v>
      </c>
    </row>
    <row r="12" spans="1:8">
      <c r="A12" t="s">
        <v>13</v>
      </c>
      <c r="B12" t="s">
        <v>6</v>
      </c>
      <c r="C12">
        <v>11</v>
      </c>
    </row>
    <row r="13" spans="1:8">
      <c r="A13" t="s">
        <v>18</v>
      </c>
      <c r="B13" t="s">
        <v>5</v>
      </c>
      <c r="C13">
        <v>1</v>
      </c>
    </row>
    <row r="14" spans="1:8">
      <c r="A14" t="s">
        <v>19</v>
      </c>
      <c r="B14" t="s">
        <v>20</v>
      </c>
      <c r="C14">
        <v>9</v>
      </c>
    </row>
    <row r="15" spans="1:8">
      <c r="A15" t="s">
        <v>19</v>
      </c>
      <c r="B15" t="s">
        <v>5</v>
      </c>
      <c r="C15">
        <v>27</v>
      </c>
    </row>
    <row r="16" spans="1:8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9</v>
      </c>
      <c r="C17">
        <v>1</v>
      </c>
    </row>
    <row r="18" spans="1:3">
      <c r="A18" t="s">
        <v>19</v>
      </c>
      <c r="B18" t="s">
        <v>6</v>
      </c>
      <c r="C18">
        <v>48</v>
      </c>
    </row>
    <row r="19" spans="1:3">
      <c r="A19" t="s">
        <v>21</v>
      </c>
      <c r="B19" t="s">
        <v>9</v>
      </c>
      <c r="C19">
        <v>1</v>
      </c>
    </row>
    <row r="20" spans="1:3">
      <c r="A20" t="s">
        <v>22</v>
      </c>
      <c r="B20" t="s">
        <v>6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9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6</v>
      </c>
      <c r="C26">
        <v>1</v>
      </c>
    </row>
    <row r="27" spans="1:3">
      <c r="A27" t="s">
        <v>24</v>
      </c>
      <c r="B27" t="s">
        <v>11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9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6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9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15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9</v>
      </c>
      <c r="C46">
        <v>32</v>
      </c>
    </row>
    <row r="47" spans="1:3">
      <c r="A47" t="s">
        <v>32</v>
      </c>
      <c r="B47" t="s">
        <v>11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5B96-8BCE-4056-B59A-DF416F7BD66A}">
  <dimension ref="A2:B15"/>
  <sheetViews>
    <sheetView topLeftCell="A2" workbookViewId="0">
      <selection activeCell="E14" sqref="E14"/>
    </sheetView>
  </sheetViews>
  <sheetFormatPr defaultRowHeight="15"/>
  <cols>
    <col min="1" max="1" width="29.28515625" bestFit="1" customWidth="1"/>
    <col min="2" max="2" width="23.85546875" bestFit="1" customWidth="1"/>
  </cols>
  <sheetData>
    <row r="2" spans="1:2">
      <c r="A2" s="1" t="s">
        <v>0</v>
      </c>
      <c r="B2" t="s">
        <v>34</v>
      </c>
    </row>
    <row r="3" spans="1:2">
      <c r="A3" t="s">
        <v>32</v>
      </c>
      <c r="B3" s="2">
        <v>1221</v>
      </c>
    </row>
    <row r="4" spans="1:2">
      <c r="A4" t="s">
        <v>19</v>
      </c>
      <c r="B4" s="2">
        <v>109</v>
      </c>
    </row>
    <row r="5" spans="1:2">
      <c r="A5" t="s">
        <v>24</v>
      </c>
      <c r="B5" s="2">
        <v>85</v>
      </c>
    </row>
    <row r="6" spans="1:2">
      <c r="A6" t="s">
        <v>13</v>
      </c>
      <c r="B6" s="2">
        <v>56</v>
      </c>
    </row>
    <row r="7" spans="1:2">
      <c r="A7" t="s">
        <v>3</v>
      </c>
      <c r="B7" s="2">
        <v>45</v>
      </c>
    </row>
    <row r="8" spans="1:2">
      <c r="A8" t="s">
        <v>22</v>
      </c>
      <c r="B8" s="2">
        <v>35</v>
      </c>
    </row>
    <row r="9" spans="1:2">
      <c r="A9" t="s">
        <v>31</v>
      </c>
      <c r="B9" s="2">
        <v>16</v>
      </c>
    </row>
    <row r="10" spans="1:2">
      <c r="A10" t="s">
        <v>8</v>
      </c>
      <c r="B10" s="2">
        <v>6</v>
      </c>
    </row>
    <row r="11" spans="1:2">
      <c r="A11" t="s">
        <v>30</v>
      </c>
      <c r="B11" s="2">
        <v>5</v>
      </c>
    </row>
    <row r="12" spans="1:2">
      <c r="A12" t="s">
        <v>7</v>
      </c>
      <c r="B12" s="2">
        <v>2</v>
      </c>
    </row>
    <row r="13" spans="1:2">
      <c r="A13" t="s">
        <v>18</v>
      </c>
      <c r="B13" s="2">
        <v>1</v>
      </c>
    </row>
    <row r="14" spans="1:2">
      <c r="A14" t="s">
        <v>21</v>
      </c>
      <c r="B14" s="2">
        <v>1</v>
      </c>
    </row>
    <row r="15" spans="1:2">
      <c r="A15" t="s">
        <v>35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D923-4EE2-4643-A359-99EC85FBC7B0}">
  <dimension ref="A2:C24"/>
  <sheetViews>
    <sheetView topLeftCell="A2" workbookViewId="0">
      <selection activeCell="E15" sqref="E15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2" spans="1:3">
      <c r="A2" s="1" t="s">
        <v>0</v>
      </c>
      <c r="B2" s="1" t="s">
        <v>1</v>
      </c>
      <c r="C2" t="s">
        <v>34</v>
      </c>
    </row>
    <row r="3" spans="1:3">
      <c r="A3" t="s">
        <v>32</v>
      </c>
      <c r="B3" t="s">
        <v>20</v>
      </c>
      <c r="C3" s="2">
        <v>5</v>
      </c>
    </row>
    <row r="4" spans="1:3">
      <c r="B4" t="s">
        <v>15</v>
      </c>
      <c r="C4" s="2">
        <v>248</v>
      </c>
    </row>
    <row r="5" spans="1:3">
      <c r="B5" t="s">
        <v>11</v>
      </c>
      <c r="C5" s="2">
        <v>98</v>
      </c>
    </row>
    <row r="6" spans="1:3">
      <c r="B6" t="s">
        <v>23</v>
      </c>
      <c r="C6" s="2">
        <v>276</v>
      </c>
    </row>
    <row r="7" spans="1:3">
      <c r="B7" t="s">
        <v>4</v>
      </c>
      <c r="C7" s="2">
        <v>93</v>
      </c>
    </row>
    <row r="8" spans="1:3">
      <c r="B8" t="s">
        <v>6</v>
      </c>
      <c r="C8" s="2">
        <v>37</v>
      </c>
    </row>
    <row r="9" spans="1:3">
      <c r="B9" t="s">
        <v>5</v>
      </c>
      <c r="C9" s="2">
        <v>53</v>
      </c>
    </row>
    <row r="10" spans="1:3">
      <c r="B10" t="s">
        <v>33</v>
      </c>
      <c r="C10" s="2">
        <v>379</v>
      </c>
    </row>
    <row r="11" spans="1:3">
      <c r="B11" t="s">
        <v>9</v>
      </c>
      <c r="C11" s="2">
        <v>32</v>
      </c>
    </row>
    <row r="12" spans="1:3">
      <c r="A12" t="s">
        <v>36</v>
      </c>
      <c r="C12" s="2">
        <v>1221</v>
      </c>
    </row>
    <row r="13" spans="1:3">
      <c r="A13" t="s">
        <v>19</v>
      </c>
      <c r="C13" s="2">
        <v>109</v>
      </c>
    </row>
    <row r="14" spans="1:3">
      <c r="A14" t="s">
        <v>24</v>
      </c>
      <c r="C14" s="2">
        <v>85</v>
      </c>
    </row>
    <row r="15" spans="1:3">
      <c r="A15" t="s">
        <v>13</v>
      </c>
      <c r="C15" s="2">
        <v>56</v>
      </c>
    </row>
    <row r="16" spans="1:3">
      <c r="A16" t="s">
        <v>3</v>
      </c>
      <c r="C16" s="2">
        <v>45</v>
      </c>
    </row>
    <row r="17" spans="1:3">
      <c r="A17" t="s">
        <v>22</v>
      </c>
      <c r="C17" s="2">
        <v>35</v>
      </c>
    </row>
    <row r="18" spans="1:3">
      <c r="A18" t="s">
        <v>31</v>
      </c>
      <c r="C18" s="2">
        <v>16</v>
      </c>
    </row>
    <row r="19" spans="1:3">
      <c r="A19" t="s">
        <v>8</v>
      </c>
      <c r="C19" s="2">
        <v>6</v>
      </c>
    </row>
    <row r="20" spans="1:3">
      <c r="A20" t="s">
        <v>30</v>
      </c>
      <c r="C20" s="2">
        <v>5</v>
      </c>
    </row>
    <row r="21" spans="1:3">
      <c r="A21" t="s">
        <v>7</v>
      </c>
      <c r="C21" s="2">
        <v>2</v>
      </c>
    </row>
    <row r="22" spans="1:3">
      <c r="A22" t="s">
        <v>18</v>
      </c>
      <c r="C22" s="2">
        <v>1</v>
      </c>
    </row>
    <row r="23" spans="1:3">
      <c r="A23" t="s">
        <v>21</v>
      </c>
      <c r="C23" s="2">
        <v>1</v>
      </c>
    </row>
    <row r="24" spans="1:3">
      <c r="A24" t="s">
        <v>35</v>
      </c>
      <c r="C24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F62E-C3E4-48CE-9310-A7A2BBB60F6B}">
  <dimension ref="A2:C20"/>
  <sheetViews>
    <sheetView tabSelected="1" topLeftCell="A2" workbookViewId="0">
      <selection activeCell="A2" sqref="A2:C19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2" spans="1:3">
      <c r="A2" s="1" t="s">
        <v>1</v>
      </c>
      <c r="B2" s="1" t="s">
        <v>0</v>
      </c>
      <c r="C2" t="s">
        <v>34</v>
      </c>
    </row>
    <row r="3" spans="1:3">
      <c r="A3" t="s">
        <v>20</v>
      </c>
      <c r="B3" t="s">
        <v>19</v>
      </c>
      <c r="C3" s="2">
        <v>9</v>
      </c>
    </row>
    <row r="4" spans="1:3">
      <c r="B4" t="s">
        <v>32</v>
      </c>
      <c r="C4" s="2">
        <v>5</v>
      </c>
    </row>
    <row r="5" spans="1:3">
      <c r="B5" t="s">
        <v>31</v>
      </c>
      <c r="C5" s="2">
        <v>1</v>
      </c>
    </row>
    <row r="6" spans="1:3">
      <c r="A6" t="s">
        <v>37</v>
      </c>
      <c r="C6" s="2">
        <v>15</v>
      </c>
    </row>
    <row r="7" spans="1:3">
      <c r="A7" t="s">
        <v>15</v>
      </c>
      <c r="C7" s="2">
        <v>290</v>
      </c>
    </row>
    <row r="8" spans="1:3">
      <c r="A8" t="s">
        <v>11</v>
      </c>
      <c r="C8" s="2">
        <v>100</v>
      </c>
    </row>
    <row r="9" spans="1:3">
      <c r="A9" t="s">
        <v>23</v>
      </c>
      <c r="C9" s="2">
        <v>283</v>
      </c>
    </row>
    <row r="10" spans="1:3">
      <c r="A10" t="s">
        <v>4</v>
      </c>
      <c r="C10" s="2">
        <v>150</v>
      </c>
    </row>
    <row r="11" spans="1:3">
      <c r="A11" t="s">
        <v>27</v>
      </c>
      <c r="C11" s="2">
        <v>4</v>
      </c>
    </row>
    <row r="12" spans="1:3">
      <c r="A12" t="s">
        <v>29</v>
      </c>
      <c r="C12" s="2">
        <v>1</v>
      </c>
    </row>
    <row r="13" spans="1:3">
      <c r="A13" t="s">
        <v>28</v>
      </c>
      <c r="C13" s="2">
        <v>47</v>
      </c>
    </row>
    <row r="14" spans="1:3">
      <c r="A14" t="s">
        <v>25</v>
      </c>
      <c r="C14" s="2">
        <v>20</v>
      </c>
    </row>
    <row r="15" spans="1:3">
      <c r="A15" t="s">
        <v>26</v>
      </c>
      <c r="C15" s="2">
        <v>8</v>
      </c>
    </row>
    <row r="16" spans="1:3">
      <c r="A16" t="s">
        <v>6</v>
      </c>
      <c r="C16" s="2">
        <v>130</v>
      </c>
    </row>
    <row r="17" spans="1:3">
      <c r="A17" t="s">
        <v>5</v>
      </c>
      <c r="C17" s="2">
        <v>90</v>
      </c>
    </row>
    <row r="18" spans="1:3">
      <c r="A18" t="s">
        <v>33</v>
      </c>
      <c r="C18" s="2">
        <v>379</v>
      </c>
    </row>
    <row r="19" spans="1:3">
      <c r="A19" t="s">
        <v>9</v>
      </c>
      <c r="C19" s="2">
        <v>65</v>
      </c>
    </row>
    <row r="20" spans="1:3">
      <c r="A20" t="s">
        <v>35</v>
      </c>
      <c r="C20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2024-02-01T04:14:45Z</dcterms:modified>
  <cp:category/>
  <cp:contentStatus/>
</cp:coreProperties>
</file>