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s/kbene/repos/2018-05_AgileCuration_WorkshopProposal/project-plan/"/>
    </mc:Choice>
  </mc:AlternateContent>
  <xr:revisionPtr revIDLastSave="0" documentId="13_ncr:1_{1C736008-D6B6-B24B-9938-9D89BF7E7986}" xr6:coauthVersionLast="32" xr6:coauthVersionMax="32" xr10:uidLastSave="{00000000-0000-0000-0000-000000000000}"/>
  <bookViews>
    <workbookView xWindow="31740" yWindow="18160" windowWidth="17400" windowHeight="10600" xr2:uid="{662CE9CF-D9F8-5341-91A6-F95D6EF70AD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F9" i="1" s="1"/>
  <c r="H9" i="1" s="1"/>
  <c r="E10" i="1"/>
  <c r="E11" i="1"/>
  <c r="E12" i="1" s="1"/>
  <c r="E13" i="1" s="1"/>
  <c r="E3" i="1"/>
  <c r="C8" i="1"/>
  <c r="D8" i="1"/>
  <c r="F8" i="1"/>
  <c r="H8" i="1"/>
  <c r="C9" i="1"/>
  <c r="C10" i="1" s="1"/>
  <c r="D9" i="1"/>
  <c r="C3" i="1"/>
  <c r="C4" i="1" s="1"/>
  <c r="C5" i="1" s="1"/>
  <c r="C6" i="1" s="1"/>
  <c r="C7" i="1" s="1"/>
  <c r="D2" i="1"/>
  <c r="F2" i="1" s="1"/>
  <c r="D3" i="1"/>
  <c r="D10" i="1" l="1"/>
  <c r="C11" i="1"/>
  <c r="F3" i="1"/>
  <c r="H3" i="1" s="1"/>
  <c r="H2" i="1"/>
  <c r="D5" i="1"/>
  <c r="D4" i="1"/>
  <c r="C12" i="1" l="1"/>
  <c r="D11" i="1"/>
  <c r="F10" i="1"/>
  <c r="H10" i="1"/>
  <c r="F5" i="1"/>
  <c r="H5" i="1"/>
  <c r="F4" i="1"/>
  <c r="H4" i="1" s="1"/>
  <c r="D7" i="1"/>
  <c r="D6" i="1"/>
  <c r="F11" i="1" l="1"/>
  <c r="H11" i="1"/>
  <c r="D12" i="1"/>
  <c r="C13" i="1"/>
  <c r="D13" i="1" s="1"/>
  <c r="F6" i="1"/>
  <c r="H6" i="1"/>
  <c r="F7" i="1"/>
  <c r="H7" i="1"/>
  <c r="F13" i="1" l="1"/>
  <c r="H13" i="1"/>
  <c r="F12" i="1"/>
  <c r="H12" i="1"/>
</calcChain>
</file>

<file path=xl/sharedStrings.xml><?xml version="1.0" encoding="utf-8"?>
<sst xmlns="http://schemas.openxmlformats.org/spreadsheetml/2006/main" count="20" uniqueCount="20">
  <si>
    <t>F&amp;A Rate</t>
  </si>
  <si>
    <t>COLA Adjusted Salary</t>
  </si>
  <si>
    <t>daily salary</t>
  </si>
  <si>
    <t>Fringe Rate</t>
  </si>
  <si>
    <t>Daily Fringe</t>
  </si>
  <si>
    <t>COLA</t>
  </si>
  <si>
    <t>Base Salary</t>
  </si>
  <si>
    <t>Daily F&amp;A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</si>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</sst>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10" fontId="0" fillId="0" borderId="0" xfId="0" applyNumberFormat="1"/>
    <xf numFmtId="0" fontId="2" fillId="0" borderId="0" xfId="0" applyFont="1"/>
    <xf numFmtId="167" fontId="0" fillId="0" borderId="0" xfId="1" applyNumberFormat="1" applyFont="1"/>
    <xf numFmtId="0" fontId="0" fillId="0" borderId="0" xfId="0" applyFont="1"/>
    <xf numFmtId="167" fontId="2" fillId="0" borderId="0" xfId="1" applyNumberFormat="1" applyFont="1"/>
    <xf numFmtId="167" fontId="2" fillId="0" borderId="0" xfId="0" applyNumberFormat="1" applyFont="1"/>
    <xf numFmtId="0" fontId="2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8C760-9BD4-C64D-8839-5C1AE53C4EAF}">
  <dimension ref="A1:H13"/>
  <sheetViews>
    <sheetView tabSelected="1" workbookViewId="0">
      <selection activeCell="A3" sqref="A3:XFD3"/>
    </sheetView>
  </sheetViews>
  <sheetFormatPr baseColWidth="10" defaultRowHeight="16" x14ac:dyDescent="0.2"/>
  <cols>
    <col min="1" max="1" width="11" customWidth="1"/>
    <col min="2" max="2" width="6" customWidth="1"/>
    <col min="3" max="3" width="14.5" bestFit="1" customWidth="1"/>
  </cols>
  <sheetData>
    <row r="1" spans="1:8" ht="48" x14ac:dyDescent="0.2">
      <c r="A1" s="8" t="s">
        <v>1</v>
      </c>
      <c r="B1" s="5" t="s">
        <v>5</v>
      </c>
      <c r="C1" s="1" t="s">
        <v>6</v>
      </c>
      <c r="D1" s="3" t="s">
        <v>2</v>
      </c>
      <c r="E1" t="s">
        <v>3</v>
      </c>
      <c r="F1" s="3" t="s">
        <v>4</v>
      </c>
      <c r="G1" t="s">
        <v>0</v>
      </c>
      <c r="H1" s="3" t="s">
        <v>7</v>
      </c>
    </row>
    <row r="2" spans="1:8" x14ac:dyDescent="0.2">
      <c r="A2" t="s">
        <v>8</v>
      </c>
      <c r="B2" s="1"/>
      <c r="C2" s="4">
        <v>90000</v>
      </c>
      <c r="D2" s="6">
        <f>8*(C2/2080)</f>
        <v>346.15384615384613</v>
      </c>
      <c r="E2" s="1">
        <v>0.28999999999999998</v>
      </c>
      <c r="F2" s="7">
        <f>D2*E2</f>
        <v>100.38461538461537</v>
      </c>
      <c r="G2" s="2">
        <v>0.51500000000000001</v>
      </c>
      <c r="H2" s="6">
        <f>(D2+F2)*G2</f>
        <v>229.96730769230768</v>
      </c>
    </row>
    <row r="3" spans="1:8" x14ac:dyDescent="0.2">
      <c r="A3" t="s">
        <v>9</v>
      </c>
      <c r="B3" s="1">
        <v>0.03</v>
      </c>
      <c r="C3" s="4">
        <f>C2*(1+B3)</f>
        <v>92700</v>
      </c>
      <c r="D3" s="6">
        <f t="shared" ref="D3:D13" si="0">8*(C3/2080)</f>
        <v>356.53846153846155</v>
      </c>
      <c r="E3" s="2">
        <f>E2+0.2%</f>
        <v>0.29199999999999998</v>
      </c>
      <c r="F3" s="7">
        <f t="shared" ref="F3:F7" si="1">D3*E3</f>
        <v>104.10923076923076</v>
      </c>
      <c r="G3" s="2">
        <v>0.51500000000000001</v>
      </c>
      <c r="H3" s="6">
        <f t="shared" ref="H3:H7" si="2">(D3+F3)*G3</f>
        <v>237.23356153846154</v>
      </c>
    </row>
    <row r="4" spans="1:8" x14ac:dyDescent="0.2">
      <c r="A4" t="s">
        <v>10</v>
      </c>
      <c r="B4" s="1">
        <v>0.03</v>
      </c>
      <c r="C4" s="4">
        <f t="shared" ref="C4:C7" si="3">C3*(1+B4)</f>
        <v>95481</v>
      </c>
      <c r="D4" s="6">
        <f t="shared" si="0"/>
        <v>367.23461538461538</v>
      </c>
      <c r="E4" s="2">
        <f t="shared" ref="E4:E13" si="4">E3+0.2%</f>
        <v>0.29399999999999998</v>
      </c>
      <c r="F4" s="7">
        <f t="shared" si="1"/>
        <v>107.96697692307691</v>
      </c>
      <c r="G4" s="2">
        <v>0.51500000000000001</v>
      </c>
      <c r="H4" s="6">
        <f t="shared" si="2"/>
        <v>244.72882003846155</v>
      </c>
    </row>
    <row r="5" spans="1:8" x14ac:dyDescent="0.2">
      <c r="A5" t="s">
        <v>11</v>
      </c>
      <c r="B5" s="1">
        <v>0.03</v>
      </c>
      <c r="C5" s="4">
        <f t="shared" si="3"/>
        <v>98345.430000000008</v>
      </c>
      <c r="D5" s="6">
        <f t="shared" si="0"/>
        <v>378.25165384615389</v>
      </c>
      <c r="E5" s="2">
        <f t="shared" si="4"/>
        <v>0.29599999999999999</v>
      </c>
      <c r="F5" s="7">
        <f t="shared" si="1"/>
        <v>111.96248953846154</v>
      </c>
      <c r="G5" s="2">
        <v>0.51500000000000001</v>
      </c>
      <c r="H5" s="6">
        <f t="shared" si="2"/>
        <v>252.46028384307698</v>
      </c>
    </row>
    <row r="6" spans="1:8" x14ac:dyDescent="0.2">
      <c r="A6" t="s">
        <v>12</v>
      </c>
      <c r="B6" s="1">
        <v>0.03</v>
      </c>
      <c r="C6" s="4">
        <f t="shared" si="3"/>
        <v>101295.79290000001</v>
      </c>
      <c r="D6" s="6">
        <f t="shared" si="0"/>
        <v>389.59920346153854</v>
      </c>
      <c r="E6" s="2">
        <f t="shared" si="4"/>
        <v>0.29799999999999999</v>
      </c>
      <c r="F6" s="7">
        <f t="shared" si="1"/>
        <v>116.10056263153848</v>
      </c>
      <c r="G6" s="2">
        <v>0.51500000000000001</v>
      </c>
      <c r="H6" s="6">
        <f t="shared" si="2"/>
        <v>260.43537953793469</v>
      </c>
    </row>
    <row r="7" spans="1:8" x14ac:dyDescent="0.2">
      <c r="A7" t="s">
        <v>13</v>
      </c>
      <c r="B7" s="1">
        <v>0.03</v>
      </c>
      <c r="C7" s="4">
        <f t="shared" si="3"/>
        <v>104334.66668700002</v>
      </c>
      <c r="D7" s="6">
        <f t="shared" si="0"/>
        <v>401.28717956538469</v>
      </c>
      <c r="E7" s="2">
        <f t="shared" si="4"/>
        <v>0.3</v>
      </c>
      <c r="F7" s="7">
        <f t="shared" si="1"/>
        <v>120.3861538696154</v>
      </c>
      <c r="G7" s="2">
        <v>0.51500000000000001</v>
      </c>
      <c r="H7" s="6">
        <f t="shared" si="2"/>
        <v>268.66176671902508</v>
      </c>
    </row>
    <row r="8" spans="1:8" x14ac:dyDescent="0.2">
      <c r="A8" t="s">
        <v>14</v>
      </c>
      <c r="B8" s="1">
        <v>0.03</v>
      </c>
      <c r="C8" s="4">
        <f t="shared" ref="C8:C13" si="5">C7*(1+B8)</f>
        <v>107464.70668761003</v>
      </c>
      <c r="D8" s="6">
        <f t="shared" si="0"/>
        <v>413.32579495234626</v>
      </c>
      <c r="E8" s="2">
        <f t="shared" si="4"/>
        <v>0.30199999999999999</v>
      </c>
      <c r="F8" s="7">
        <f t="shared" ref="F8:F13" si="6">D8*E8</f>
        <v>124.82439007560856</v>
      </c>
      <c r="G8" s="2">
        <v>0.51500000000000001</v>
      </c>
      <c r="H8" s="6">
        <f t="shared" ref="H8:H13" si="7">(D8+F8)*G8</f>
        <v>277.14734528939675</v>
      </c>
    </row>
    <row r="9" spans="1:8" x14ac:dyDescent="0.2">
      <c r="A9" t="s">
        <v>15</v>
      </c>
      <c r="B9" s="1">
        <v>0.03</v>
      </c>
      <c r="C9" s="4">
        <f t="shared" si="5"/>
        <v>110688.64788823834</v>
      </c>
      <c r="D9" s="6">
        <f t="shared" si="0"/>
        <v>425.72556880091668</v>
      </c>
      <c r="E9" s="2">
        <f t="shared" si="4"/>
        <v>0.30399999999999999</v>
      </c>
      <c r="F9" s="7">
        <f t="shared" si="6"/>
        <v>129.42057291547866</v>
      </c>
      <c r="G9" s="2">
        <v>0.51500000000000001</v>
      </c>
      <c r="H9" s="6">
        <f t="shared" si="7"/>
        <v>285.90026298394355</v>
      </c>
    </row>
    <row r="10" spans="1:8" x14ac:dyDescent="0.2">
      <c r="A10" t="s">
        <v>16</v>
      </c>
      <c r="B10" s="1">
        <v>0.03</v>
      </c>
      <c r="C10" s="4">
        <f t="shared" si="5"/>
        <v>114009.30732488549</v>
      </c>
      <c r="D10" s="6">
        <f t="shared" si="0"/>
        <v>438.4973358649442</v>
      </c>
      <c r="E10" s="2">
        <f t="shared" si="4"/>
        <v>0.30599999999999999</v>
      </c>
      <c r="F10" s="7">
        <f t="shared" si="6"/>
        <v>134.18018477467294</v>
      </c>
      <c r="G10" s="2">
        <v>0.51500000000000001</v>
      </c>
      <c r="H10" s="6">
        <f t="shared" si="7"/>
        <v>294.92892312940285</v>
      </c>
    </row>
    <row r="11" spans="1:8" x14ac:dyDescent="0.2">
      <c r="A11" t="s">
        <v>17</v>
      </c>
      <c r="B11" s="1">
        <v>0.03</v>
      </c>
      <c r="C11" s="4">
        <f t="shared" si="5"/>
        <v>117429.58654463205</v>
      </c>
      <c r="D11" s="6">
        <f t="shared" si="0"/>
        <v>451.65225594089253</v>
      </c>
      <c r="E11" s="2">
        <f t="shared" si="4"/>
        <v>0.308</v>
      </c>
      <c r="F11" s="7">
        <f t="shared" si="6"/>
        <v>139.10889482979491</v>
      </c>
      <c r="G11" s="2">
        <v>0.51500000000000001</v>
      </c>
      <c r="H11" s="6">
        <f t="shared" si="7"/>
        <v>304.24199264690401</v>
      </c>
    </row>
    <row r="12" spans="1:8" x14ac:dyDescent="0.2">
      <c r="A12" t="s">
        <v>18</v>
      </c>
      <c r="B12" s="1">
        <v>0.03</v>
      </c>
      <c r="C12" s="4">
        <f t="shared" si="5"/>
        <v>120952.47414097101</v>
      </c>
      <c r="D12" s="6">
        <f t="shared" si="0"/>
        <v>465.2018236191193</v>
      </c>
      <c r="E12" s="2">
        <f t="shared" si="4"/>
        <v>0.31</v>
      </c>
      <c r="F12" s="7">
        <f t="shared" si="6"/>
        <v>144.21256532192697</v>
      </c>
      <c r="G12" s="2">
        <v>0.51500000000000001</v>
      </c>
      <c r="H12" s="6">
        <f t="shared" si="7"/>
        <v>313.84841030463883</v>
      </c>
    </row>
    <row r="13" spans="1:8" x14ac:dyDescent="0.2">
      <c r="A13" t="s">
        <v>19</v>
      </c>
      <c r="B13" s="1">
        <v>0.03</v>
      </c>
      <c r="C13" s="4">
        <f t="shared" si="5"/>
        <v>124581.04836520014</v>
      </c>
      <c r="D13" s="6">
        <f t="shared" si="0"/>
        <v>479.15787832769286</v>
      </c>
      <c r="E13" s="2">
        <f t="shared" si="4"/>
        <v>0.312</v>
      </c>
      <c r="F13" s="7">
        <f t="shared" si="6"/>
        <v>149.49725803824018</v>
      </c>
      <c r="G13" s="2">
        <v>0.51500000000000001</v>
      </c>
      <c r="H13" s="6">
        <f t="shared" si="7"/>
        <v>323.75739522845549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2018-05-05T17:59:41Z</dcterms:created>
  <dcterms:modified xsi:type="dcterms:W3CDTF">2018-05-06T14:34:55Z</dcterms:modified>
</cp:coreProperties>
</file>