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Attendees" sheetId="2" state="visible" r:id="rId2"/>
    <sheet name="Lead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<sst xmlns="http://schemas.openxmlformats.org/spreadsheetml/2006/main" uniqueCount="417">
  <si>
    <t>Row Labels</t>
  </si>
  <si>
    <t>Average of Exam Score</t>
  </si>
  <si>
    <t>Count of Email</t>
  </si>
  <si>
    <t>PSF</t>
  </si>
  <si>
    <t>Private</t>
  </si>
  <si>
    <t>FALSE</t>
  </si>
  <si>
    <t>Course</t>
  </si>
  <si>
    <t>Average Score</t>
  </si>
  <si>
    <t># Students</t>
  </si>
  <si>
    <t>Taken Exam</t>
  </si>
  <si>
    <t>%</t>
  </si>
  <si>
    <t>TRUE</t>
  </si>
  <si>
    <t>Public</t>
  </si>
  <si>
    <t>PSM</t>
  </si>
  <si>
    <t>Grand Total</t>
  </si>
  <si>
    <t>Id</t>
  </si>
  <si>
    <t>First Name</t>
  </si>
  <si>
    <t>Last Name</t>
  </si>
  <si>
    <t>Email</t>
  </si>
  <si>
    <t>Address 1</t>
  </si>
  <si>
    <t>Address 2</t>
  </si>
  <si>
    <t>City</t>
  </si>
  <si>
    <t>State</t>
  </si>
  <si>
    <t>Zip</t>
  </si>
  <si>
    <t>Country</t>
  </si>
  <si>
    <t>Company</t>
  </si>
  <si>
    <t>Class</t>
  </si>
  <si>
    <t>Class Type</t>
  </si>
  <si>
    <t>Class Date</t>
  </si>
  <si>
    <t>Exam Score</t>
  </si>
  <si>
    <t>Took Exam</t>
  </si>
  <si>
    <t>Ryan</t>
  </si>
  <si>
    <t>Lockard</t>
  </si>
  <si>
    <t>ryan@ryanlockard.com</t>
  </si>
  <si>
    <t>303 W Lancaster Ave</t>
  </si>
  <si>
    <t>PMB155</t>
  </si>
  <si>
    <t>Wayne</t>
  </si>
  <si>
    <t>PA</t>
  </si>
  <si>
    <t>19087</t>
  </si>
  <si>
    <t>US</t>
  </si>
  <si>
    <t>Andrew</t>
  </si>
  <si>
    <t>Charland</t>
  </si>
  <si>
    <t>apcharland@yahoo.com</t>
  </si>
  <si>
    <t>Baltimore</t>
  </si>
  <si>
    <t>MD</t>
  </si>
  <si>
    <t>Bank of America</t>
  </si>
  <si>
    <t>Joseph</t>
  </si>
  <si>
    <t>DiBerardino</t>
  </si>
  <si>
    <t>mdiberardino@comcast.net</t>
  </si>
  <si>
    <t>938 Hill View Rd</t>
  </si>
  <si>
    <t>Hellam</t>
  </si>
  <si>
    <t>17406</t>
  </si>
  <si>
    <t>Atul</t>
  </si>
  <si>
    <t>Mistry</t>
  </si>
  <si>
    <t>avmistry@gmail.com</t>
  </si>
  <si>
    <t>112 Monarch Lane</t>
  </si>
  <si>
    <t>Mechanicsburg</t>
  </si>
  <si>
    <t>17050</t>
  </si>
  <si>
    <t>Paul</t>
  </si>
  <si>
    <t>Schneider</t>
  </si>
  <si>
    <t>paul.schneider@iname.com</t>
  </si>
  <si>
    <t>1319 Ashburton Drive</t>
  </si>
  <si>
    <t>Millersville</t>
  </si>
  <si>
    <t>21108</t>
  </si>
  <si>
    <t>C</t>
  </si>
  <si>
    <t>Joseph.A.Collier@jci.com</t>
  </si>
  <si>
    <t>York</t>
  </si>
  <si>
    <t>JCI</t>
  </si>
  <si>
    <t>Alan</t>
  </si>
  <si>
    <t>Brommer</t>
  </si>
  <si>
    <t>abrommer@gmail.com</t>
  </si>
  <si>
    <t>22 Marilyn Drive</t>
  </si>
  <si>
    <t>Carlisle</t>
  </si>
  <si>
    <t>17013</t>
  </si>
  <si>
    <t>Stephen</t>
  </si>
  <si>
    <t>Onu</t>
  </si>
  <si>
    <t>drsteveonu@gmail.com</t>
  </si>
  <si>
    <t>43888 sandburg sq</t>
  </si>
  <si>
    <t>Ashburn</t>
  </si>
  <si>
    <t>VA</t>
  </si>
  <si>
    <t>20147</t>
  </si>
  <si>
    <t>Vineet</t>
  </si>
  <si>
    <t>Joshi</t>
  </si>
  <si>
    <t>vineetkjoshi@outlook.com</t>
  </si>
  <si>
    <t>85-40 Commonwealth Blvd</t>
  </si>
  <si>
    <t>Bellerose</t>
  </si>
  <si>
    <t>NY</t>
  </si>
  <si>
    <t>11426</t>
  </si>
  <si>
    <t>Satish</t>
  </si>
  <si>
    <t>Upadhyay</t>
  </si>
  <si>
    <t>satishu8020@gmail.com</t>
  </si>
  <si>
    <t>80 Bianca Ct.</t>
  </si>
  <si>
    <t>Mario</t>
  </si>
  <si>
    <t>Halkyer</t>
  </si>
  <si>
    <t>mhalkyer@gmail.com</t>
  </si>
  <si>
    <t>17402</t>
  </si>
  <si>
    <t>Katherine</t>
  </si>
  <si>
    <t>Di Crocco</t>
  </si>
  <si>
    <t>kdicrocco@akmanagementsolutions.com</t>
  </si>
  <si>
    <t>Michael</t>
  </si>
  <si>
    <t>Rose</t>
  </si>
  <si>
    <t>mrose2771@gmail.com</t>
  </si>
  <si>
    <t>Harrisburg</t>
  </si>
  <si>
    <t>Red Privet</t>
  </si>
  <si>
    <t>Seth</t>
  </si>
  <si>
    <t>Topper</t>
  </si>
  <si>
    <t>sethtopper@yahoo.com</t>
  </si>
  <si>
    <t xml:space="preserve">Sam </t>
  </si>
  <si>
    <t>Butts</t>
  </si>
  <si>
    <t>Sam.butts@sccompanies.com</t>
  </si>
  <si>
    <t>Monroe</t>
  </si>
  <si>
    <t>WI</t>
  </si>
  <si>
    <t>Colony Brands</t>
  </si>
  <si>
    <t xml:space="preserve">Ashley </t>
  </si>
  <si>
    <t>Ericson</t>
  </si>
  <si>
    <t>Ashley.ericson@sccompanies.com</t>
  </si>
  <si>
    <t xml:space="preserve">Tim </t>
  </si>
  <si>
    <t>Meylor</t>
  </si>
  <si>
    <t>tjmeylor@gmail.com</t>
  </si>
  <si>
    <t xml:space="preserve">Laura </t>
  </si>
  <si>
    <t>Bader</t>
  </si>
  <si>
    <t xml:space="preserve">Bader@scdatacenter.com </t>
  </si>
  <si>
    <t xml:space="preserve">Steve </t>
  </si>
  <si>
    <t>Suelflow</t>
  </si>
  <si>
    <t>Steve.suelflow@sccompanies.com</t>
  </si>
  <si>
    <t xml:space="preserve">Heath </t>
  </si>
  <si>
    <t>Isely</t>
  </si>
  <si>
    <t>Heath.isely@sccompanies.com</t>
  </si>
  <si>
    <t xml:space="preserve">Scott </t>
  </si>
  <si>
    <t>Martin</t>
  </si>
  <si>
    <t>scottthomasmartin@gmail.com</t>
  </si>
  <si>
    <t xml:space="preserve">Linda </t>
  </si>
  <si>
    <t>Stykel</t>
  </si>
  <si>
    <t>sl-stykel@comcast.net</t>
  </si>
  <si>
    <t xml:space="preserve">Larry </t>
  </si>
  <si>
    <t>Kloepping</t>
  </si>
  <si>
    <t>monroecheeseman@hotmail.com</t>
  </si>
  <si>
    <t xml:space="preserve">Adam </t>
  </si>
  <si>
    <t>White</t>
  </si>
  <si>
    <t xml:space="preserve">white31a@hotmail.com </t>
  </si>
  <si>
    <t xml:space="preserve">Ethan </t>
  </si>
  <si>
    <t>Kerchner</t>
  </si>
  <si>
    <t>Kerchner_E@sccompanies.com</t>
  </si>
  <si>
    <t xml:space="preserve">Denise </t>
  </si>
  <si>
    <t>Luikaart</t>
  </si>
  <si>
    <t>d.luikaart@comcast.net</t>
  </si>
  <si>
    <t xml:space="preserve">Noli </t>
  </si>
  <si>
    <t>Ybanez</t>
  </si>
  <si>
    <t>ncybane@gmail.com</t>
  </si>
  <si>
    <t xml:space="preserve">Erika </t>
  </si>
  <si>
    <t>Lawson</t>
  </si>
  <si>
    <t>lawson_e@imdsm.com</t>
  </si>
  <si>
    <t xml:space="preserve">Andrew </t>
  </si>
  <si>
    <t>Aurit</t>
  </si>
  <si>
    <t>aurit_a@imdsm.com</t>
  </si>
  <si>
    <t xml:space="preserve">Dylon </t>
  </si>
  <si>
    <t>Wilde</t>
  </si>
  <si>
    <t>dwilde92@yahoo.com</t>
  </si>
  <si>
    <t>Amy</t>
  </si>
  <si>
    <t>Weiss</t>
  </si>
  <si>
    <t>aweiss@veracore.com</t>
  </si>
  <si>
    <t>Rocky Hill</t>
  </si>
  <si>
    <t>CT</t>
  </si>
  <si>
    <t>Veracore</t>
  </si>
  <si>
    <t>Turon</t>
  </si>
  <si>
    <t>aturon@veracore.com</t>
  </si>
  <si>
    <t xml:space="preserve">Chris </t>
  </si>
  <si>
    <t>Jacobson</t>
  </si>
  <si>
    <t>cjacobson@veracore.com</t>
  </si>
  <si>
    <t>Denise</t>
  </si>
  <si>
    <t>Lunden</t>
  </si>
  <si>
    <t>dlunden@veracore.com</t>
  </si>
  <si>
    <t>Eric</t>
  </si>
  <si>
    <t>Howard</t>
  </si>
  <si>
    <t>ehoward@veracore.com</t>
  </si>
  <si>
    <t>Garrett</t>
  </si>
  <si>
    <t>glunden@veracore.com</t>
  </si>
  <si>
    <t>Hua</t>
  </si>
  <si>
    <t>Yan</t>
  </si>
  <si>
    <t>hyan@veracore.com</t>
  </si>
  <si>
    <t>Jodi</t>
  </si>
  <si>
    <t>Dixon</t>
  </si>
  <si>
    <t>jdixon@veracore.com</t>
  </si>
  <si>
    <t>Jon</t>
  </si>
  <si>
    <t>Rusczyk</t>
  </si>
  <si>
    <t>jrusczyk@veracore.com</t>
  </si>
  <si>
    <t>Jordan</t>
  </si>
  <si>
    <t>Vasquez</t>
  </si>
  <si>
    <t>jvasquez@veracore.com</t>
  </si>
  <si>
    <t>Mark</t>
  </si>
  <si>
    <t>Panasewich</t>
  </si>
  <si>
    <t>mpanasewich@veracore.com</t>
  </si>
  <si>
    <t>Mike</t>
  </si>
  <si>
    <t>Minikowski</t>
  </si>
  <si>
    <t>mminikowski@veracore.com</t>
  </si>
  <si>
    <t>Nancy</t>
  </si>
  <si>
    <t>Nama</t>
  </si>
  <si>
    <t>nnama@veracore.com</t>
  </si>
  <si>
    <t>Scott</t>
  </si>
  <si>
    <t>Guertin</t>
  </si>
  <si>
    <t>sguertin@veracore.com</t>
  </si>
  <si>
    <t>Yang</t>
  </si>
  <si>
    <t>Li</t>
  </si>
  <si>
    <t>yli@veracore.com</t>
  </si>
  <si>
    <t>Bradley</t>
  </si>
  <si>
    <t>Augustin</t>
  </si>
  <si>
    <t>baugustin@veracore.com</t>
  </si>
  <si>
    <t>Erika</t>
  </si>
  <si>
    <t>Youmans</t>
  </si>
  <si>
    <t>eyoumans@veracore.com</t>
  </si>
  <si>
    <t xml:space="preserve">Matt </t>
  </si>
  <si>
    <t>Bost</t>
  </si>
  <si>
    <t>bostm@ctc.com</t>
  </si>
  <si>
    <t>Johnstown</t>
  </si>
  <si>
    <t>CTC</t>
  </si>
  <si>
    <t xml:space="preserve">Julie </t>
  </si>
  <si>
    <t>Adcock</t>
  </si>
  <si>
    <t>Adcockj@ctc.com</t>
  </si>
  <si>
    <t xml:space="preserve">Tyler </t>
  </si>
  <si>
    <t>Shumaker</t>
  </si>
  <si>
    <t>shumaket@ctc.com</t>
  </si>
  <si>
    <t xml:space="preserve">Heidi </t>
  </si>
  <si>
    <t>Wildauer</t>
  </si>
  <si>
    <t>wildaueh@ctc.com</t>
  </si>
  <si>
    <t xml:space="preserve">Nancy </t>
  </si>
  <si>
    <t>D'Aniello</t>
  </si>
  <si>
    <t>JohnsonN@ctc.com</t>
  </si>
  <si>
    <t xml:space="preserve">Zach </t>
  </si>
  <si>
    <t>Harshaw</t>
  </si>
  <si>
    <t>harshawz@ctc.com</t>
  </si>
  <si>
    <t xml:space="preserve">Shawn </t>
  </si>
  <si>
    <t>Dorsh</t>
  </si>
  <si>
    <t>DorschS@ctc.com</t>
  </si>
  <si>
    <t xml:space="preserve">Brian </t>
  </si>
  <si>
    <t>Prebola</t>
  </si>
  <si>
    <t>prebolab@ctc.com</t>
  </si>
  <si>
    <t>Cafasso</t>
  </si>
  <si>
    <t>cafassom@ctc.com</t>
  </si>
  <si>
    <t xml:space="preserve">Dave </t>
  </si>
  <si>
    <t>Saranchak</t>
  </si>
  <si>
    <t>saranchd@ctc.com</t>
  </si>
  <si>
    <t>Wechtenhiser</t>
  </si>
  <si>
    <t>WechtenB@ctc.com</t>
  </si>
  <si>
    <t xml:space="preserve">Corey </t>
  </si>
  <si>
    <t>Norris</t>
  </si>
  <si>
    <t>NorrisC@ctc.com</t>
  </si>
  <si>
    <t xml:space="preserve">Todd </t>
  </si>
  <si>
    <t>Allison</t>
  </si>
  <si>
    <t>AllisonT@ctc.com</t>
  </si>
  <si>
    <t xml:space="preserve">Don </t>
  </si>
  <si>
    <t>May</t>
  </si>
  <si>
    <t>MayD@ctc.com</t>
  </si>
  <si>
    <t xml:space="preserve">Judy </t>
  </si>
  <si>
    <t>Maucieri</t>
  </si>
  <si>
    <t>MaucieriJ@ctc.com</t>
  </si>
  <si>
    <t xml:space="preserve">Rich </t>
  </si>
  <si>
    <t>McMullen</t>
  </si>
  <si>
    <t>mcmuller@ctc.com</t>
  </si>
  <si>
    <t xml:space="preserve">Brett </t>
  </si>
  <si>
    <t>Willmotte</t>
  </si>
  <si>
    <t>t.brett.wilmotte@evc.ctc.com</t>
  </si>
  <si>
    <t xml:space="preserve">Gabe </t>
  </si>
  <si>
    <t>Vinzani</t>
  </si>
  <si>
    <t>b.gabriel.vinzani@evc.ctc.com</t>
  </si>
  <si>
    <t>Stefanie</t>
  </si>
  <si>
    <t>Murphy</t>
  </si>
  <si>
    <t>murphyst@ctc.com</t>
  </si>
  <si>
    <t xml:space="preserve">Christopher </t>
  </si>
  <si>
    <t>Ambrose</t>
  </si>
  <si>
    <t>ambrosec@ctc.com</t>
  </si>
  <si>
    <t>Denny</t>
  </si>
  <si>
    <t>Daugherty</t>
  </si>
  <si>
    <t>denny@daughertys.net</t>
  </si>
  <si>
    <t>Sheraton Group</t>
  </si>
  <si>
    <t>Jan</t>
  </si>
  <si>
    <t>Ewing</t>
  </si>
  <si>
    <t>janete@produce.com</t>
  </si>
  <si>
    <t>FSProduce</t>
  </si>
  <si>
    <t>Lois</t>
  </si>
  <si>
    <t>Dundore</t>
  </si>
  <si>
    <t>lois.dundore@capbluecross.com</t>
  </si>
  <si>
    <t>Capital Blue Cross</t>
  </si>
  <si>
    <t>Tod</t>
  </si>
  <si>
    <t>Cuningham</t>
  </si>
  <si>
    <t>tcunny@gmail.com</t>
  </si>
  <si>
    <t>Juan</t>
  </si>
  <si>
    <t>Rodriguez</t>
  </si>
  <si>
    <t>rodriguez-jr@comcast.net</t>
  </si>
  <si>
    <t>Johnson Controls</t>
  </si>
  <si>
    <t>Dmitry</t>
  </si>
  <si>
    <t>Rasolko</t>
  </si>
  <si>
    <t>dmitry.rasolko@jci.com</t>
  </si>
  <si>
    <t>Brent</t>
  </si>
  <si>
    <t>Ackerman</t>
  </si>
  <si>
    <t>brent.ackerman@sccompanies.com</t>
  </si>
  <si>
    <t>Tyler</t>
  </si>
  <si>
    <t>Adams</t>
  </si>
  <si>
    <t>tyler.adams@sccompanies.com</t>
  </si>
  <si>
    <t>Adam</t>
  </si>
  <si>
    <t>Allton</t>
  </si>
  <si>
    <t>adam.allton@sccompanies.com</t>
  </si>
  <si>
    <t>Jeff</t>
  </si>
  <si>
    <t>Antos</t>
  </si>
  <si>
    <t xml:space="preserve">Jeffrey.Antos@sccompanies.com </t>
  </si>
  <si>
    <t>Keith</t>
  </si>
  <si>
    <t>Barnes</t>
  </si>
  <si>
    <t>keith.barnes@sccompanies.com</t>
  </si>
  <si>
    <t>Carrie</t>
  </si>
  <si>
    <t>Baumhover</t>
  </si>
  <si>
    <t>carrie.baumhover@sccompanies.com</t>
  </si>
  <si>
    <t>Becker</t>
  </si>
  <si>
    <t>amy.becker@sccompanies.com</t>
  </si>
  <si>
    <t>Eileen</t>
  </si>
  <si>
    <t>Bruno</t>
  </si>
  <si>
    <t>eileen.bruno@sccompanies.com</t>
  </si>
  <si>
    <t>Christiansen</t>
  </si>
  <si>
    <t>scott.christiansen@sccompanies.com</t>
  </si>
  <si>
    <t>Steve</t>
  </si>
  <si>
    <t>Cretney</t>
  </si>
  <si>
    <t>steve.cretney@sccompanies.com</t>
  </si>
  <si>
    <t>Justin</t>
  </si>
  <si>
    <t>Crotty</t>
  </si>
  <si>
    <t>justin.crotty@sccompanies.com</t>
  </si>
  <si>
    <t>Lewis</t>
  </si>
  <si>
    <t>adam.lewis@imsdm.com</t>
  </si>
  <si>
    <t>Kelli</t>
  </si>
  <si>
    <t>Metzler</t>
  </si>
  <si>
    <t>kelli.metzler@sccompanies.com</t>
  </si>
  <si>
    <t>Miess-Alexander</t>
  </si>
  <si>
    <t>Amy.Miess-Alexander@imsdm.com</t>
  </si>
  <si>
    <t>David</t>
  </si>
  <si>
    <t>Schwake</t>
  </si>
  <si>
    <t>david.schwake@sccompanies.com</t>
  </si>
  <si>
    <t>Sievers</t>
  </si>
  <si>
    <t>tyler.sievers@sccompanies.com</t>
  </si>
  <si>
    <t>Todd</t>
  </si>
  <si>
    <t>Tupper</t>
  </si>
  <si>
    <t>todd.tupper@sccompanies.com</t>
  </si>
  <si>
    <t>Rob</t>
  </si>
  <si>
    <t>Vock</t>
  </si>
  <si>
    <t>robin.vock@sccompanies.com</t>
  </si>
  <si>
    <t>Matt</t>
  </si>
  <si>
    <t>Wichman</t>
  </si>
  <si>
    <t>matthew.wichman@sccompanies.com</t>
  </si>
  <si>
    <t>McGrane</t>
  </si>
  <si>
    <t xml:space="preserve">Mike.Mcgrane@sccompanies.com </t>
  </si>
  <si>
    <t>John</t>
  </si>
  <si>
    <t>Broadnax</t>
  </si>
  <si>
    <t>John.Broadnax@imsdm.com</t>
  </si>
  <si>
    <t>Phone</t>
  </si>
  <si>
    <t>Mobile</t>
  </si>
  <si>
    <t xml:space="preserve">Micheal </t>
  </si>
  <si>
    <t>Lubragge</t>
  </si>
  <si>
    <t>michael.lubragge@qlik.com</t>
  </si>
  <si>
    <t>Philadelphia</t>
  </si>
  <si>
    <t>USA</t>
  </si>
  <si>
    <t>Qlik</t>
  </si>
  <si>
    <t xml:space="preserve">Eric </t>
  </si>
  <si>
    <t>Swanson</t>
  </si>
  <si>
    <t>eswanson@kliant.com</t>
  </si>
  <si>
    <t>CA</t>
  </si>
  <si>
    <t>Kliant</t>
  </si>
  <si>
    <t>Kasey</t>
  </si>
  <si>
    <t>Sees</t>
  </si>
  <si>
    <t>Kasey@itsm1.com</t>
  </si>
  <si>
    <t>1(717)659-6678</t>
  </si>
  <si>
    <t>ITIL Specialties</t>
  </si>
  <si>
    <t>Kevin</t>
  </si>
  <si>
    <t>Beucher</t>
  </si>
  <si>
    <t>kevin.d.beucher@jci.com</t>
  </si>
  <si>
    <t>717-771-6648</t>
  </si>
  <si>
    <t>Carrie.Baumhover@sccompanies.com</t>
  </si>
  <si>
    <t>SSCompanies</t>
  </si>
  <si>
    <t>Tom</t>
  </si>
  <si>
    <t>Sheives</t>
  </si>
  <si>
    <t>TSheives@harrisburgu.edu</t>
  </si>
  <si>
    <t>Harrisburg University</t>
  </si>
  <si>
    <t>Pudloski</t>
  </si>
  <si>
    <t>rpudloski@jplcreative.com</t>
  </si>
  <si>
    <t>JPL Creative</t>
  </si>
  <si>
    <t>Thomas</t>
  </si>
  <si>
    <t>Adler</t>
  </si>
  <si>
    <t>Thomas_Adler@cable.comcast.com</t>
  </si>
  <si>
    <t>Comcast</t>
  </si>
  <si>
    <t>100 CTC Dr.</t>
  </si>
  <si>
    <t>814.269.6572</t>
  </si>
  <si>
    <t>Concurrent Technologies Corporation</t>
  </si>
  <si>
    <t>Matthew</t>
  </si>
  <si>
    <t>Kimber</t>
  </si>
  <si>
    <t>MATTHEW.S.KIMBER@NAVITAIRE.COM</t>
  </si>
  <si>
    <t>Salt Lake City</t>
  </si>
  <si>
    <t>UT</t>
  </si>
  <si>
    <t>435-899-9750</t>
  </si>
  <si>
    <t>Navitaire</t>
  </si>
  <si>
    <t>Lisa</t>
  </si>
  <si>
    <t>Lynch</t>
  </si>
  <si>
    <t>Lisa.Lynch3@VerizonWireless.com</t>
  </si>
  <si>
    <t>NJ</t>
  </si>
  <si>
    <t>Verizon</t>
  </si>
  <si>
    <t>1086 Elm St #200</t>
  </si>
  <si>
    <t>06067</t>
  </si>
  <si>
    <t>(860)-436-5758</t>
  </si>
  <si>
    <t>860-402-5851</t>
  </si>
  <si>
    <t>VeraCore</t>
  </si>
  <si>
    <t xml:space="preserve">Robert </t>
  </si>
  <si>
    <t>Rasmussen</t>
  </si>
  <si>
    <t>robert.rasmussen@agile6.com</t>
  </si>
  <si>
    <t>861 Harold Pl #207</t>
  </si>
  <si>
    <t>Chula Vista</t>
  </si>
  <si>
    <t>619.395.1422</t>
  </si>
  <si>
    <t>Agile6</t>
  </si>
  <si>
    <t>Lee</t>
  </si>
  <si>
    <t>Pietzsch</t>
  </si>
  <si>
    <t>lpietzsch@redprivet.com</t>
  </si>
  <si>
    <t>215 West Pine Street</t>
  </si>
  <si>
    <t>Selinsgrove</t>
  </si>
  <si>
    <t>17870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</si>
</sst>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1">
    <border>
      <left/>
      <right/>
      <top/>
      <bottom/>
      <diagonal/>
    </border>
  </borders>
  <cellStyleXfs count="4">
    <xf borderId="0" fillId="0" fontId="1" numFmtId="0"/>
    <xf borderId="0" fillId="2" fontId="1" numFmtId="0"/>
    <xf borderId="0" fillId="0" fontId="2" numFmtId="0"/>
    <xf borderId="0" fillId="3" fontId="1" numFmtId="0"/>
  </cellStyleXfs>
  <cellXfs count="27">
    <xf borderId="0" fillId="0" fontId="0" numFmtId="0" pivotButton="0" quotePrefix="0" xfId="0"/>
    <xf borderId="0" fillId="0" fontId="0" numFmtId="14" pivotButton="0" quotePrefix="0" xfId="0"/>
    <xf applyAlignment="1" borderId="0" fillId="0" fontId="0" numFmtId="49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0" fontId="0" numFmtId="49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0" pivotButton="1" quotePrefix="0" xfId="0"/>
    <xf borderId="0" fillId="0" fontId="0" numFmtId="0" pivotButton="0" quotePrefix="0" xfId="0"/>
    <xf borderId="0" fillId="0" fontId="0" numFmtId="2" pivotButton="0" quotePrefix="0" xfId="0"/>
    <xf applyAlignment="1" borderId="0" fillId="2" fontId="1" numFmtId="0" pivotButton="0" quotePrefix="0" xfId="1">
      <alignment horizontal="left"/>
    </xf>
    <xf applyAlignment="1" borderId="0" fillId="2" fontId="1" numFmtId="49" pivotButton="0" quotePrefix="0" xfId="1">
      <alignment horizontal="left"/>
    </xf>
    <xf borderId="0" fillId="2" fontId="1" numFmtId="0" pivotButton="0" quotePrefix="0" xfId="1"/>
    <xf applyAlignment="1" borderId="0" fillId="0" fontId="0" numFmtId="0" pivotButton="0" quotePrefix="0" xfId="0">
      <alignment horizontal="left" indent="1"/>
    </xf>
    <xf applyAlignment="1" borderId="0" fillId="0" fontId="0" numFmtId="0" pivotButton="0" quotePrefix="0" xfId="0">
      <alignment horizontal="left" indent="2"/>
    </xf>
    <xf applyProtection="1" borderId="0" fillId="0" fontId="0" numFmtId="0" pivotButton="0" quotePrefix="0" xfId="0">
      <protection hidden="0" locked="0"/>
    </xf>
    <xf borderId="0" fillId="2" fontId="1" numFmtId="2" pivotButton="0" quotePrefix="0" xfId="1"/>
    <xf borderId="0" fillId="2" fontId="1" numFmtId="49" pivotButton="0" quotePrefix="0" xfId="1"/>
    <xf borderId="0" fillId="0" fontId="0" numFmtId="49" pivotButton="0" quotePrefix="0" xfId="0"/>
    <xf borderId="0" fillId="0" fontId="2" numFmtId="49" pivotButton="0" quotePrefix="0" xfId="2"/>
    <xf applyAlignment="1" borderId="0" fillId="0" fontId="2" numFmtId="49" pivotButton="0" quotePrefix="0" xfId="2">
      <alignment vertical="center"/>
    </xf>
    <xf applyProtection="1" borderId="0" fillId="0" fontId="2" numFmtId="49" pivotButton="0" quotePrefix="0" xfId="2">
      <protection hidden="0" locked="0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2">
      <alignment vertical="center"/>
    </xf>
    <xf borderId="0" fillId="2" fontId="0" numFmtId="1" pivotButton="0" quotePrefix="0" xfId="1"/>
    <xf borderId="0" fillId="0" fontId="0" numFmtId="1" pivotButton="0" quotePrefix="0" xfId="0"/>
    <xf borderId="0" fillId="0" fontId="0" numFmtId="10" pivotButton="0" quotePrefix="0" xfId="0"/>
    <xf applyAlignment="1" borderId="0" fillId="3" fontId="4" numFmtId="0" pivotButton="0" quotePrefix="0" xfId="3">
      <alignment horizontal="center"/>
    </xf>
  </cellXfs>
  <cellStyles count="4">
    <cellStyle builtinId="0" name="Normal" xfId="0"/>
    <cellStyle builtinId="32" name="60% - Accent1" xfId="1"/>
    <cellStyle builtinId="8" name="Hyperlink" xfId="2"/>
    <cellStyle builtinId="52" name="60% - Accent6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mailto:mrose2771@gmail.com" TargetMode="External" Type="http://schemas.openxmlformats.org/officeDocument/2006/relationships/hyperlink" /><Relationship Id="rId2" Target="mailto:sethtopper@yahoo.com" TargetMode="External" Type="http://schemas.openxmlformats.org/officeDocument/2006/relationships/hyperlink" /><Relationship Id="rId3" Target="mailto:tjmeylor@gmail.com" TargetMode="External" Type="http://schemas.openxmlformats.org/officeDocument/2006/relationships/hyperlink" /><Relationship Id="rId4" Target="mailto:Bader@scdatacenter.com" TargetMode="External" Type="http://schemas.openxmlformats.org/officeDocument/2006/relationships/hyperlink" /><Relationship Id="rId5" Target="mailto:scottthomasmartin@gmail.com" TargetMode="External" Type="http://schemas.openxmlformats.org/officeDocument/2006/relationships/hyperlink" /><Relationship Id="rId6" Target="mailto:sl-stykel@comcast.net" TargetMode="External" Type="http://schemas.openxmlformats.org/officeDocument/2006/relationships/hyperlink" /><Relationship Id="rId7" Target="mailto:monroecheeseman@hotmail.com" TargetMode="External" Type="http://schemas.openxmlformats.org/officeDocument/2006/relationships/hyperlink" /><Relationship Id="rId8" Target="mailto:white31a@hotmail.com" TargetMode="External" Type="http://schemas.openxmlformats.org/officeDocument/2006/relationships/hyperlink" /><Relationship Id="rId9" Target="mailto:Kerchner_E@sccompanies.com" TargetMode="External" Type="http://schemas.openxmlformats.org/officeDocument/2006/relationships/hyperlink" /><Relationship Id="rId10" Target="mailto:d.luikaart@comcast.net" TargetMode="External" Type="http://schemas.openxmlformats.org/officeDocument/2006/relationships/hyperlink" /><Relationship Id="rId11" Target="mailto:ncybane@gmail.com" TargetMode="External" Type="http://schemas.openxmlformats.org/officeDocument/2006/relationships/hyperlink" /><Relationship Id="rId12" Target="mailto:lawson_e@imdsm.com" TargetMode="External" Type="http://schemas.openxmlformats.org/officeDocument/2006/relationships/hyperlink" /><Relationship Id="rId13" Target="mailto:aurit_a@imdsm.com" TargetMode="External" Type="http://schemas.openxmlformats.org/officeDocument/2006/relationships/hyperlink" /><Relationship Id="rId14" Target="mailto:dwilde92@yahoo.com" TargetMode="External" Type="http://schemas.openxmlformats.org/officeDocument/2006/relationships/hyperlink" /><Relationship Id="rId15" Target="http://baugustin@veracore.com" TargetMode="External" Type="http://schemas.openxmlformats.org/officeDocument/2006/relationships/hyperlink" /><Relationship Id="rId16" Target="mailto:eyoumans@veracore.com" TargetMode="External" Type="http://schemas.openxmlformats.org/officeDocument/2006/relationships/hyperlink" /><Relationship Id="rId17" Target="mailto:PunakoR@ctc.com" TargetMode="External" Type="http://schemas.openxmlformats.org/officeDocument/2006/relationships/hyperlink" /><Relationship Id="rId18" Target="mailto:murphyst@ctc.com" TargetMode="External" Type="http://schemas.openxmlformats.org/officeDocument/2006/relationships/hyperlink" /><Relationship Id="rId19" Target="mailto:ambrosec@ctc.com" TargetMode="External" Type="http://schemas.openxmlformats.org/officeDocument/2006/relationships/hyperlink" /><Relationship Id="rId20" Target="mailto:brent.ackerman@sccompanies.com" TargetMode="External" Type="http://schemas.openxmlformats.org/officeDocument/2006/relationships/hyperlink" /><Relationship Id="rId21" Target="mailto:tyler.adams@sccompanies.com" TargetMode="External" Type="http://schemas.openxmlformats.org/officeDocument/2006/relationships/hyperlink" /><Relationship Id="rId22" Target="mailto:adam.allton@sccompanies.com" TargetMode="External" Type="http://schemas.openxmlformats.org/officeDocument/2006/relationships/hyperlink" /><Relationship Id="rId23" Target="mailto:Jeffrey.Antos@sccompanies.com" TargetMode="External" Type="http://schemas.openxmlformats.org/officeDocument/2006/relationships/hyperlink" /><Relationship Id="rId24" Target="mailto:keith.barnes@sccompanies.com" TargetMode="External" Type="http://schemas.openxmlformats.org/officeDocument/2006/relationships/hyperlink" /><Relationship Id="rId25" Target="mailto:carrie.baumhover@sccompanies.com" TargetMode="External" Type="http://schemas.openxmlformats.org/officeDocument/2006/relationships/hyperlink" /><Relationship Id="rId26" Target="mailto:amy.becker@sccompanies.com" TargetMode="External" Type="http://schemas.openxmlformats.org/officeDocument/2006/relationships/hyperlink" /><Relationship Id="rId27" Target="mailto:eileen.bruno@sccompanies.com" TargetMode="External" Type="http://schemas.openxmlformats.org/officeDocument/2006/relationships/hyperlink" /><Relationship Id="rId28" Target="mailto:scott.christiansen@sccompanies.com" TargetMode="External" Type="http://schemas.openxmlformats.org/officeDocument/2006/relationships/hyperlink" /><Relationship Id="rId29" Target="mailto:steve.cretney@sccompanies.com" TargetMode="External" Type="http://schemas.openxmlformats.org/officeDocument/2006/relationships/hyperlink" /><Relationship Id="rId30" Target="mailto:justin.crotty@sccompanies.com" TargetMode="External" Type="http://schemas.openxmlformats.org/officeDocument/2006/relationships/hyperlink" /><Relationship Id="rId31" Target="mailto:adam.lewis@imsdm.com" TargetMode="External" Type="http://schemas.openxmlformats.org/officeDocument/2006/relationships/hyperlink" /><Relationship Id="rId32" Target="mailto:kelli.metzler@sccompanies.com" TargetMode="External" Type="http://schemas.openxmlformats.org/officeDocument/2006/relationships/hyperlink" /><Relationship Id="rId33" Target="mailto:Amy.Miess-Alexander@imsdm.com" TargetMode="External" Type="http://schemas.openxmlformats.org/officeDocument/2006/relationships/hyperlink" /><Relationship Id="rId34" Target="mailto:david.schwake@sccompanies.com" TargetMode="External" Type="http://schemas.openxmlformats.org/officeDocument/2006/relationships/hyperlink" /><Relationship Id="rId35" Target="mailto:tyler.sievers@sccompanies.com" TargetMode="External" Type="http://schemas.openxmlformats.org/officeDocument/2006/relationships/hyperlink" /><Relationship Id="rId36" Target="mailto:todd.tupper@sccompanies.com" TargetMode="External" Type="http://schemas.openxmlformats.org/officeDocument/2006/relationships/hyperlink" /><Relationship Id="rId37" Target="mailto:robin.vock@sccompanies.com" TargetMode="External" Type="http://schemas.openxmlformats.org/officeDocument/2006/relationships/hyperlink" /><Relationship Id="rId38" Target="mailto:matthew.wichman@sccompanies.com" TargetMode="External" Type="http://schemas.openxmlformats.org/officeDocument/2006/relationships/hyperlink" /><Relationship Id="rId39" Target="mailto:Mike.Mcgrane@sccompanies.com" TargetMode="External" Type="http://schemas.openxmlformats.org/officeDocument/2006/relationships/hyperlink" /><Relationship Id="rId40" Target="mailto:John.Broadnax@imsdm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11"/>
  <sheetViews>
    <sheetView workbookViewId="0">
      <selection activeCell="G13" sqref="G13"/>
    </sheetView>
  </sheetViews>
  <sheetFormatPr baseColWidth="8" defaultColWidth="8.875" defaultRowHeight="15.75" outlineLevelCol="0"/>
  <cols>
    <col bestFit="1" customWidth="1" max="1" min="1" style="7" width="13.125"/>
    <col bestFit="1" customWidth="1" max="2" min="2" style="7" width="20"/>
    <col bestFit="1" customWidth="1" max="3" min="3" style="7" width="13.125"/>
    <col bestFit="1" customWidth="1" max="7" min="7" style="7" width="12.625"/>
    <col customWidth="1" max="8" min="8" style="7" width="12.125"/>
    <col customWidth="1" max="9" min="9" style="7" width="13"/>
    <col customWidth="1" max="10" min="10" style="7" width="10.125"/>
  </cols>
  <sheetData>
    <row r="3" spans="1:10">
      <c r="A3" s="6" t="s">
        <v>0</v>
      </c>
      <c r="B3" t="s">
        <v>1</v>
      </c>
      <c r="C3" t="s">
        <v>2</v>
      </c>
    </row>
    <row r="4" spans="1:10">
      <c r="A4" s="3" t="s">
        <v>3</v>
      </c>
      <c r="B4" t="n">
        <v>90.15789473684211</v>
      </c>
      <c r="C4" t="n">
        <v>47</v>
      </c>
    </row>
    <row r="5" spans="1:10">
      <c r="A5" s="12" t="s">
        <v>4</v>
      </c>
      <c r="B5" t="n">
        <v>91.08333333333333</v>
      </c>
      <c r="C5" t="n">
        <v>33</v>
      </c>
    </row>
    <row r="6" spans="1:10">
      <c r="A6" s="13" t="s">
        <v>5</v>
      </c>
      <c r="C6" t="n">
        <v>21</v>
      </c>
      <c r="F6" s="26" t="s">
        <v>6</v>
      </c>
      <c r="G6" s="26" t="s">
        <v>7</v>
      </c>
      <c r="H6" s="26" t="s">
        <v>8</v>
      </c>
      <c r="I6" s="26" t="s">
        <v>9</v>
      </c>
      <c r="J6" s="26" t="s">
        <v>10</v>
      </c>
    </row>
    <row r="7" spans="1:10">
      <c r="A7" s="13" t="s">
        <v>11</v>
      </c>
      <c r="B7" t="n">
        <v>91.08333333333333</v>
      </c>
      <c r="C7" t="n">
        <v>12</v>
      </c>
      <c r="F7" t="s">
        <v>3</v>
      </c>
      <c r="G7" s="8">
        <f>AVERAGEIF(Attendees!L1:L1000,"=PSF",Attendees!O1:O1000)</f>
        <v/>
      </c>
      <c r="H7">
        <f>COUNTIF(Attendees!L1:L1000,"=PSF")</f>
        <v/>
      </c>
      <c r="I7">
        <f>COUNTIFS(Attendees!L1:L1000,"=PSF", Attendees!P1:P1000, "=TRUE")</f>
        <v/>
      </c>
      <c r="J7" s="25">
        <f>I7 / H7</f>
        <v/>
      </c>
    </row>
    <row r="8" spans="1:10">
      <c r="A8" s="12" t="s">
        <v>12</v>
      </c>
      <c r="B8" t="n">
        <v>88.57142857142857</v>
      </c>
      <c r="C8" t="n">
        <v>14</v>
      </c>
      <c r="F8" t="s">
        <v>13</v>
      </c>
      <c r="G8" s="8">
        <f>AVERAGEIF(Attendees!L1:L1000,"=PSM",Attendees!O1:O1000)</f>
        <v/>
      </c>
      <c r="H8">
        <f>COUNTIF(Attendees!L1:L1000,"=PSM")</f>
        <v/>
      </c>
      <c r="I8">
        <f>COUNTIFS(Attendees!L1:L1000,"=PSM", Attendees!P1:P1000, "=TRUE")</f>
        <v/>
      </c>
      <c r="J8" s="25">
        <f>I8 / H8</f>
        <v/>
      </c>
    </row>
    <row r="9" spans="1:10">
      <c r="A9" s="13" t="s">
        <v>5</v>
      </c>
      <c r="C9" t="n">
        <v>7</v>
      </c>
    </row>
    <row r="10" spans="1:10">
      <c r="A10" s="13" t="s">
        <v>11</v>
      </c>
      <c r="B10" t="n">
        <v>88.57142857142857</v>
      </c>
      <c r="C10" t="n">
        <v>7</v>
      </c>
    </row>
    <row r="11" spans="1:10">
      <c r="A11" s="3" t="s">
        <v>14</v>
      </c>
      <c r="B11" t="n">
        <v>90.15789473684211</v>
      </c>
      <c r="C11" t="n">
        <v>47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6"/>
  <sheetViews>
    <sheetView tabSelected="1" topLeftCell="A34" workbookViewId="0">
      <pane activePane="topRight" state="frozen" topLeftCell="F1" xSplit="2"/>
      <selection activeCell="A15" sqref="A15"/>
      <selection activeCell="R50" pane="topRight" sqref="R50"/>
    </sheetView>
  </sheetViews>
  <sheetFormatPr baseColWidth="8" defaultColWidth="8.875" defaultRowHeight="15.75" outlineLevelCol="0"/>
  <cols>
    <col customWidth="1" max="1" min="1" style="24" width="5.5"/>
    <col customWidth="1" max="3" min="2" style="7" width="11"/>
    <col bestFit="1" customWidth="1" max="4" min="4" style="17" width="34.625"/>
    <col bestFit="1" customWidth="1" max="5" min="5" style="7" width="23.125"/>
    <col bestFit="1" customWidth="1" max="6" min="6" style="7" width="14.5"/>
    <col bestFit="1" customWidth="1" max="7" min="7" style="7" width="13.5"/>
    <col customWidth="1" max="9" min="8" style="7" width="11"/>
    <col bestFit="1" customWidth="1" max="10" min="10" style="7" width="13"/>
    <col bestFit="1" customWidth="1" max="11" min="11" style="7" width="15.625"/>
    <col customWidth="1" max="14" min="12" style="7" width="11"/>
    <col customWidth="1" max="15" min="15" style="8" width="11"/>
    <col bestFit="1" customWidth="1" max="16" min="16" style="7" width="14.375"/>
    <col customWidth="1" max="257" min="17" style="7" width="11"/>
  </cols>
  <sheetData>
    <row customFormat="1" r="1" s="11" spans="1:18">
      <c r="A1" s="23" t="s">
        <v>15</v>
      </c>
      <c r="B1" s="11" t="s">
        <v>16</v>
      </c>
      <c r="C1" s="11" t="s">
        <v>17</v>
      </c>
      <c r="D1" s="16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5" t="s">
        <v>29</v>
      </c>
      <c r="P1" s="11" t="s">
        <v>30</v>
      </c>
    </row>
    <row r="2" spans="1:18">
      <c r="A2" s="24" t="n">
        <v>1</v>
      </c>
      <c r="B2" t="s">
        <v>31</v>
      </c>
      <c r="C2" t="s">
        <v>32</v>
      </c>
      <c r="D2" s="17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L2" t="s">
        <v>3</v>
      </c>
      <c r="M2" t="s">
        <v>12</v>
      </c>
      <c r="N2" s="1" t="n">
        <v>42626</v>
      </c>
      <c r="O2" s="8" t="n">
        <v>90</v>
      </c>
      <c r="P2">
        <f>NOT(ISBLANK(O2))</f>
        <v/>
      </c>
      <c r="R2" s="8" t="n"/>
    </row>
    <row r="3" spans="1:18">
      <c r="A3" s="24">
        <f>A2 +1</f>
        <v/>
      </c>
      <c r="B3" t="s">
        <v>40</v>
      </c>
      <c r="C3" t="s">
        <v>41</v>
      </c>
      <c r="D3" s="17" t="s">
        <v>42</v>
      </c>
      <c r="G3" t="s">
        <v>43</v>
      </c>
      <c r="H3" t="s">
        <v>44</v>
      </c>
      <c r="J3" t="s">
        <v>39</v>
      </c>
      <c r="K3" t="s">
        <v>45</v>
      </c>
      <c r="L3" t="s">
        <v>3</v>
      </c>
      <c r="M3" t="s">
        <v>12</v>
      </c>
      <c r="N3" s="1" t="n">
        <v>42626</v>
      </c>
      <c r="O3" s="8" t="n">
        <v>95</v>
      </c>
      <c r="P3">
        <f>NOT(ISBLANK(O3))</f>
        <v/>
      </c>
    </row>
    <row r="4" spans="1:18">
      <c r="A4" s="24">
        <f>A3 +1</f>
        <v/>
      </c>
      <c r="B4" t="s">
        <v>46</v>
      </c>
      <c r="C4" t="s">
        <v>47</v>
      </c>
      <c r="D4" s="17" t="s">
        <v>48</v>
      </c>
      <c r="E4" t="s">
        <v>49</v>
      </c>
      <c r="G4" t="s">
        <v>50</v>
      </c>
      <c r="H4" t="s">
        <v>37</v>
      </c>
      <c r="I4" t="s">
        <v>51</v>
      </c>
      <c r="J4" t="s">
        <v>39</v>
      </c>
      <c r="L4" t="s">
        <v>3</v>
      </c>
      <c r="M4" t="s">
        <v>12</v>
      </c>
      <c r="N4" s="1" t="n">
        <v>42626</v>
      </c>
      <c r="O4" s="8" t="n">
        <v>91</v>
      </c>
      <c r="P4">
        <f>NOT(ISBLANK(O4))</f>
        <v/>
      </c>
    </row>
    <row r="5" spans="1:18">
      <c r="A5" s="24">
        <f>A4 +1</f>
        <v/>
      </c>
      <c r="B5" t="s">
        <v>52</v>
      </c>
      <c r="C5" t="s">
        <v>53</v>
      </c>
      <c r="D5" s="17" t="s">
        <v>54</v>
      </c>
      <c r="E5" t="s">
        <v>55</v>
      </c>
      <c r="G5" t="s">
        <v>56</v>
      </c>
      <c r="H5" t="s">
        <v>37</v>
      </c>
      <c r="I5" t="s">
        <v>57</v>
      </c>
      <c r="J5" t="s">
        <v>39</v>
      </c>
      <c r="L5" t="s">
        <v>3</v>
      </c>
      <c r="M5" t="s">
        <v>12</v>
      </c>
      <c r="N5" s="1" t="n">
        <v>42626</v>
      </c>
      <c r="O5" s="8" t="n">
        <v>85</v>
      </c>
      <c r="P5">
        <f>NOT(ISBLANK(O5))</f>
        <v/>
      </c>
    </row>
    <row r="6" spans="1:18">
      <c r="A6" s="24">
        <f>A5 +1</f>
        <v/>
      </c>
      <c r="B6" t="s">
        <v>58</v>
      </c>
      <c r="C6" t="s">
        <v>59</v>
      </c>
      <c r="D6" s="17" t="s">
        <v>60</v>
      </c>
      <c r="E6" t="s">
        <v>61</v>
      </c>
      <c r="G6" t="s">
        <v>62</v>
      </c>
      <c r="H6" t="s">
        <v>44</v>
      </c>
      <c r="I6" t="s">
        <v>63</v>
      </c>
      <c r="J6" t="s">
        <v>39</v>
      </c>
      <c r="L6" t="s">
        <v>3</v>
      </c>
      <c r="M6" t="s">
        <v>12</v>
      </c>
      <c r="N6" s="1" t="n">
        <v>42626</v>
      </c>
      <c r="P6">
        <f>NOT(ISBLANK(O6))</f>
        <v/>
      </c>
    </row>
    <row r="7" spans="1:18">
      <c r="A7" s="24">
        <f>A6 +1</f>
        <v/>
      </c>
      <c r="B7" t="s">
        <v>46</v>
      </c>
      <c r="C7" t="s">
        <v>64</v>
      </c>
      <c r="D7" s="17" t="s">
        <v>65</v>
      </c>
      <c r="G7" t="s">
        <v>66</v>
      </c>
      <c r="H7" t="s">
        <v>37</v>
      </c>
      <c r="J7" t="s">
        <v>39</v>
      </c>
      <c r="K7" t="s">
        <v>67</v>
      </c>
      <c r="L7" t="s">
        <v>3</v>
      </c>
      <c r="M7" t="s">
        <v>12</v>
      </c>
      <c r="N7" s="1" t="n">
        <v>42626</v>
      </c>
      <c r="P7">
        <f>NOT(ISBLANK(O7))</f>
        <v/>
      </c>
    </row>
    <row r="8" spans="1:18">
      <c r="A8" s="24">
        <f>A7 +1</f>
        <v/>
      </c>
      <c r="B8" t="s">
        <v>68</v>
      </c>
      <c r="C8" t="s">
        <v>69</v>
      </c>
      <c r="D8" s="17" t="s">
        <v>70</v>
      </c>
      <c r="E8" t="s">
        <v>71</v>
      </c>
      <c r="G8" t="s">
        <v>72</v>
      </c>
      <c r="H8" t="s">
        <v>37</v>
      </c>
      <c r="I8" t="s">
        <v>73</v>
      </c>
      <c r="J8" t="s">
        <v>39</v>
      </c>
      <c r="L8" t="s">
        <v>3</v>
      </c>
      <c r="M8" t="s">
        <v>12</v>
      </c>
      <c r="N8" s="1" t="n">
        <v>42626</v>
      </c>
      <c r="O8" s="8" t="n">
        <v>91</v>
      </c>
      <c r="P8">
        <f>NOT(ISBLANK(O8))</f>
        <v/>
      </c>
    </row>
    <row r="9" spans="1:18">
      <c r="A9" s="24">
        <f>A8 +1</f>
        <v/>
      </c>
      <c r="B9" t="s">
        <v>74</v>
      </c>
      <c r="C9" t="s">
        <v>75</v>
      </c>
      <c r="D9" s="17" t="s">
        <v>76</v>
      </c>
      <c r="E9" t="s">
        <v>77</v>
      </c>
      <c r="G9" t="s">
        <v>78</v>
      </c>
      <c r="H9" t="s">
        <v>79</v>
      </c>
      <c r="I9" t="s">
        <v>80</v>
      </c>
      <c r="J9" t="s">
        <v>39</v>
      </c>
      <c r="L9" t="s">
        <v>3</v>
      </c>
      <c r="M9" t="s">
        <v>12</v>
      </c>
      <c r="N9" s="1" t="n">
        <v>42626</v>
      </c>
      <c r="P9">
        <f>NOT(ISBLANK(O9))</f>
        <v/>
      </c>
    </row>
    <row r="10" spans="1:18">
      <c r="A10" s="24">
        <f>A9 +1</f>
        <v/>
      </c>
      <c r="B10" t="s">
        <v>81</v>
      </c>
      <c r="C10" t="s">
        <v>82</v>
      </c>
      <c r="D10" s="17" t="s">
        <v>83</v>
      </c>
      <c r="E10" t="s">
        <v>84</v>
      </c>
      <c r="G10" t="s">
        <v>85</v>
      </c>
      <c r="H10" t="s">
        <v>86</v>
      </c>
      <c r="I10" t="s">
        <v>87</v>
      </c>
      <c r="J10" t="s">
        <v>39</v>
      </c>
      <c r="L10" t="s">
        <v>3</v>
      </c>
      <c r="M10" t="s">
        <v>12</v>
      </c>
      <c r="N10" s="1" t="n">
        <v>42626</v>
      </c>
      <c r="O10" s="8" t="n">
        <v>78</v>
      </c>
      <c r="P10">
        <f>NOT(ISBLANK(O10))</f>
        <v/>
      </c>
    </row>
    <row r="11" spans="1:18">
      <c r="A11" s="24">
        <f>A10 +1</f>
        <v/>
      </c>
      <c r="B11" t="s">
        <v>88</v>
      </c>
      <c r="C11" t="s">
        <v>89</v>
      </c>
      <c r="D11" s="17" t="s">
        <v>90</v>
      </c>
      <c r="E11" t="s">
        <v>91</v>
      </c>
      <c r="G11" t="s">
        <v>56</v>
      </c>
      <c r="H11" t="s">
        <v>37</v>
      </c>
      <c r="I11" t="s">
        <v>57</v>
      </c>
      <c r="J11" t="s">
        <v>39</v>
      </c>
      <c r="L11" t="s">
        <v>3</v>
      </c>
      <c r="M11" t="s">
        <v>12</v>
      </c>
      <c r="N11" s="1" t="n">
        <v>42626</v>
      </c>
      <c r="P11">
        <f>NOT(ISBLANK(O11))</f>
        <v/>
      </c>
    </row>
    <row r="12" spans="1:18">
      <c r="A12" s="24">
        <f>A11 +1</f>
        <v/>
      </c>
      <c r="B12" t="s">
        <v>92</v>
      </c>
      <c r="C12" t="s">
        <v>93</v>
      </c>
      <c r="D12" s="17" t="s">
        <v>94</v>
      </c>
      <c r="G12" t="s">
        <v>66</v>
      </c>
      <c r="H12" t="s">
        <v>37</v>
      </c>
      <c r="I12" t="s">
        <v>95</v>
      </c>
      <c r="J12" t="s">
        <v>39</v>
      </c>
      <c r="K12" t="s">
        <v>67</v>
      </c>
      <c r="L12" t="s">
        <v>3</v>
      </c>
      <c r="M12" t="s">
        <v>12</v>
      </c>
      <c r="N12" s="1" t="n">
        <v>42626</v>
      </c>
      <c r="P12">
        <f>NOT(ISBLANK(O12))</f>
        <v/>
      </c>
    </row>
    <row r="13" spans="1:18">
      <c r="A13" s="24">
        <f>A12 +1</f>
        <v/>
      </c>
      <c r="B13" t="s">
        <v>96</v>
      </c>
      <c r="C13" t="s">
        <v>97</v>
      </c>
      <c r="D13" s="17" t="s">
        <v>98</v>
      </c>
      <c r="G13" t="s">
        <v>72</v>
      </c>
      <c r="H13" t="s">
        <v>37</v>
      </c>
      <c r="I13" t="s">
        <v>73</v>
      </c>
      <c r="J13" t="s">
        <v>39</v>
      </c>
      <c r="L13" t="s">
        <v>3</v>
      </c>
      <c r="M13" t="s">
        <v>12</v>
      </c>
      <c r="N13" s="1" t="n">
        <v>42626</v>
      </c>
      <c r="O13" s="8" t="n">
        <v>90</v>
      </c>
      <c r="P13">
        <f>NOT(ISBLANK(O13))</f>
        <v/>
      </c>
    </row>
    <row r="14" spans="1:18">
      <c r="A14" s="24">
        <f>A13 +1</f>
        <v/>
      </c>
      <c r="B14" s="14" t="s">
        <v>99</v>
      </c>
      <c r="C14" s="14" t="s">
        <v>100</v>
      </c>
      <c r="D14" s="20" t="s">
        <v>101</v>
      </c>
      <c r="G14" t="s">
        <v>102</v>
      </c>
      <c r="H14" t="s">
        <v>37</v>
      </c>
      <c r="J14" t="s">
        <v>39</v>
      </c>
      <c r="K14" t="s">
        <v>103</v>
      </c>
      <c r="L14" t="s">
        <v>3</v>
      </c>
      <c r="M14" t="s">
        <v>12</v>
      </c>
      <c r="N14" s="1" t="n">
        <v>42626</v>
      </c>
      <c r="P14">
        <f>NOT(ISBLANK(O14))</f>
        <v/>
      </c>
    </row>
    <row r="15" spans="1:18">
      <c r="A15" s="24">
        <f>A14 +1</f>
        <v/>
      </c>
      <c r="B15" s="14" t="s">
        <v>104</v>
      </c>
      <c r="C15" s="14" t="s">
        <v>105</v>
      </c>
      <c r="D15" s="20" t="s">
        <v>106</v>
      </c>
      <c r="G15" t="s">
        <v>102</v>
      </c>
      <c r="H15" t="s">
        <v>37</v>
      </c>
      <c r="J15" t="s">
        <v>39</v>
      </c>
      <c r="K15" t="s">
        <v>103</v>
      </c>
      <c r="L15" t="s">
        <v>3</v>
      </c>
      <c r="M15" t="s">
        <v>12</v>
      </c>
      <c r="N15" s="1" t="n">
        <v>42626</v>
      </c>
      <c r="P15">
        <f>NOT(ISBLANK(O15))</f>
        <v/>
      </c>
    </row>
    <row r="16" spans="1:18">
      <c r="A16" s="24">
        <f>A15 +1</f>
        <v/>
      </c>
      <c r="B16" s="14" t="s">
        <v>107</v>
      </c>
      <c r="C16" s="14" t="s">
        <v>108</v>
      </c>
      <c r="D16" s="20" t="s">
        <v>109</v>
      </c>
      <c r="G16" t="s">
        <v>110</v>
      </c>
      <c r="H16" t="s">
        <v>111</v>
      </c>
      <c r="J16" t="s">
        <v>39</v>
      </c>
      <c r="K16" t="s">
        <v>112</v>
      </c>
      <c r="L16" t="s">
        <v>3</v>
      </c>
      <c r="M16" t="s">
        <v>4</v>
      </c>
      <c r="N16" s="1" t="n">
        <v>42380</v>
      </c>
      <c r="O16" s="8" t="n">
        <v>81</v>
      </c>
      <c r="P16">
        <f>NOT(ISBLANK(O16))</f>
        <v/>
      </c>
    </row>
    <row r="17" spans="1:18">
      <c r="A17" s="24">
        <f>A16 +1</f>
        <v/>
      </c>
      <c r="B17" s="14" t="s">
        <v>113</v>
      </c>
      <c r="C17" s="14" t="s">
        <v>114</v>
      </c>
      <c r="D17" s="20" t="s">
        <v>115</v>
      </c>
      <c r="G17" t="s">
        <v>110</v>
      </c>
      <c r="H17" t="s">
        <v>111</v>
      </c>
      <c r="J17" t="s">
        <v>39</v>
      </c>
      <c r="K17" t="s">
        <v>112</v>
      </c>
      <c r="L17" t="s">
        <v>3</v>
      </c>
      <c r="M17" t="s">
        <v>4</v>
      </c>
      <c r="N17" s="1" t="n">
        <v>42380</v>
      </c>
      <c r="O17" s="8" t="n">
        <v>90</v>
      </c>
      <c r="P17">
        <f>NOT(ISBLANK(O17))</f>
        <v/>
      </c>
    </row>
    <row r="18" spans="1:18">
      <c r="A18" s="24">
        <f>A17 +1</f>
        <v/>
      </c>
      <c r="B18" s="14" t="s">
        <v>116</v>
      </c>
      <c r="C18" s="14" t="s">
        <v>117</v>
      </c>
      <c r="D18" s="18" t="s">
        <v>118</v>
      </c>
      <c r="G18" t="s">
        <v>110</v>
      </c>
      <c r="H18" t="s">
        <v>111</v>
      </c>
      <c r="J18" t="s">
        <v>39</v>
      </c>
      <c r="K18" t="s">
        <v>112</v>
      </c>
      <c r="L18" t="s">
        <v>3</v>
      </c>
      <c r="M18" t="s">
        <v>4</v>
      </c>
      <c r="N18" s="1" t="n">
        <v>42380</v>
      </c>
      <c r="O18" s="8" t="n">
        <v>90</v>
      </c>
      <c r="P18">
        <f>NOT(ISBLANK(O18))</f>
        <v/>
      </c>
    </row>
    <row r="19" spans="1:18">
      <c r="A19" s="24">
        <f>A18 +1</f>
        <v/>
      </c>
      <c r="B19" s="14" t="s">
        <v>119</v>
      </c>
      <c r="C19" s="14" t="s">
        <v>120</v>
      </c>
      <c r="D19" s="18" t="s">
        <v>121</v>
      </c>
      <c r="G19" t="s">
        <v>110</v>
      </c>
      <c r="H19" t="s">
        <v>111</v>
      </c>
      <c r="J19" t="s">
        <v>39</v>
      </c>
      <c r="K19" t="s">
        <v>112</v>
      </c>
      <c r="L19" t="s">
        <v>3</v>
      </c>
      <c r="M19" t="s">
        <v>4</v>
      </c>
      <c r="N19" s="1" t="n">
        <v>42380</v>
      </c>
      <c r="O19" s="8" t="n">
        <v>91</v>
      </c>
      <c r="P19">
        <f>NOT(ISBLANK(O19))</f>
        <v/>
      </c>
    </row>
    <row r="20" spans="1:18">
      <c r="A20" s="24">
        <f>A19 +1</f>
        <v/>
      </c>
      <c r="B20" s="14" t="s">
        <v>122</v>
      </c>
      <c r="C20" s="14" t="s">
        <v>123</v>
      </c>
      <c r="D20" s="20" t="s">
        <v>124</v>
      </c>
      <c r="G20" t="s">
        <v>110</v>
      </c>
      <c r="H20" t="s">
        <v>111</v>
      </c>
      <c r="J20" t="s">
        <v>39</v>
      </c>
      <c r="K20" t="s">
        <v>112</v>
      </c>
      <c r="L20" t="s">
        <v>3</v>
      </c>
      <c r="M20" t="s">
        <v>4</v>
      </c>
      <c r="N20" s="1" t="n">
        <v>42380</v>
      </c>
      <c r="P20">
        <f>NOT(ISBLANK(O20))</f>
        <v/>
      </c>
    </row>
    <row r="21" spans="1:18">
      <c r="A21" s="24">
        <f>A20 +1</f>
        <v/>
      </c>
      <c r="B21" s="14" t="s">
        <v>125</v>
      </c>
      <c r="C21" s="14" t="s">
        <v>126</v>
      </c>
      <c r="D21" s="20" t="s">
        <v>127</v>
      </c>
      <c r="G21" t="s">
        <v>110</v>
      </c>
      <c r="H21" t="s">
        <v>111</v>
      </c>
      <c r="J21" t="s">
        <v>39</v>
      </c>
      <c r="K21" t="s">
        <v>112</v>
      </c>
      <c r="L21" t="s">
        <v>3</v>
      </c>
      <c r="M21" t="s">
        <v>4</v>
      </c>
      <c r="N21" s="1" t="n">
        <v>42380</v>
      </c>
      <c r="O21" s="8" t="n">
        <v>86</v>
      </c>
      <c r="P21">
        <f>NOT(ISBLANK(O21))</f>
        <v/>
      </c>
    </row>
    <row r="22" spans="1:18">
      <c r="A22" s="24">
        <f>A21 +1</f>
        <v/>
      </c>
      <c r="B22" s="14" t="s">
        <v>128</v>
      </c>
      <c r="C22" s="14" t="s">
        <v>129</v>
      </c>
      <c r="D22" s="20" t="s">
        <v>130</v>
      </c>
      <c r="G22" t="s">
        <v>110</v>
      </c>
      <c r="H22" t="s">
        <v>111</v>
      </c>
      <c r="J22" t="s">
        <v>39</v>
      </c>
      <c r="K22" t="s">
        <v>112</v>
      </c>
      <c r="L22" t="s">
        <v>3</v>
      </c>
      <c r="M22" t="s">
        <v>4</v>
      </c>
      <c r="N22" s="1" t="n">
        <v>42380</v>
      </c>
      <c r="O22" s="8" t="n">
        <v>90</v>
      </c>
      <c r="P22">
        <f>NOT(ISBLANK(O22))</f>
        <v/>
      </c>
    </row>
    <row r="23" spans="1:18">
      <c r="A23" s="24">
        <f>A22 +1</f>
        <v/>
      </c>
      <c r="B23" s="14" t="s">
        <v>131</v>
      </c>
      <c r="C23" s="14" t="s">
        <v>132</v>
      </c>
      <c r="D23" s="20" t="s">
        <v>133</v>
      </c>
      <c r="G23" t="s">
        <v>110</v>
      </c>
      <c r="H23" t="s">
        <v>111</v>
      </c>
      <c r="J23" t="s">
        <v>39</v>
      </c>
      <c r="K23" t="s">
        <v>112</v>
      </c>
      <c r="L23" t="s">
        <v>3</v>
      </c>
      <c r="M23" t="s">
        <v>4</v>
      </c>
      <c r="N23" s="1" t="n">
        <v>42380</v>
      </c>
      <c r="P23">
        <f>NOT(ISBLANK(O23))</f>
        <v/>
      </c>
    </row>
    <row r="24" spans="1:18">
      <c r="A24" s="24">
        <f>A23 +1</f>
        <v/>
      </c>
      <c r="B24" s="14" t="s">
        <v>134</v>
      </c>
      <c r="C24" s="14" t="s">
        <v>135</v>
      </c>
      <c r="D24" s="20" t="s">
        <v>136</v>
      </c>
      <c r="G24" t="s">
        <v>110</v>
      </c>
      <c r="H24" t="s">
        <v>111</v>
      </c>
      <c r="J24" t="s">
        <v>39</v>
      </c>
      <c r="K24" t="s">
        <v>112</v>
      </c>
      <c r="L24" t="s">
        <v>3</v>
      </c>
      <c r="M24" t="s">
        <v>4</v>
      </c>
      <c r="N24" s="1" t="n">
        <v>42380</v>
      </c>
      <c r="O24" s="8" t="n">
        <v>95</v>
      </c>
      <c r="P24">
        <f>NOT(ISBLANK(O24))</f>
        <v/>
      </c>
    </row>
    <row r="25" spans="1:18">
      <c r="A25" s="24">
        <f>A24 +1</f>
        <v/>
      </c>
      <c r="B25" s="14" t="s">
        <v>137</v>
      </c>
      <c r="C25" s="14" t="s">
        <v>138</v>
      </c>
      <c r="D25" s="18" t="s">
        <v>139</v>
      </c>
      <c r="G25" t="s">
        <v>110</v>
      </c>
      <c r="H25" t="s">
        <v>111</v>
      </c>
      <c r="J25" t="s">
        <v>39</v>
      </c>
      <c r="K25" t="s">
        <v>112</v>
      </c>
      <c r="L25" t="s">
        <v>3</v>
      </c>
      <c r="M25" t="s">
        <v>4</v>
      </c>
      <c r="N25" s="1" t="n">
        <v>42380</v>
      </c>
      <c r="O25" s="8" t="n">
        <v>90</v>
      </c>
      <c r="P25">
        <f>NOT(ISBLANK(O25))</f>
        <v/>
      </c>
    </row>
    <row r="26" spans="1:18">
      <c r="A26" s="24">
        <f>A25 +1</f>
        <v/>
      </c>
      <c r="B26" s="14" t="s">
        <v>140</v>
      </c>
      <c r="C26" s="14" t="s">
        <v>141</v>
      </c>
      <c r="D26" s="18" t="s">
        <v>142</v>
      </c>
      <c r="G26" t="s">
        <v>110</v>
      </c>
      <c r="H26" t="s">
        <v>111</v>
      </c>
      <c r="J26" t="s">
        <v>39</v>
      </c>
      <c r="K26" t="s">
        <v>112</v>
      </c>
      <c r="L26" t="s">
        <v>3</v>
      </c>
      <c r="M26" t="s">
        <v>4</v>
      </c>
      <c r="N26" s="1" t="n">
        <v>42380</v>
      </c>
      <c r="P26">
        <f>NOT(ISBLANK(O26))</f>
        <v/>
      </c>
    </row>
    <row r="27" spans="1:18">
      <c r="A27" s="24">
        <f>A26 +1</f>
        <v/>
      </c>
      <c r="B27" s="14" t="s">
        <v>143</v>
      </c>
      <c r="C27" s="14" t="s">
        <v>144</v>
      </c>
      <c r="D27" s="18" t="s">
        <v>145</v>
      </c>
      <c r="G27" t="s">
        <v>110</v>
      </c>
      <c r="H27" t="s">
        <v>111</v>
      </c>
      <c r="J27" t="s">
        <v>39</v>
      </c>
      <c r="K27" t="s">
        <v>112</v>
      </c>
      <c r="L27" t="s">
        <v>3</v>
      </c>
      <c r="M27" t="s">
        <v>4</v>
      </c>
      <c r="N27" s="1" t="n">
        <v>42380</v>
      </c>
      <c r="P27">
        <f>NOT(ISBLANK(O27))</f>
        <v/>
      </c>
    </row>
    <row r="28" spans="1:18">
      <c r="A28" s="24">
        <f>A27 +1</f>
        <v/>
      </c>
      <c r="B28" s="14" t="s">
        <v>146</v>
      </c>
      <c r="C28" s="14" t="s">
        <v>147</v>
      </c>
      <c r="D28" s="19" t="s">
        <v>148</v>
      </c>
      <c r="G28" t="s">
        <v>110</v>
      </c>
      <c r="H28" t="s">
        <v>111</v>
      </c>
      <c r="J28" t="s">
        <v>39</v>
      </c>
      <c r="K28" t="s">
        <v>112</v>
      </c>
      <c r="L28" t="s">
        <v>3</v>
      </c>
      <c r="M28" t="s">
        <v>4</v>
      </c>
      <c r="N28" s="1" t="n">
        <v>42380</v>
      </c>
      <c r="P28">
        <f>NOT(ISBLANK(O28))</f>
        <v/>
      </c>
    </row>
    <row r="29" spans="1:18">
      <c r="A29" s="24">
        <f>A28 +1</f>
        <v/>
      </c>
      <c r="B29" s="14" t="s">
        <v>149</v>
      </c>
      <c r="C29" s="14" t="s">
        <v>150</v>
      </c>
      <c r="D29" s="20" t="s">
        <v>151</v>
      </c>
      <c r="G29" t="s">
        <v>110</v>
      </c>
      <c r="H29" t="s">
        <v>111</v>
      </c>
      <c r="J29" t="s">
        <v>39</v>
      </c>
      <c r="K29" t="s">
        <v>112</v>
      </c>
      <c r="L29" t="s">
        <v>3</v>
      </c>
      <c r="M29" t="s">
        <v>4</v>
      </c>
      <c r="N29" s="1" t="n">
        <v>42380</v>
      </c>
      <c r="P29">
        <f>NOT(ISBLANK(O29))</f>
        <v/>
      </c>
    </row>
    <row r="30" spans="1:18">
      <c r="A30" s="24">
        <f>A29 +1</f>
        <v/>
      </c>
      <c r="B30" s="14" t="s">
        <v>152</v>
      </c>
      <c r="C30" s="14" t="s">
        <v>153</v>
      </c>
      <c r="D30" s="20" t="s">
        <v>154</v>
      </c>
      <c r="G30" t="s">
        <v>110</v>
      </c>
      <c r="H30" t="s">
        <v>111</v>
      </c>
      <c r="J30" t="s">
        <v>39</v>
      </c>
      <c r="K30" t="s">
        <v>112</v>
      </c>
      <c r="L30" t="s">
        <v>3</v>
      </c>
      <c r="M30" t="s">
        <v>4</v>
      </c>
      <c r="N30" s="1" t="n">
        <v>42380</v>
      </c>
      <c r="P30">
        <f>NOT(ISBLANK(O30))</f>
        <v/>
      </c>
    </row>
    <row r="31" spans="1:18">
      <c r="A31" s="24">
        <f>A30 +1</f>
        <v/>
      </c>
      <c r="B31" s="14" t="s">
        <v>155</v>
      </c>
      <c r="C31" s="14" t="s">
        <v>156</v>
      </c>
      <c r="D31" s="20" t="s">
        <v>157</v>
      </c>
      <c r="G31" t="s">
        <v>110</v>
      </c>
      <c r="H31" t="s">
        <v>111</v>
      </c>
      <c r="J31" t="s">
        <v>39</v>
      </c>
      <c r="K31" t="s">
        <v>112</v>
      </c>
      <c r="L31" t="s">
        <v>3</v>
      </c>
      <c r="M31" t="s">
        <v>4</v>
      </c>
      <c r="N31" s="1" t="n">
        <v>42380</v>
      </c>
      <c r="O31" s="8" t="n">
        <v>94</v>
      </c>
      <c r="P31">
        <f>NOT(ISBLANK(O31))</f>
        <v/>
      </c>
    </row>
    <row r="32" spans="1:18">
      <c r="A32" s="24">
        <f>A31 +1</f>
        <v/>
      </c>
      <c r="B32" t="s">
        <v>158</v>
      </c>
      <c r="C32" t="s">
        <v>159</v>
      </c>
      <c r="D32" s="17" t="s">
        <v>160</v>
      </c>
      <c r="G32" t="s">
        <v>161</v>
      </c>
      <c r="H32" t="s">
        <v>162</v>
      </c>
      <c r="J32" t="s">
        <v>39</v>
      </c>
      <c r="K32" t="s">
        <v>163</v>
      </c>
      <c r="L32" t="s">
        <v>3</v>
      </c>
      <c r="M32" t="s">
        <v>4</v>
      </c>
      <c r="N32" s="1" t="n">
        <v>42818</v>
      </c>
      <c r="P32">
        <f>NOT(ISBLANK(O32))</f>
        <v/>
      </c>
    </row>
    <row r="33" spans="1:18">
      <c r="A33" s="24">
        <f>A32 +1</f>
        <v/>
      </c>
      <c r="B33" t="s">
        <v>40</v>
      </c>
      <c r="C33" t="s">
        <v>164</v>
      </c>
      <c r="D33" s="17" t="s">
        <v>165</v>
      </c>
      <c r="G33" t="s">
        <v>161</v>
      </c>
      <c r="H33" t="s">
        <v>162</v>
      </c>
      <c r="J33" t="s">
        <v>39</v>
      </c>
      <c r="K33" t="s">
        <v>163</v>
      </c>
      <c r="L33" t="s">
        <v>3</v>
      </c>
      <c r="M33" t="s">
        <v>4</v>
      </c>
      <c r="N33" s="1" t="n">
        <v>42818</v>
      </c>
      <c r="P33">
        <f>NOT(ISBLANK(O33))</f>
        <v/>
      </c>
    </row>
    <row r="34" spans="1:18">
      <c r="A34" s="24">
        <f>A33 +1</f>
        <v/>
      </c>
      <c r="B34" t="s">
        <v>166</v>
      </c>
      <c r="C34" t="s">
        <v>167</v>
      </c>
      <c r="D34" s="17" t="s">
        <v>168</v>
      </c>
      <c r="G34" t="s">
        <v>161</v>
      </c>
      <c r="H34" t="s">
        <v>162</v>
      </c>
      <c r="J34" t="s">
        <v>39</v>
      </c>
      <c r="K34" t="s">
        <v>163</v>
      </c>
      <c r="L34" t="s">
        <v>3</v>
      </c>
      <c r="M34" t="s">
        <v>4</v>
      </c>
      <c r="N34" s="1" t="n">
        <v>42818</v>
      </c>
      <c r="P34">
        <f>NOT(ISBLANK(O34))</f>
        <v/>
      </c>
    </row>
    <row r="35" spans="1:18">
      <c r="A35" s="24">
        <f>A34 +1</f>
        <v/>
      </c>
      <c r="B35" t="s">
        <v>169</v>
      </c>
      <c r="C35" t="s">
        <v>170</v>
      </c>
      <c r="D35" s="17" t="s">
        <v>171</v>
      </c>
      <c r="G35" t="s">
        <v>161</v>
      </c>
      <c r="H35" t="s">
        <v>162</v>
      </c>
      <c r="J35" t="s">
        <v>39</v>
      </c>
      <c r="K35" t="s">
        <v>163</v>
      </c>
      <c r="L35" t="s">
        <v>3</v>
      </c>
      <c r="M35" t="s">
        <v>4</v>
      </c>
      <c r="N35" s="1" t="n">
        <v>42818</v>
      </c>
      <c r="P35">
        <f>NOT(ISBLANK(O35))</f>
        <v/>
      </c>
    </row>
    <row r="36" spans="1:18">
      <c r="A36" s="24">
        <f>A35 +1</f>
        <v/>
      </c>
      <c r="B36" t="s">
        <v>172</v>
      </c>
      <c r="C36" t="s">
        <v>173</v>
      </c>
      <c r="D36" s="17" t="s">
        <v>174</v>
      </c>
      <c r="G36" t="s">
        <v>161</v>
      </c>
      <c r="H36" t="s">
        <v>162</v>
      </c>
      <c r="J36" t="s">
        <v>39</v>
      </c>
      <c r="K36" t="s">
        <v>163</v>
      </c>
      <c r="L36" t="s">
        <v>3</v>
      </c>
      <c r="M36" t="s">
        <v>4</v>
      </c>
      <c r="N36" s="1" t="n">
        <v>42818</v>
      </c>
      <c r="P36">
        <f>NOT(ISBLANK(O36))</f>
        <v/>
      </c>
    </row>
    <row r="37" spans="1:18">
      <c r="A37" s="24">
        <f>A36 +1</f>
        <v/>
      </c>
      <c r="B37" t="s">
        <v>175</v>
      </c>
      <c r="C37" t="s">
        <v>170</v>
      </c>
      <c r="D37" s="17" t="s">
        <v>176</v>
      </c>
      <c r="G37" t="s">
        <v>161</v>
      </c>
      <c r="H37" t="s">
        <v>162</v>
      </c>
      <c r="J37" t="s">
        <v>39</v>
      </c>
      <c r="K37" t="s">
        <v>163</v>
      </c>
      <c r="L37" t="s">
        <v>3</v>
      </c>
      <c r="M37" t="s">
        <v>4</v>
      </c>
      <c r="N37" s="1" t="n">
        <v>42818</v>
      </c>
      <c r="O37" s="8" t="n">
        <v>98</v>
      </c>
      <c r="P37">
        <f>NOT(ISBLANK(O37))</f>
        <v/>
      </c>
    </row>
    <row r="38" spans="1:18">
      <c r="A38" s="24">
        <f>A37 +1</f>
        <v/>
      </c>
      <c r="B38" t="s">
        <v>177</v>
      </c>
      <c r="C38" t="s">
        <v>178</v>
      </c>
      <c r="D38" s="17" t="s">
        <v>179</v>
      </c>
      <c r="G38" t="s">
        <v>161</v>
      </c>
      <c r="H38" t="s">
        <v>162</v>
      </c>
      <c r="J38" t="s">
        <v>39</v>
      </c>
      <c r="K38" t="s">
        <v>163</v>
      </c>
      <c r="L38" t="s">
        <v>3</v>
      </c>
      <c r="M38" t="s">
        <v>4</v>
      </c>
      <c r="N38" s="1" t="n">
        <v>42818</v>
      </c>
      <c r="P38">
        <f>NOT(ISBLANK(O38))</f>
        <v/>
      </c>
    </row>
    <row r="39" spans="1:18">
      <c r="A39" s="24">
        <f>A38 +1</f>
        <v/>
      </c>
      <c r="B39" t="s">
        <v>180</v>
      </c>
      <c r="C39" t="s">
        <v>181</v>
      </c>
      <c r="D39" s="17" t="s">
        <v>182</v>
      </c>
      <c r="G39" t="s">
        <v>161</v>
      </c>
      <c r="H39" t="s">
        <v>162</v>
      </c>
      <c r="J39" t="s">
        <v>39</v>
      </c>
      <c r="K39" t="s">
        <v>163</v>
      </c>
      <c r="L39" t="s">
        <v>3</v>
      </c>
      <c r="M39" t="s">
        <v>4</v>
      </c>
      <c r="N39" s="1" t="n">
        <v>42818</v>
      </c>
      <c r="O39" s="8" t="n">
        <v>94</v>
      </c>
      <c r="P39">
        <f>NOT(ISBLANK(O39))</f>
        <v/>
      </c>
    </row>
    <row r="40" spans="1:18">
      <c r="A40" s="24">
        <f>A39 +1</f>
        <v/>
      </c>
      <c r="B40" t="s">
        <v>183</v>
      </c>
      <c r="C40" t="s">
        <v>184</v>
      </c>
      <c r="D40" s="17" t="s">
        <v>185</v>
      </c>
      <c r="G40" t="s">
        <v>161</v>
      </c>
      <c r="H40" t="s">
        <v>162</v>
      </c>
      <c r="J40" t="s">
        <v>39</v>
      </c>
      <c r="K40" t="s">
        <v>163</v>
      </c>
      <c r="L40" t="s">
        <v>3</v>
      </c>
      <c r="M40" t="s">
        <v>4</v>
      </c>
      <c r="N40" s="1" t="n">
        <v>42818</v>
      </c>
      <c r="P40">
        <f>NOT(ISBLANK(O40))</f>
        <v/>
      </c>
    </row>
    <row r="41" spans="1:18">
      <c r="A41" s="24">
        <f>A40 +1</f>
        <v/>
      </c>
      <c r="B41" t="s">
        <v>186</v>
      </c>
      <c r="C41" t="s">
        <v>187</v>
      </c>
      <c r="D41" s="17" t="s">
        <v>188</v>
      </c>
      <c r="G41" t="s">
        <v>161</v>
      </c>
      <c r="H41" t="s">
        <v>162</v>
      </c>
      <c r="J41" t="s">
        <v>39</v>
      </c>
      <c r="K41" t="s">
        <v>163</v>
      </c>
      <c r="L41" t="s">
        <v>3</v>
      </c>
      <c r="M41" t="s">
        <v>4</v>
      </c>
      <c r="N41" s="1" t="n">
        <v>42818</v>
      </c>
      <c r="P41">
        <f>NOT(ISBLANK(O41))</f>
        <v/>
      </c>
    </row>
    <row r="42" spans="1:18">
      <c r="A42" s="24">
        <f>A41 +1</f>
        <v/>
      </c>
      <c r="B42" t="s">
        <v>189</v>
      </c>
      <c r="C42" t="s">
        <v>190</v>
      </c>
      <c r="D42" s="17" t="s">
        <v>191</v>
      </c>
      <c r="G42" t="s">
        <v>161</v>
      </c>
      <c r="H42" t="s">
        <v>162</v>
      </c>
      <c r="J42" t="s">
        <v>39</v>
      </c>
      <c r="K42" t="s">
        <v>163</v>
      </c>
      <c r="L42" t="s">
        <v>3</v>
      </c>
      <c r="M42" t="s">
        <v>4</v>
      </c>
      <c r="N42" s="1" t="n">
        <v>42818</v>
      </c>
      <c r="P42">
        <f>NOT(ISBLANK(O42))</f>
        <v/>
      </c>
    </row>
    <row r="43" spans="1:18">
      <c r="A43" s="24">
        <f>A42 +1</f>
        <v/>
      </c>
      <c r="B43" t="s">
        <v>192</v>
      </c>
      <c r="C43" t="s">
        <v>193</v>
      </c>
      <c r="D43" s="17" t="s">
        <v>194</v>
      </c>
      <c r="G43" t="s">
        <v>161</v>
      </c>
      <c r="H43" t="s">
        <v>162</v>
      </c>
      <c r="J43" t="s">
        <v>39</v>
      </c>
      <c r="K43" t="s">
        <v>163</v>
      </c>
      <c r="L43" t="s">
        <v>3</v>
      </c>
      <c r="M43" t="s">
        <v>4</v>
      </c>
      <c r="N43" s="1" t="n">
        <v>42818</v>
      </c>
      <c r="O43" s="8" t="n">
        <v>94</v>
      </c>
      <c r="P43">
        <f>NOT(ISBLANK(O43))</f>
        <v/>
      </c>
    </row>
    <row r="44" spans="1:18">
      <c r="A44" s="24">
        <f>A43 +1</f>
        <v/>
      </c>
      <c r="B44" t="s">
        <v>195</v>
      </c>
      <c r="C44" t="s">
        <v>196</v>
      </c>
      <c r="D44" s="17" t="s">
        <v>197</v>
      </c>
      <c r="G44" t="s">
        <v>161</v>
      </c>
      <c r="H44" t="s">
        <v>162</v>
      </c>
      <c r="J44" t="s">
        <v>39</v>
      </c>
      <c r="K44" t="s">
        <v>163</v>
      </c>
      <c r="L44" t="s">
        <v>3</v>
      </c>
      <c r="M44" t="s">
        <v>4</v>
      </c>
      <c r="N44" s="1" t="n">
        <v>42818</v>
      </c>
      <c r="P44">
        <f>NOT(ISBLANK(O44))</f>
        <v/>
      </c>
    </row>
    <row r="45" spans="1:18">
      <c r="A45" s="24">
        <f>A44 +1</f>
        <v/>
      </c>
      <c r="B45" t="s">
        <v>198</v>
      </c>
      <c r="C45" t="s">
        <v>199</v>
      </c>
      <c r="D45" s="17" t="s">
        <v>200</v>
      </c>
      <c r="G45" t="s">
        <v>161</v>
      </c>
      <c r="H45" t="s">
        <v>162</v>
      </c>
      <c r="J45" t="s">
        <v>39</v>
      </c>
      <c r="K45" t="s">
        <v>163</v>
      </c>
      <c r="L45" t="s">
        <v>3</v>
      </c>
      <c r="M45" t="s">
        <v>4</v>
      </c>
      <c r="N45" s="1" t="n">
        <v>42818</v>
      </c>
      <c r="P45">
        <f>NOT(ISBLANK(O45))</f>
        <v/>
      </c>
    </row>
    <row r="46" spans="1:18">
      <c r="A46" s="24">
        <f>A45 +1</f>
        <v/>
      </c>
      <c r="B46" t="s">
        <v>201</v>
      </c>
      <c r="C46" t="s">
        <v>202</v>
      </c>
      <c r="D46" s="17" t="s">
        <v>203</v>
      </c>
      <c r="G46" t="s">
        <v>161</v>
      </c>
      <c r="H46" t="s">
        <v>162</v>
      </c>
      <c r="J46" t="s">
        <v>39</v>
      </c>
      <c r="K46" t="s">
        <v>163</v>
      </c>
      <c r="L46" t="s">
        <v>3</v>
      </c>
      <c r="M46" t="s">
        <v>4</v>
      </c>
      <c r="N46" s="1" t="n">
        <v>42818</v>
      </c>
      <c r="P46">
        <f>NOT(ISBLANK(O46))</f>
        <v/>
      </c>
    </row>
    <row r="47" spans="1:18">
      <c r="A47" s="24">
        <f>A46 +1</f>
        <v/>
      </c>
      <c r="B47" t="s">
        <v>204</v>
      </c>
      <c r="C47" t="s">
        <v>205</v>
      </c>
      <c r="D47" s="20" t="s">
        <v>206</v>
      </c>
      <c r="G47" t="s">
        <v>161</v>
      </c>
      <c r="H47" t="s">
        <v>162</v>
      </c>
      <c r="J47" t="s">
        <v>39</v>
      </c>
      <c r="K47" t="s">
        <v>163</v>
      </c>
      <c r="L47" t="s">
        <v>3</v>
      </c>
      <c r="M47" t="s">
        <v>4</v>
      </c>
      <c r="N47" s="1" t="n">
        <v>42818</v>
      </c>
      <c r="P47">
        <f>NOT(ISBLANK(O47))</f>
        <v/>
      </c>
    </row>
    <row r="48" spans="1:18">
      <c r="A48" s="24">
        <f>A47 +1</f>
        <v/>
      </c>
      <c r="B48" s="14" t="s">
        <v>207</v>
      </c>
      <c r="C48" t="s">
        <v>208</v>
      </c>
      <c r="D48" s="20" t="s">
        <v>209</v>
      </c>
      <c r="G48" t="s">
        <v>161</v>
      </c>
      <c r="H48" t="s">
        <v>162</v>
      </c>
      <c r="J48" t="s">
        <v>39</v>
      </c>
      <c r="K48" t="s">
        <v>163</v>
      </c>
      <c r="L48" t="s">
        <v>3</v>
      </c>
      <c r="M48" t="s">
        <v>4</v>
      </c>
      <c r="N48" s="1" t="n">
        <v>42818</v>
      </c>
      <c r="P48">
        <f>NOT(ISBLANK(O48))</f>
        <v/>
      </c>
    </row>
    <row r="49" spans="1:18">
      <c r="A49" s="24">
        <f>A48 +1</f>
        <v/>
      </c>
      <c r="B49" s="14" t="s">
        <v>210</v>
      </c>
      <c r="C49" s="14" t="s">
        <v>211</v>
      </c>
      <c r="D49" s="20" t="s">
        <v>212</v>
      </c>
      <c r="G49" t="s">
        <v>213</v>
      </c>
      <c r="H49" t="s">
        <v>37</v>
      </c>
      <c r="J49" t="s">
        <v>39</v>
      </c>
      <c r="K49" t="s">
        <v>214</v>
      </c>
      <c r="L49" t="s">
        <v>3</v>
      </c>
      <c r="M49" t="s">
        <v>4</v>
      </c>
      <c r="N49" s="1" t="n">
        <v>42846</v>
      </c>
      <c r="P49">
        <f>NOT(ISBLANK(O49))</f>
        <v/>
      </c>
    </row>
    <row r="50" spans="1:18">
      <c r="A50" s="24">
        <f>A49 +1</f>
        <v/>
      </c>
      <c r="B50" s="14" t="s">
        <v>215</v>
      </c>
      <c r="C50" s="14" t="s">
        <v>216</v>
      </c>
      <c r="D50" s="20" t="s">
        <v>217</v>
      </c>
      <c r="G50" t="s">
        <v>213</v>
      </c>
      <c r="H50" t="s">
        <v>37</v>
      </c>
      <c r="J50" t="s">
        <v>39</v>
      </c>
      <c r="K50" t="s">
        <v>214</v>
      </c>
      <c r="L50" t="s">
        <v>3</v>
      </c>
      <c r="M50" t="s">
        <v>4</v>
      </c>
      <c r="N50" s="1" t="n">
        <v>42846</v>
      </c>
      <c r="P50">
        <f>NOT(ISBLANK(O50))</f>
        <v/>
      </c>
    </row>
    <row r="51" spans="1:18">
      <c r="A51" s="24">
        <f>A50 +1</f>
        <v/>
      </c>
      <c r="B51" s="14" t="s">
        <v>218</v>
      </c>
      <c r="C51" s="14" t="s">
        <v>219</v>
      </c>
      <c r="D51" s="20" t="s">
        <v>220</v>
      </c>
      <c r="G51" t="s">
        <v>213</v>
      </c>
      <c r="H51" t="s">
        <v>37</v>
      </c>
      <c r="J51" t="s">
        <v>39</v>
      </c>
      <c r="K51" t="s">
        <v>214</v>
      </c>
      <c r="L51" t="s">
        <v>3</v>
      </c>
      <c r="M51" t="s">
        <v>4</v>
      </c>
      <c r="N51" s="1" t="n">
        <v>42846</v>
      </c>
      <c r="P51">
        <f>NOT(ISBLANK(O51))</f>
        <v/>
      </c>
    </row>
    <row r="52" spans="1:18">
      <c r="A52" s="24">
        <f>A51 +1</f>
        <v/>
      </c>
      <c r="B52" s="14" t="s">
        <v>221</v>
      </c>
      <c r="C52" s="14" t="s">
        <v>222</v>
      </c>
      <c r="D52" s="20" t="s">
        <v>223</v>
      </c>
      <c r="G52" t="s">
        <v>213</v>
      </c>
      <c r="H52" t="s">
        <v>37</v>
      </c>
      <c r="J52" t="s">
        <v>39</v>
      </c>
      <c r="K52" t="s">
        <v>214</v>
      </c>
      <c r="L52" t="s">
        <v>3</v>
      </c>
      <c r="M52" t="s">
        <v>4</v>
      </c>
      <c r="N52" s="1" t="n">
        <v>42846</v>
      </c>
      <c r="O52" s="8" t="n">
        <v>92</v>
      </c>
      <c r="P52">
        <f>NOT(ISBLANK(O52))</f>
        <v/>
      </c>
    </row>
    <row r="53" spans="1:18">
      <c r="A53" s="24">
        <f>A52 +1</f>
        <v/>
      </c>
      <c r="B53" s="14" t="s">
        <v>224</v>
      </c>
      <c r="C53" s="14" t="s">
        <v>225</v>
      </c>
      <c r="D53" s="20" t="s">
        <v>226</v>
      </c>
      <c r="G53" t="s">
        <v>213</v>
      </c>
      <c r="H53" t="s">
        <v>37</v>
      </c>
      <c r="J53" t="s">
        <v>39</v>
      </c>
      <c r="K53" t="s">
        <v>214</v>
      </c>
      <c r="L53" t="s">
        <v>3</v>
      </c>
      <c r="M53" t="s">
        <v>4</v>
      </c>
      <c r="N53" s="1" t="n">
        <v>42846</v>
      </c>
      <c r="P53">
        <f>NOT(ISBLANK(O53))</f>
        <v/>
      </c>
    </row>
    <row r="54" spans="1:18">
      <c r="A54" s="24">
        <f>A53 +1</f>
        <v/>
      </c>
      <c r="B54" s="14" t="s">
        <v>227</v>
      </c>
      <c r="C54" s="14" t="s">
        <v>228</v>
      </c>
      <c r="D54" s="20" t="s">
        <v>229</v>
      </c>
      <c r="G54" t="s">
        <v>213</v>
      </c>
      <c r="H54" t="s">
        <v>37</v>
      </c>
      <c r="J54" t="s">
        <v>39</v>
      </c>
      <c r="K54" t="s">
        <v>214</v>
      </c>
      <c r="L54" t="s">
        <v>3</v>
      </c>
      <c r="M54" t="s">
        <v>4</v>
      </c>
      <c r="N54" s="1" t="n">
        <v>42846</v>
      </c>
      <c r="O54" t="n">
        <v>90</v>
      </c>
      <c r="P54">
        <f>NOT(ISBLANK(O54))</f>
        <v/>
      </c>
    </row>
    <row r="55" spans="1:18">
      <c r="A55" s="24">
        <f>A54 +1</f>
        <v/>
      </c>
      <c r="B55" s="14" t="s">
        <v>230</v>
      </c>
      <c r="C55" s="14" t="s">
        <v>231</v>
      </c>
      <c r="D55" s="20" t="s">
        <v>232</v>
      </c>
      <c r="G55" t="s">
        <v>213</v>
      </c>
      <c r="H55" t="s">
        <v>37</v>
      </c>
      <c r="J55" t="s">
        <v>39</v>
      </c>
      <c r="K55" t="s">
        <v>214</v>
      </c>
      <c r="L55" t="s">
        <v>3</v>
      </c>
      <c r="M55" t="s">
        <v>4</v>
      </c>
      <c r="N55" s="1" t="n">
        <v>42846</v>
      </c>
      <c r="O55" s="8" t="n">
        <v>96</v>
      </c>
      <c r="P55">
        <f>NOT(ISBLANK(O55))</f>
        <v/>
      </c>
    </row>
    <row r="56" spans="1:18">
      <c r="A56" s="24">
        <f>A55 +1</f>
        <v/>
      </c>
      <c r="B56" s="14" t="s">
        <v>233</v>
      </c>
      <c r="C56" s="14" t="s">
        <v>234</v>
      </c>
      <c r="D56" s="20" t="s">
        <v>235</v>
      </c>
      <c r="G56" t="s">
        <v>213</v>
      </c>
      <c r="H56" t="s">
        <v>37</v>
      </c>
      <c r="J56" t="s">
        <v>39</v>
      </c>
      <c r="K56" t="s">
        <v>214</v>
      </c>
      <c r="L56" t="s">
        <v>3</v>
      </c>
      <c r="M56" t="s">
        <v>4</v>
      </c>
      <c r="N56" s="1" t="n">
        <v>42846</v>
      </c>
      <c r="O56" s="8" t="n">
        <v>91</v>
      </c>
      <c r="P56">
        <f>NOT(ISBLANK(O56))</f>
        <v/>
      </c>
    </row>
    <row r="57" spans="1:18">
      <c r="A57" s="24">
        <f>A56 +1</f>
        <v/>
      </c>
      <c r="B57" s="14" t="s">
        <v>210</v>
      </c>
      <c r="C57" s="14" t="s">
        <v>236</v>
      </c>
      <c r="D57" s="20" t="s">
        <v>237</v>
      </c>
      <c r="G57" t="s">
        <v>213</v>
      </c>
      <c r="H57" t="s">
        <v>37</v>
      </c>
      <c r="J57" t="s">
        <v>39</v>
      </c>
      <c r="K57" t="s">
        <v>214</v>
      </c>
      <c r="L57" t="s">
        <v>3</v>
      </c>
      <c r="M57" t="s">
        <v>4</v>
      </c>
      <c r="N57" s="1" t="n">
        <v>42846</v>
      </c>
      <c r="O57" s="8" t="n">
        <v>96</v>
      </c>
      <c r="P57">
        <f>NOT(ISBLANK(O57))</f>
        <v/>
      </c>
    </row>
    <row r="58" spans="1:18">
      <c r="A58" s="24">
        <f>A57 +1</f>
        <v/>
      </c>
      <c r="B58" s="14" t="s">
        <v>238</v>
      </c>
      <c r="C58" s="14" t="s">
        <v>239</v>
      </c>
      <c r="D58" s="20" t="s">
        <v>240</v>
      </c>
      <c r="G58" t="s">
        <v>213</v>
      </c>
      <c r="H58" t="s">
        <v>37</v>
      </c>
      <c r="J58" t="s">
        <v>39</v>
      </c>
      <c r="K58" t="s">
        <v>214</v>
      </c>
      <c r="L58" t="s">
        <v>3</v>
      </c>
      <c r="M58" t="s">
        <v>4</v>
      </c>
      <c r="N58" s="1" t="n">
        <v>42846</v>
      </c>
      <c r="O58" s="8" t="n">
        <v>92</v>
      </c>
      <c r="P58">
        <f>NOT(ISBLANK(O58))</f>
        <v/>
      </c>
    </row>
    <row r="59" spans="1:18">
      <c r="A59" s="24">
        <f>A58 +1</f>
        <v/>
      </c>
      <c r="B59" s="14" t="s">
        <v>233</v>
      </c>
      <c r="C59" s="14" t="s">
        <v>241</v>
      </c>
      <c r="D59" s="20" t="s">
        <v>242</v>
      </c>
      <c r="G59" t="s">
        <v>213</v>
      </c>
      <c r="H59" t="s">
        <v>37</v>
      </c>
      <c r="J59" t="s">
        <v>39</v>
      </c>
      <c r="K59" t="s">
        <v>214</v>
      </c>
      <c r="L59" t="s">
        <v>3</v>
      </c>
      <c r="M59" t="s">
        <v>4</v>
      </c>
      <c r="N59" s="1" t="n">
        <v>42846</v>
      </c>
      <c r="P59">
        <f>NOT(ISBLANK(O59))</f>
        <v/>
      </c>
    </row>
    <row r="60" spans="1:18">
      <c r="A60" s="24">
        <f>A59 +1</f>
        <v/>
      </c>
      <c r="B60" s="14" t="s">
        <v>243</v>
      </c>
      <c r="C60" s="14" t="s">
        <v>244</v>
      </c>
      <c r="D60" s="20" t="s">
        <v>245</v>
      </c>
      <c r="G60" t="s">
        <v>213</v>
      </c>
      <c r="H60" t="s">
        <v>37</v>
      </c>
      <c r="J60" t="s">
        <v>39</v>
      </c>
      <c r="K60" t="s">
        <v>214</v>
      </c>
      <c r="L60" t="s">
        <v>3</v>
      </c>
      <c r="M60" t="s">
        <v>4</v>
      </c>
      <c r="N60" s="1" t="n">
        <v>42846</v>
      </c>
      <c r="O60" s="8" t="n">
        <v>94</v>
      </c>
      <c r="P60">
        <f>NOT(ISBLANK(O60))</f>
        <v/>
      </c>
    </row>
    <row r="61" spans="1:18">
      <c r="A61" s="24">
        <f>A60 +1</f>
        <v/>
      </c>
      <c r="B61" s="14" t="s">
        <v>246</v>
      </c>
      <c r="C61" s="14" t="s">
        <v>247</v>
      </c>
      <c r="D61" s="20" t="s">
        <v>248</v>
      </c>
      <c r="G61" t="s">
        <v>213</v>
      </c>
      <c r="H61" t="s">
        <v>37</v>
      </c>
      <c r="J61" t="s">
        <v>39</v>
      </c>
      <c r="K61" t="s">
        <v>214</v>
      </c>
      <c r="L61" t="s">
        <v>3</v>
      </c>
      <c r="M61" t="s">
        <v>4</v>
      </c>
      <c r="N61" s="1" t="n">
        <v>42846</v>
      </c>
      <c r="O61" s="8" t="n">
        <v>92</v>
      </c>
      <c r="P61">
        <f>NOT(ISBLANK(O61))</f>
        <v/>
      </c>
    </row>
    <row r="62" spans="1:18">
      <c r="A62" s="24">
        <f>A61 +1</f>
        <v/>
      </c>
      <c r="B62" s="14" t="s">
        <v>249</v>
      </c>
      <c r="C62" s="14" t="s">
        <v>250</v>
      </c>
      <c r="D62" s="20" t="s">
        <v>251</v>
      </c>
      <c r="G62" t="s">
        <v>213</v>
      </c>
      <c r="H62" t="s">
        <v>37</v>
      </c>
      <c r="J62" t="s">
        <v>39</v>
      </c>
      <c r="K62" t="s">
        <v>214</v>
      </c>
      <c r="L62" t="s">
        <v>3</v>
      </c>
      <c r="M62" t="s">
        <v>4</v>
      </c>
      <c r="N62" s="1" t="n">
        <v>42846</v>
      </c>
      <c r="P62">
        <f>NOT(ISBLANK(O62))</f>
        <v/>
      </c>
    </row>
    <row r="63" spans="1:18">
      <c r="A63" s="24">
        <f>A62 +1</f>
        <v/>
      </c>
      <c r="B63" s="14" t="s">
        <v>252</v>
      </c>
      <c r="C63" s="14" t="s">
        <v>253</v>
      </c>
      <c r="D63" s="20" t="s">
        <v>254</v>
      </c>
      <c r="G63" t="s">
        <v>213</v>
      </c>
      <c r="H63" t="s">
        <v>37</v>
      </c>
      <c r="J63" t="s">
        <v>39</v>
      </c>
      <c r="K63" t="s">
        <v>214</v>
      </c>
      <c r="L63" t="s">
        <v>3</v>
      </c>
      <c r="M63" t="s">
        <v>4</v>
      </c>
      <c r="N63" s="1" t="n">
        <v>42846</v>
      </c>
      <c r="O63" s="8" t="n">
        <v>90</v>
      </c>
      <c r="P63">
        <f>NOT(ISBLANK(O63))</f>
        <v/>
      </c>
    </row>
    <row r="64" spans="1:18">
      <c r="A64" s="24">
        <f>A63 +1</f>
        <v/>
      </c>
      <c r="B64" s="14" t="s">
        <v>255</v>
      </c>
      <c r="C64" s="14" t="s">
        <v>256</v>
      </c>
      <c r="D64" s="20" t="s">
        <v>257</v>
      </c>
      <c r="G64" t="s">
        <v>213</v>
      </c>
      <c r="H64" t="s">
        <v>37</v>
      </c>
      <c r="J64" t="s">
        <v>39</v>
      </c>
      <c r="K64" t="s">
        <v>214</v>
      </c>
      <c r="L64" t="s">
        <v>3</v>
      </c>
      <c r="M64" t="s">
        <v>4</v>
      </c>
      <c r="N64" s="1" t="n">
        <v>42846</v>
      </c>
      <c r="P64">
        <f>NOT(ISBLANK(O64))</f>
        <v/>
      </c>
    </row>
    <row r="65" spans="1:18">
      <c r="A65" s="24">
        <f>A64 +1</f>
        <v/>
      </c>
      <c r="B65" s="14" t="s">
        <v>258</v>
      </c>
      <c r="C65" s="14" t="s">
        <v>259</v>
      </c>
      <c r="D65" s="20" t="s">
        <v>260</v>
      </c>
      <c r="G65" t="s">
        <v>213</v>
      </c>
      <c r="H65" t="s">
        <v>37</v>
      </c>
      <c r="J65" t="s">
        <v>39</v>
      </c>
      <c r="K65" t="s">
        <v>214</v>
      </c>
      <c r="L65" t="s">
        <v>3</v>
      </c>
      <c r="M65" t="s">
        <v>4</v>
      </c>
      <c r="N65" s="1" t="n">
        <v>42846</v>
      </c>
      <c r="P65">
        <f>NOT(ISBLANK(O65))</f>
        <v/>
      </c>
    </row>
    <row r="66" spans="1:18">
      <c r="A66" s="24">
        <f>A65 +1</f>
        <v/>
      </c>
      <c r="B66" s="14" t="s">
        <v>261</v>
      </c>
      <c r="C66" s="14" t="s">
        <v>262</v>
      </c>
      <c r="D66" s="20" t="s">
        <v>263</v>
      </c>
      <c r="G66" t="s">
        <v>213</v>
      </c>
      <c r="H66" t="s">
        <v>37</v>
      </c>
      <c r="J66" t="s">
        <v>39</v>
      </c>
      <c r="K66" t="s">
        <v>214</v>
      </c>
      <c r="L66" t="s">
        <v>3</v>
      </c>
      <c r="M66" t="s">
        <v>4</v>
      </c>
      <c r="N66" s="1" t="n">
        <v>42846</v>
      </c>
      <c r="P66">
        <f>NOT(ISBLANK(O66))</f>
        <v/>
      </c>
    </row>
    <row r="67" spans="1:18">
      <c r="A67" s="24">
        <f>A66 +1</f>
        <v/>
      </c>
      <c r="B67" s="14" t="s">
        <v>264</v>
      </c>
      <c r="C67" s="14" t="s">
        <v>265</v>
      </c>
      <c r="D67" s="20" t="s">
        <v>266</v>
      </c>
      <c r="G67" t="s">
        <v>213</v>
      </c>
      <c r="H67" t="s">
        <v>37</v>
      </c>
      <c r="J67" t="s">
        <v>39</v>
      </c>
      <c r="K67" t="s">
        <v>214</v>
      </c>
      <c r="L67" t="s">
        <v>3</v>
      </c>
      <c r="M67" t="s">
        <v>4</v>
      </c>
      <c r="N67" s="1" t="n">
        <v>42846</v>
      </c>
      <c r="P67">
        <f>NOT(ISBLANK(O67))</f>
        <v/>
      </c>
    </row>
    <row r="68" spans="1:18">
      <c r="A68" s="24">
        <f>A67 +1</f>
        <v/>
      </c>
      <c r="B68" s="14" t="s">
        <v>267</v>
      </c>
      <c r="C68" s="14" t="s">
        <v>268</v>
      </c>
      <c r="D68" s="20" t="s">
        <v>269</v>
      </c>
      <c r="G68" t="s">
        <v>213</v>
      </c>
      <c r="H68" t="s">
        <v>37</v>
      </c>
      <c r="J68" t="s">
        <v>39</v>
      </c>
      <c r="K68" t="s">
        <v>214</v>
      </c>
      <c r="L68" t="s">
        <v>3</v>
      </c>
      <c r="M68" t="s">
        <v>4</v>
      </c>
      <c r="N68" s="1" t="n">
        <v>42846</v>
      </c>
      <c r="P68">
        <f>NOT(ISBLANK(O68))</f>
        <v/>
      </c>
    </row>
    <row r="69" spans="1:18">
      <c r="A69" s="24">
        <f>A68 +1</f>
        <v/>
      </c>
      <c r="B69" t="s">
        <v>270</v>
      </c>
      <c r="C69" t="s">
        <v>271</v>
      </c>
      <c r="D69" s="17" t="s">
        <v>272</v>
      </c>
      <c r="G69" t="s">
        <v>102</v>
      </c>
      <c r="H69" t="s">
        <v>37</v>
      </c>
      <c r="J69" t="s">
        <v>39</v>
      </c>
      <c r="K69" t="s">
        <v>273</v>
      </c>
      <c r="L69" t="s">
        <v>13</v>
      </c>
      <c r="M69" t="s">
        <v>12</v>
      </c>
      <c r="N69" s="1" t="n">
        <v>42858</v>
      </c>
      <c r="O69" s="8" t="n">
        <v>98</v>
      </c>
      <c r="P69">
        <f>NOT(ISBLANK(O69))</f>
        <v/>
      </c>
    </row>
    <row r="70" spans="1:18">
      <c r="A70" s="24">
        <f>A69 +1</f>
        <v/>
      </c>
      <c r="B70" t="s">
        <v>274</v>
      </c>
      <c r="C70" t="s">
        <v>275</v>
      </c>
      <c r="D70" s="17" t="s">
        <v>276</v>
      </c>
      <c r="G70" t="s">
        <v>102</v>
      </c>
      <c r="H70" t="s">
        <v>37</v>
      </c>
      <c r="J70" t="s">
        <v>39</v>
      </c>
      <c r="K70" t="s">
        <v>277</v>
      </c>
      <c r="L70" t="s">
        <v>13</v>
      </c>
      <c r="M70" t="s">
        <v>12</v>
      </c>
      <c r="N70" s="1" t="n">
        <v>42858</v>
      </c>
      <c r="P70">
        <f>NOT(ISBLANK(O70))</f>
        <v/>
      </c>
    </row>
    <row r="71" spans="1:18">
      <c r="A71" s="24">
        <f>A70 +1</f>
        <v/>
      </c>
      <c r="B71" t="s">
        <v>278</v>
      </c>
      <c r="C71" t="s">
        <v>279</v>
      </c>
      <c r="D71" s="17" t="s">
        <v>280</v>
      </c>
      <c r="G71" t="s">
        <v>102</v>
      </c>
      <c r="H71" t="s">
        <v>37</v>
      </c>
      <c r="J71" t="s">
        <v>39</v>
      </c>
      <c r="K71" t="s">
        <v>281</v>
      </c>
      <c r="L71" t="s">
        <v>13</v>
      </c>
      <c r="M71" t="s">
        <v>12</v>
      </c>
      <c r="N71" s="1" t="n">
        <v>42858</v>
      </c>
      <c r="P71">
        <f>NOT(ISBLANK(O71))</f>
        <v/>
      </c>
    </row>
    <row r="72" spans="1:18">
      <c r="A72" s="24">
        <f>A71 +1</f>
        <v/>
      </c>
      <c r="B72" t="s">
        <v>282</v>
      </c>
      <c r="C72" t="s">
        <v>283</v>
      </c>
      <c r="D72" s="17" t="s">
        <v>284</v>
      </c>
      <c r="G72" t="s">
        <v>102</v>
      </c>
      <c r="H72" t="s">
        <v>37</v>
      </c>
      <c r="J72" t="s">
        <v>39</v>
      </c>
      <c r="L72" t="s">
        <v>13</v>
      </c>
      <c r="M72" t="s">
        <v>12</v>
      </c>
      <c r="N72" s="1" t="n">
        <v>42858</v>
      </c>
      <c r="P72">
        <f>NOT(ISBLANK(O72))</f>
        <v/>
      </c>
    </row>
    <row r="73" spans="1:18">
      <c r="A73" s="24">
        <f>A72 +1</f>
        <v/>
      </c>
      <c r="B73" t="s">
        <v>285</v>
      </c>
      <c r="C73" t="s">
        <v>286</v>
      </c>
      <c r="D73" s="17" t="s">
        <v>287</v>
      </c>
      <c r="G73" t="s">
        <v>102</v>
      </c>
      <c r="H73" t="s">
        <v>37</v>
      </c>
      <c r="J73" t="s">
        <v>39</v>
      </c>
      <c r="K73" t="s">
        <v>288</v>
      </c>
      <c r="L73" t="s">
        <v>13</v>
      </c>
      <c r="M73" t="s">
        <v>12</v>
      </c>
      <c r="N73" s="1" t="n">
        <v>42858</v>
      </c>
      <c r="P73">
        <f>NOT(ISBLANK(O73))</f>
        <v/>
      </c>
    </row>
    <row r="74" spans="1:18">
      <c r="A74" s="24">
        <f>A73 +1</f>
        <v/>
      </c>
      <c r="B74" t="s">
        <v>289</v>
      </c>
      <c r="C74" t="s">
        <v>290</v>
      </c>
      <c r="D74" s="17" t="s">
        <v>291</v>
      </c>
      <c r="G74" t="s">
        <v>102</v>
      </c>
      <c r="H74" t="s">
        <v>37</v>
      </c>
      <c r="J74" t="s">
        <v>39</v>
      </c>
      <c r="K74" t="s">
        <v>288</v>
      </c>
      <c r="L74" t="s">
        <v>13</v>
      </c>
      <c r="M74" t="s">
        <v>12</v>
      </c>
      <c r="N74" s="1" t="n">
        <v>42858</v>
      </c>
      <c r="O74" s="8" t="n">
        <v>86</v>
      </c>
      <c r="P74">
        <f>NOT(ISBLANK(O74))</f>
        <v/>
      </c>
    </row>
    <row r="75" spans="1:18">
      <c r="A75" s="24">
        <f>A74 +1</f>
        <v/>
      </c>
      <c r="B75" s="14" t="s">
        <v>292</v>
      </c>
      <c r="C75" s="21" t="s">
        <v>293</v>
      </c>
      <c r="D75" s="22" t="s">
        <v>294</v>
      </c>
      <c r="G75" t="s">
        <v>110</v>
      </c>
      <c r="H75" t="s">
        <v>111</v>
      </c>
      <c r="J75" t="s">
        <v>39</v>
      </c>
      <c r="K75" t="s">
        <v>112</v>
      </c>
      <c r="L75" t="s">
        <v>3</v>
      </c>
      <c r="M75" t="s">
        <v>4</v>
      </c>
      <c r="N75" s="1" t="n">
        <v>42872</v>
      </c>
      <c r="P75">
        <f>NOT(ISBLANK(O75))</f>
        <v/>
      </c>
    </row>
    <row r="76" spans="1:18">
      <c r="A76" s="24">
        <f>A75 +1</f>
        <v/>
      </c>
      <c r="B76" s="14" t="s">
        <v>295</v>
      </c>
      <c r="C76" s="21" t="s">
        <v>296</v>
      </c>
      <c r="D76" s="22" t="s">
        <v>297</v>
      </c>
      <c r="G76" t="s">
        <v>110</v>
      </c>
      <c r="H76" t="s">
        <v>111</v>
      </c>
      <c r="J76" t="s">
        <v>39</v>
      </c>
      <c r="K76" t="s">
        <v>112</v>
      </c>
      <c r="L76" t="s">
        <v>3</v>
      </c>
      <c r="M76" t="s">
        <v>4</v>
      </c>
      <c r="N76" s="1" t="n">
        <v>42872</v>
      </c>
      <c r="P76">
        <f>NOT(ISBLANK(O76))</f>
        <v/>
      </c>
    </row>
    <row r="77" spans="1:18">
      <c r="A77" s="24">
        <f>A76 +1</f>
        <v/>
      </c>
      <c r="B77" s="14" t="s">
        <v>298</v>
      </c>
      <c r="C77" s="21" t="s">
        <v>299</v>
      </c>
      <c r="D77" s="22" t="s">
        <v>300</v>
      </c>
      <c r="G77" t="s">
        <v>110</v>
      </c>
      <c r="H77" t="s">
        <v>111</v>
      </c>
      <c r="J77" t="s">
        <v>39</v>
      </c>
      <c r="K77" t="s">
        <v>112</v>
      </c>
      <c r="L77" t="s">
        <v>3</v>
      </c>
      <c r="M77" t="s">
        <v>4</v>
      </c>
      <c r="N77" s="1" t="n">
        <v>42872</v>
      </c>
      <c r="P77">
        <f>NOT(ISBLANK(O77))</f>
        <v/>
      </c>
    </row>
    <row r="78" spans="1:18">
      <c r="A78" s="24">
        <f>A77 +1</f>
        <v/>
      </c>
      <c r="B78" s="14" t="s">
        <v>301</v>
      </c>
      <c r="C78" s="21" t="s">
        <v>302</v>
      </c>
      <c r="D78" s="22" t="s">
        <v>303</v>
      </c>
      <c r="G78" t="s">
        <v>110</v>
      </c>
      <c r="H78" t="s">
        <v>111</v>
      </c>
      <c r="J78" t="s">
        <v>39</v>
      </c>
      <c r="K78" t="s">
        <v>112</v>
      </c>
      <c r="L78" t="s">
        <v>3</v>
      </c>
      <c r="M78" t="s">
        <v>4</v>
      </c>
      <c r="N78" s="1" t="n">
        <v>42872</v>
      </c>
      <c r="P78">
        <f>NOT(ISBLANK(O78))</f>
        <v/>
      </c>
    </row>
    <row r="79" spans="1:18">
      <c r="A79" s="24">
        <f>A78 +1</f>
        <v/>
      </c>
      <c r="B79" s="14" t="s">
        <v>304</v>
      </c>
      <c r="C79" s="21" t="s">
        <v>305</v>
      </c>
      <c r="D79" s="22" t="s">
        <v>306</v>
      </c>
      <c r="G79" t="s">
        <v>110</v>
      </c>
      <c r="H79" t="s">
        <v>111</v>
      </c>
      <c r="J79" t="s">
        <v>39</v>
      </c>
      <c r="K79" t="s">
        <v>112</v>
      </c>
      <c r="L79" t="s">
        <v>3</v>
      </c>
      <c r="M79" t="s">
        <v>4</v>
      </c>
      <c r="N79" s="1" t="n">
        <v>42872</v>
      </c>
      <c r="P79">
        <f>NOT(ISBLANK(O79))</f>
        <v/>
      </c>
    </row>
    <row r="80" spans="1:18">
      <c r="A80" s="24">
        <f>A79 +1</f>
        <v/>
      </c>
      <c r="B80" s="14" t="s">
        <v>307</v>
      </c>
      <c r="C80" s="21" t="s">
        <v>308</v>
      </c>
      <c r="D80" s="22" t="s">
        <v>309</v>
      </c>
      <c r="G80" t="s">
        <v>110</v>
      </c>
      <c r="H80" t="s">
        <v>111</v>
      </c>
      <c r="J80" t="s">
        <v>39</v>
      </c>
      <c r="K80" t="s">
        <v>112</v>
      </c>
      <c r="L80" t="s">
        <v>3</v>
      </c>
      <c r="M80" t="s">
        <v>4</v>
      </c>
      <c r="N80" s="1" t="n">
        <v>42872</v>
      </c>
      <c r="O80" s="8" t="n">
        <v>95</v>
      </c>
      <c r="P80">
        <f>NOT(ISBLANK(O80))</f>
        <v/>
      </c>
    </row>
    <row r="81" spans="1:18">
      <c r="A81" s="24">
        <f>A80 +1</f>
        <v/>
      </c>
      <c r="B81" s="14" t="s">
        <v>158</v>
      </c>
      <c r="C81" s="21" t="s">
        <v>310</v>
      </c>
      <c r="D81" s="22" t="s">
        <v>311</v>
      </c>
      <c r="G81" t="s">
        <v>110</v>
      </c>
      <c r="H81" t="s">
        <v>111</v>
      </c>
      <c r="J81" t="s">
        <v>39</v>
      </c>
      <c r="K81" t="s">
        <v>112</v>
      </c>
      <c r="L81" t="s">
        <v>3</v>
      </c>
      <c r="M81" t="s">
        <v>4</v>
      </c>
      <c r="N81" s="1" t="n">
        <v>42872</v>
      </c>
      <c r="P81">
        <f>NOT(ISBLANK(O81))</f>
        <v/>
      </c>
    </row>
    <row r="82" spans="1:18">
      <c r="A82" s="24">
        <f>A81 +1</f>
        <v/>
      </c>
      <c r="B82" s="14" t="s">
        <v>312</v>
      </c>
      <c r="C82" s="21" t="s">
        <v>313</v>
      </c>
      <c r="D82" s="22" t="s">
        <v>314</v>
      </c>
      <c r="G82" t="s">
        <v>110</v>
      </c>
      <c r="H82" t="s">
        <v>111</v>
      </c>
      <c r="J82" t="s">
        <v>39</v>
      </c>
      <c r="K82" t="s">
        <v>112</v>
      </c>
      <c r="L82" t="s">
        <v>3</v>
      </c>
      <c r="M82" t="s">
        <v>4</v>
      </c>
      <c r="N82" s="1" t="n">
        <v>42872</v>
      </c>
      <c r="P82">
        <f>NOT(ISBLANK(O82))</f>
        <v/>
      </c>
    </row>
    <row r="83" spans="1:18">
      <c r="A83" s="24">
        <f>A82 +1</f>
        <v/>
      </c>
      <c r="B83" s="14" t="s">
        <v>198</v>
      </c>
      <c r="C83" s="21" t="s">
        <v>315</v>
      </c>
      <c r="D83" s="22" t="s">
        <v>316</v>
      </c>
      <c r="G83" t="s">
        <v>110</v>
      </c>
      <c r="H83" t="s">
        <v>111</v>
      </c>
      <c r="J83" t="s">
        <v>39</v>
      </c>
      <c r="K83" t="s">
        <v>112</v>
      </c>
      <c r="L83" t="s">
        <v>3</v>
      </c>
      <c r="M83" t="s">
        <v>4</v>
      </c>
      <c r="N83" s="1" t="n">
        <v>42872</v>
      </c>
      <c r="P83">
        <f>NOT(ISBLANK(O83))</f>
        <v/>
      </c>
    </row>
    <row r="84" spans="1:18">
      <c r="A84" s="24">
        <f>A83 +1</f>
        <v/>
      </c>
      <c r="B84" s="14" t="s">
        <v>317</v>
      </c>
      <c r="C84" s="21" t="s">
        <v>318</v>
      </c>
      <c r="D84" s="22" t="s">
        <v>319</v>
      </c>
      <c r="G84" t="s">
        <v>110</v>
      </c>
      <c r="H84" t="s">
        <v>111</v>
      </c>
      <c r="J84" t="s">
        <v>39</v>
      </c>
      <c r="K84" t="s">
        <v>112</v>
      </c>
      <c r="L84" t="s">
        <v>3</v>
      </c>
      <c r="M84" t="s">
        <v>4</v>
      </c>
      <c r="N84" s="1" t="n">
        <v>42872</v>
      </c>
      <c r="P84">
        <f>NOT(ISBLANK(O84))</f>
        <v/>
      </c>
    </row>
    <row r="85" spans="1:18">
      <c r="A85" s="24">
        <f>A84 +1</f>
        <v/>
      </c>
      <c r="B85" s="14" t="s">
        <v>320</v>
      </c>
      <c r="C85" s="21" t="s">
        <v>321</v>
      </c>
      <c r="D85" s="22" t="s">
        <v>322</v>
      </c>
      <c r="G85" t="s">
        <v>110</v>
      </c>
      <c r="H85" t="s">
        <v>111</v>
      </c>
      <c r="J85" t="s">
        <v>39</v>
      </c>
      <c r="K85" t="s">
        <v>112</v>
      </c>
      <c r="L85" t="s">
        <v>3</v>
      </c>
      <c r="M85" t="s">
        <v>4</v>
      </c>
      <c r="N85" s="1" t="n">
        <v>42872</v>
      </c>
      <c r="P85">
        <f>NOT(ISBLANK(O85))</f>
        <v/>
      </c>
    </row>
    <row r="86" spans="1:18">
      <c r="A86" s="24">
        <f>A85 +1</f>
        <v/>
      </c>
      <c r="B86" s="14" t="s">
        <v>298</v>
      </c>
      <c r="C86" s="21" t="s">
        <v>323</v>
      </c>
      <c r="D86" s="22" t="s">
        <v>324</v>
      </c>
      <c r="G86" t="s">
        <v>110</v>
      </c>
      <c r="H86" t="s">
        <v>111</v>
      </c>
      <c r="J86" t="s">
        <v>39</v>
      </c>
      <c r="K86" t="s">
        <v>112</v>
      </c>
      <c r="L86" t="s">
        <v>3</v>
      </c>
      <c r="M86" t="s">
        <v>4</v>
      </c>
      <c r="N86" s="1" t="n">
        <v>42872</v>
      </c>
      <c r="P86">
        <f>NOT(ISBLANK(O86))</f>
        <v/>
      </c>
    </row>
    <row r="87" spans="1:18">
      <c r="A87" s="24">
        <f>A86 +1</f>
        <v/>
      </c>
      <c r="B87" s="14" t="s">
        <v>325</v>
      </c>
      <c r="C87" s="21" t="s">
        <v>326</v>
      </c>
      <c r="D87" s="22" t="s">
        <v>327</v>
      </c>
      <c r="G87" t="s">
        <v>110</v>
      </c>
      <c r="H87" t="s">
        <v>111</v>
      </c>
      <c r="J87" t="s">
        <v>39</v>
      </c>
      <c r="K87" t="s">
        <v>112</v>
      </c>
      <c r="L87" t="s">
        <v>3</v>
      </c>
      <c r="M87" t="s">
        <v>4</v>
      </c>
      <c r="N87" s="1" t="n">
        <v>42872</v>
      </c>
      <c r="P87">
        <f>NOT(ISBLANK(O87))</f>
        <v/>
      </c>
    </row>
    <row r="88" spans="1:18">
      <c r="A88" s="24">
        <f>A87 +1</f>
        <v/>
      </c>
      <c r="B88" s="14" t="s">
        <v>158</v>
      </c>
      <c r="C88" s="21" t="s">
        <v>328</v>
      </c>
      <c r="D88" s="22" t="s">
        <v>329</v>
      </c>
      <c r="G88" t="s">
        <v>110</v>
      </c>
      <c r="H88" t="s">
        <v>111</v>
      </c>
      <c r="J88" t="s">
        <v>39</v>
      </c>
      <c r="K88" t="s">
        <v>112</v>
      </c>
      <c r="L88" t="s">
        <v>3</v>
      </c>
      <c r="M88" t="s">
        <v>4</v>
      </c>
      <c r="N88" s="1" t="n">
        <v>42872</v>
      </c>
      <c r="O88" s="8" t="n">
        <v>88</v>
      </c>
      <c r="P88">
        <f>NOT(ISBLANK(O88))</f>
        <v/>
      </c>
    </row>
    <row r="89" spans="1:18">
      <c r="A89" s="24">
        <f>A88 +1</f>
        <v/>
      </c>
      <c r="B89" s="14" t="s">
        <v>330</v>
      </c>
      <c r="C89" s="21" t="s">
        <v>331</v>
      </c>
      <c r="D89" s="22" t="s">
        <v>332</v>
      </c>
      <c r="G89" t="s">
        <v>110</v>
      </c>
      <c r="H89" t="s">
        <v>111</v>
      </c>
      <c r="J89" t="s">
        <v>39</v>
      </c>
      <c r="K89" t="s">
        <v>112</v>
      </c>
      <c r="L89" t="s">
        <v>3</v>
      </c>
      <c r="M89" t="s">
        <v>4</v>
      </c>
      <c r="N89" s="1" t="n">
        <v>42872</v>
      </c>
      <c r="P89">
        <f>NOT(ISBLANK(O89))</f>
        <v/>
      </c>
    </row>
    <row r="90" spans="1:18">
      <c r="A90" s="24">
        <f>A89 +1</f>
        <v/>
      </c>
      <c r="B90" s="14" t="s">
        <v>295</v>
      </c>
      <c r="C90" s="21" t="s">
        <v>333</v>
      </c>
      <c r="D90" s="22" t="s">
        <v>334</v>
      </c>
      <c r="G90" t="s">
        <v>110</v>
      </c>
      <c r="H90" t="s">
        <v>111</v>
      </c>
      <c r="J90" t="s">
        <v>39</v>
      </c>
      <c r="K90" t="s">
        <v>112</v>
      </c>
      <c r="L90" t="s">
        <v>3</v>
      </c>
      <c r="M90" t="s">
        <v>4</v>
      </c>
      <c r="N90" s="1" t="n">
        <v>42872</v>
      </c>
      <c r="P90">
        <f>NOT(ISBLANK(O90))</f>
        <v/>
      </c>
    </row>
    <row r="91" spans="1:18">
      <c r="A91" s="24">
        <f>A90 +1</f>
        <v/>
      </c>
      <c r="B91" s="14" t="s">
        <v>335</v>
      </c>
      <c r="C91" s="21" t="s">
        <v>336</v>
      </c>
      <c r="D91" s="22" t="s">
        <v>337</v>
      </c>
      <c r="G91" t="s">
        <v>110</v>
      </c>
      <c r="H91" t="s">
        <v>111</v>
      </c>
      <c r="J91" t="s">
        <v>39</v>
      </c>
      <c r="K91" t="s">
        <v>112</v>
      </c>
      <c r="L91" t="s">
        <v>3</v>
      </c>
      <c r="M91" t="s">
        <v>4</v>
      </c>
      <c r="N91" s="1" t="n">
        <v>42872</v>
      </c>
      <c r="P91">
        <f>NOT(ISBLANK(O91))</f>
        <v/>
      </c>
    </row>
    <row r="92" spans="1:18">
      <c r="A92" s="24">
        <f>A91 +1</f>
        <v/>
      </c>
      <c r="B92" s="14" t="s">
        <v>338</v>
      </c>
      <c r="C92" s="21" t="s">
        <v>339</v>
      </c>
      <c r="D92" s="22" t="s">
        <v>340</v>
      </c>
      <c r="G92" t="s">
        <v>110</v>
      </c>
      <c r="H92" t="s">
        <v>111</v>
      </c>
      <c r="J92" t="s">
        <v>39</v>
      </c>
      <c r="K92" t="s">
        <v>112</v>
      </c>
      <c r="L92" t="s">
        <v>3</v>
      </c>
      <c r="M92" t="s">
        <v>4</v>
      </c>
      <c r="N92" s="1" t="n">
        <v>42872</v>
      </c>
      <c r="P92">
        <f>NOT(ISBLANK(O92))</f>
        <v/>
      </c>
    </row>
    <row r="93" spans="1:18">
      <c r="A93" s="24">
        <f>A92 +1</f>
        <v/>
      </c>
      <c r="B93" s="14" t="s">
        <v>341</v>
      </c>
      <c r="C93" s="21" t="s">
        <v>342</v>
      </c>
      <c r="D93" s="22" t="s">
        <v>343</v>
      </c>
      <c r="G93" t="s">
        <v>110</v>
      </c>
      <c r="H93" t="s">
        <v>111</v>
      </c>
      <c r="J93" t="s">
        <v>39</v>
      </c>
      <c r="K93" t="s">
        <v>112</v>
      </c>
      <c r="L93" t="s">
        <v>3</v>
      </c>
      <c r="M93" t="s">
        <v>4</v>
      </c>
      <c r="N93" s="1" t="n">
        <v>42872</v>
      </c>
      <c r="P93">
        <f>NOT(ISBLANK(O93))</f>
        <v/>
      </c>
    </row>
    <row r="94" spans="1:18">
      <c r="A94" s="24">
        <f>A93 +1</f>
        <v/>
      </c>
      <c r="B94" s="14" t="s">
        <v>192</v>
      </c>
      <c r="C94" s="21" t="s">
        <v>344</v>
      </c>
      <c r="D94" s="22" t="s">
        <v>345</v>
      </c>
      <c r="G94" t="s">
        <v>110</v>
      </c>
      <c r="H94" t="s">
        <v>111</v>
      </c>
      <c r="J94" t="s">
        <v>39</v>
      </c>
      <c r="K94" t="s">
        <v>112</v>
      </c>
      <c r="L94" t="s">
        <v>3</v>
      </c>
      <c r="M94" t="s">
        <v>4</v>
      </c>
      <c r="N94" s="1" t="n">
        <v>42872</v>
      </c>
      <c r="P94">
        <f>NOT(ISBLANK(O94))</f>
        <v/>
      </c>
    </row>
    <row r="95" spans="1:18">
      <c r="A95" s="24">
        <f>A94 +1</f>
        <v/>
      </c>
      <c r="B95" s="14" t="s">
        <v>346</v>
      </c>
      <c r="C95" s="21" t="s">
        <v>347</v>
      </c>
      <c r="D95" s="22" t="s">
        <v>348</v>
      </c>
      <c r="G95" t="s">
        <v>110</v>
      </c>
      <c r="H95" t="s">
        <v>111</v>
      </c>
      <c r="J95" t="s">
        <v>39</v>
      </c>
      <c r="K95" t="s">
        <v>112</v>
      </c>
      <c r="L95" t="s">
        <v>3</v>
      </c>
      <c r="M95" t="s">
        <v>4</v>
      </c>
      <c r="N95" s="1" t="n">
        <v>42872</v>
      </c>
      <c r="P95">
        <f>NOT(ISBLANK(O95))</f>
        <v/>
      </c>
    </row>
    <row r="96" spans="1:18"/>
  </sheetData>
  <dataValidations count="1" disablePrompts="1">
    <dataValidation allowBlank="0" showErrorMessage="1" showInputMessage="1" sqref="D14:D68" type="custom">
      <formula1>SEARCH(".",D14,(SEARCH("@",D14,1))+2)</formula1>
    </dataValidation>
  </dataValidations>
  <hyperlinks>
    <hyperlink ref="D14" r:id="rId1"/>
    <hyperlink ref="D15" r:id="rId2"/>
    <hyperlink ref="D18" r:id="rId3"/>
    <hyperlink display="mailto:Bader@scdatacenter.com" ref="D19" r:id="rId4"/>
    <hyperlink ref="D22" r:id="rId5"/>
    <hyperlink ref="D23" r:id="rId6"/>
    <hyperlink ref="D24" r:id="rId7"/>
    <hyperlink display="mailto:white31a@hotmail.com" ref="D25" r:id="rId8"/>
    <hyperlink display="mailto:Kerchner_E@sccompanies.com" ref="D26" r:id="rId9"/>
    <hyperlink ref="D27" r:id="rId10"/>
    <hyperlink display="mailto:ncybane@gmail.com" ref="D28" r:id="rId11"/>
    <hyperlink ref="D29" r:id="rId12"/>
    <hyperlink ref="D30" r:id="rId13"/>
    <hyperlink ref="D31" r:id="rId14"/>
    <hyperlink ref="D47" r:id="rId15"/>
    <hyperlink ref="D48" r:id="rId16"/>
    <hyperlink display="mailto:PunakoR@ctc.com" ref="B67" r:id="rId17"/>
    <hyperlink ref="D67" r:id="rId18"/>
    <hyperlink ref="D68" r:id="rId19"/>
    <hyperlink display="mailto:brent.ackerman@sccompanies.com" ref="D75" r:id="rId20"/>
    <hyperlink display="mailto:tyler.adams@sccompanies.com" ref="D76" r:id="rId21"/>
    <hyperlink display="mailto:adam.allton@sccompanies.com" ref="D77" r:id="rId22"/>
    <hyperlink display="mailto:Jeffrey.Antos@sccompanies.com" ref="D78" r:id="rId23"/>
    <hyperlink display="mailto:keith.barnes@sccompanies.com" ref="D79" r:id="rId24"/>
    <hyperlink display="mailto:carrie.baumhover@sccompanies.com" ref="D80" r:id="rId25"/>
    <hyperlink display="mailto:amy.becker@sccompanies.com" ref="D81" r:id="rId26"/>
    <hyperlink display="mailto:eileen.bruno@sccompanies.com" ref="D82" r:id="rId27"/>
    <hyperlink display="mailto:scott.christiansen@sccompanies.com" ref="D83" r:id="rId28"/>
    <hyperlink display="mailto:steve.cretney@sccompanies.com" ref="D84" r:id="rId29"/>
    <hyperlink display="mailto:justin.crotty@sccompanies.com" ref="D85" r:id="rId30"/>
    <hyperlink display="mailto:adam.lewis@imsdm.com" ref="D86" r:id="rId31"/>
    <hyperlink display="mailto:kelli.metzler@sccompanies.com" ref="D87" r:id="rId32"/>
    <hyperlink display="mailto:Amy.Miess-Alexander@imsdm.com" ref="D88" r:id="rId33"/>
    <hyperlink display="mailto:david.schwake@sccompanies.com" ref="D89" r:id="rId34"/>
    <hyperlink display="mailto:tyler.sievers@sccompanies.com" ref="D90" r:id="rId35"/>
    <hyperlink display="mailto:todd.tupper@sccompanies.com" ref="D91" r:id="rId36"/>
    <hyperlink display="mailto:robin.vock@sccompanies.com" ref="D92" r:id="rId37"/>
    <hyperlink display="mailto:matthew.wichman@sccompanies.com" ref="D93" r:id="rId38"/>
    <hyperlink display="mailto:Mike.Mcgrane@sccompanies.com" ref="D94" r:id="rId39"/>
    <hyperlink display="mailto:John.Broadnax@imsdm.com" ref="D95" r:id="rId40"/>
  </hyperlinks>
  <pageMargins bottom="1" footer="0.3" header="0.3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E18" sqref="E18"/>
    </sheetView>
  </sheetViews>
  <sheetFormatPr baseColWidth="8" defaultColWidth="8.875" defaultRowHeight="15.75" outlineLevelCol="0"/>
  <cols>
    <col customWidth="1" max="2" min="1" style="7" width="11"/>
    <col bestFit="1" customWidth="1" max="3" min="3" style="7" width="33.375"/>
    <col bestFit="1" customWidth="1" max="4" min="4" style="7" width="18.125"/>
    <col customWidth="1" max="5" min="5" style="7" width="11"/>
    <col bestFit="1" customWidth="1" max="6" min="6" style="7" width="11.875"/>
    <col customWidth="1" max="7" min="7" style="7" width="11"/>
    <col customWidth="1" max="8" min="8" style="2" width="10.875"/>
    <col bestFit="1" customWidth="1" max="9" min="9" style="7" width="14"/>
    <col bestFit="1" customWidth="1" max="10" min="10" style="7" width="12.5"/>
    <col customWidth="1" max="256" min="11" style="7" width="11"/>
  </cols>
  <sheetData>
    <row customFormat="1" r="1" s="9" spans="1:1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10" t="s">
        <v>23</v>
      </c>
      <c r="I1" s="9" t="s">
        <v>349</v>
      </c>
      <c r="J1" s="9" t="s">
        <v>350</v>
      </c>
      <c r="K1" s="9" t="s">
        <v>24</v>
      </c>
      <c r="L1" s="9" t="s">
        <v>25</v>
      </c>
    </row>
    <row customFormat="1" r="2" s="3" spans="1:12">
      <c r="A2" s="3" t="s">
        <v>351</v>
      </c>
      <c r="B2" s="3" t="s">
        <v>352</v>
      </c>
      <c r="C2" s="3" t="s">
        <v>353</v>
      </c>
      <c r="F2" s="3" t="s">
        <v>354</v>
      </c>
      <c r="G2" s="3" t="s">
        <v>37</v>
      </c>
      <c r="H2" s="4" t="n"/>
      <c r="K2" s="3" t="s">
        <v>355</v>
      </c>
      <c r="L2" s="3" t="s">
        <v>356</v>
      </c>
    </row>
    <row customFormat="1" r="3" s="3" spans="1:12">
      <c r="A3" s="3" t="s">
        <v>357</v>
      </c>
      <c r="B3" s="3" t="s">
        <v>358</v>
      </c>
      <c r="C3" s="3" t="s">
        <v>359</v>
      </c>
      <c r="G3" s="3" t="s">
        <v>360</v>
      </c>
      <c r="H3" s="4" t="n"/>
      <c r="K3" s="3" t="s">
        <v>355</v>
      </c>
      <c r="L3" s="3" t="s">
        <v>361</v>
      </c>
    </row>
    <row customFormat="1" r="4" s="3" spans="1:12">
      <c r="A4" s="3" t="s">
        <v>362</v>
      </c>
      <c r="B4" s="3" t="s">
        <v>363</v>
      </c>
      <c r="C4" s="3" t="s">
        <v>364</v>
      </c>
      <c r="F4" s="3" t="s">
        <v>102</v>
      </c>
      <c r="G4" s="3" t="s">
        <v>37</v>
      </c>
      <c r="H4" s="4" t="n"/>
      <c r="I4" s="3" t="s">
        <v>365</v>
      </c>
      <c r="K4" s="3" t="s">
        <v>355</v>
      </c>
      <c r="L4" s="3" t="s">
        <v>366</v>
      </c>
    </row>
    <row customFormat="1" r="5" s="3" spans="1:12">
      <c r="A5" s="3" t="s">
        <v>367</v>
      </c>
      <c r="B5" s="3" t="s">
        <v>368</v>
      </c>
      <c r="C5" s="3" t="s">
        <v>369</v>
      </c>
      <c r="F5" s="3" t="s">
        <v>66</v>
      </c>
      <c r="G5" s="3" t="s">
        <v>37</v>
      </c>
      <c r="H5" s="4" t="n"/>
      <c r="I5" s="3" t="s">
        <v>370</v>
      </c>
      <c r="K5" s="3" t="s">
        <v>355</v>
      </c>
      <c r="L5" s="3" t="s">
        <v>67</v>
      </c>
    </row>
    <row customFormat="1" r="6" s="3" spans="1:12">
      <c r="A6" s="3" t="s">
        <v>307</v>
      </c>
      <c r="B6" s="3" t="s">
        <v>308</v>
      </c>
      <c r="C6" s="3" t="s">
        <v>371</v>
      </c>
      <c r="F6" s="3" t="s">
        <v>110</v>
      </c>
      <c r="G6" s="3" t="s">
        <v>111</v>
      </c>
      <c r="H6" s="4" t="n"/>
      <c r="K6" s="3" t="s">
        <v>355</v>
      </c>
      <c r="L6" s="3" t="s">
        <v>372</v>
      </c>
    </row>
    <row customFormat="1" r="7" s="3" spans="1:12">
      <c r="A7" s="3" t="s">
        <v>373</v>
      </c>
      <c r="B7" s="3" t="s">
        <v>374</v>
      </c>
      <c r="C7" s="3" t="s">
        <v>375</v>
      </c>
      <c r="F7" s="3" t="s">
        <v>102</v>
      </c>
      <c r="G7" s="3" t="s">
        <v>37</v>
      </c>
      <c r="H7" s="4" t="n"/>
      <c r="K7" s="3" t="s">
        <v>355</v>
      </c>
      <c r="L7" s="3" t="s">
        <v>376</v>
      </c>
    </row>
    <row customFormat="1" r="8" s="3" spans="1:12">
      <c r="A8" s="3" t="s">
        <v>31</v>
      </c>
      <c r="B8" s="3" t="s">
        <v>377</v>
      </c>
      <c r="C8" s="3" t="s">
        <v>378</v>
      </c>
      <c r="F8" s="3" t="s">
        <v>102</v>
      </c>
      <c r="G8" s="3" t="s">
        <v>37</v>
      </c>
      <c r="H8" s="4" t="n"/>
      <c r="K8" s="3" t="s">
        <v>355</v>
      </c>
      <c r="L8" s="3" t="s">
        <v>379</v>
      </c>
    </row>
    <row customFormat="1" r="9" s="3" spans="1:12">
      <c r="A9" s="3" t="s">
        <v>380</v>
      </c>
      <c r="B9" s="3" t="s">
        <v>381</v>
      </c>
      <c r="C9" s="3" t="s">
        <v>382</v>
      </c>
      <c r="F9" s="3" t="s">
        <v>354</v>
      </c>
      <c r="G9" s="3" t="s">
        <v>37</v>
      </c>
      <c r="H9" s="4" t="n"/>
      <c r="K9" s="3" t="s">
        <v>355</v>
      </c>
      <c r="L9" s="3" t="s">
        <v>383</v>
      </c>
    </row>
    <row customFormat="1" r="10" s="3" spans="1:12">
      <c r="A10" s="3" t="s">
        <v>335</v>
      </c>
      <c r="B10" s="3" t="s">
        <v>247</v>
      </c>
      <c r="C10" s="3" t="s">
        <v>248</v>
      </c>
      <c r="D10" s="3" t="s">
        <v>384</v>
      </c>
      <c r="F10" s="3" t="s">
        <v>213</v>
      </c>
      <c r="G10" s="3" t="s">
        <v>37</v>
      </c>
      <c r="H10" s="4" t="n">
        <v>15904</v>
      </c>
      <c r="I10" s="3" t="s">
        <v>385</v>
      </c>
      <c r="K10" s="3" t="s">
        <v>355</v>
      </c>
      <c r="L10" s="3" t="s">
        <v>386</v>
      </c>
    </row>
    <row customFormat="1" r="11" s="3" spans="1:12">
      <c r="A11" s="3" t="s">
        <v>387</v>
      </c>
      <c r="B11" s="3" t="s">
        <v>388</v>
      </c>
      <c r="C11" s="3" t="s">
        <v>389</v>
      </c>
      <c r="F11" s="3" t="s">
        <v>390</v>
      </c>
      <c r="G11" s="3" t="s">
        <v>391</v>
      </c>
      <c r="H11" s="4" t="n"/>
      <c r="I11" s="3" t="s">
        <v>392</v>
      </c>
      <c r="K11" s="3" t="s">
        <v>355</v>
      </c>
      <c r="L11" s="3" t="s">
        <v>393</v>
      </c>
    </row>
    <row customFormat="1" r="12" s="3" spans="1:12">
      <c r="A12" s="3" t="s">
        <v>394</v>
      </c>
      <c r="B12" s="3" t="s">
        <v>395</v>
      </c>
      <c r="C12" s="3" t="s">
        <v>396</v>
      </c>
      <c r="G12" s="3" t="s">
        <v>397</v>
      </c>
      <c r="H12" s="4" t="n"/>
      <c r="K12" s="3" t="s">
        <v>355</v>
      </c>
      <c r="L12" s="3" t="s">
        <v>398</v>
      </c>
    </row>
    <row customFormat="1" r="13" s="3" spans="1:12">
      <c r="A13" s="3" t="s">
        <v>169</v>
      </c>
      <c r="B13" s="3" t="s">
        <v>170</v>
      </c>
      <c r="C13" s="3" t="s">
        <v>171</v>
      </c>
      <c r="D13" s="3" t="s">
        <v>399</v>
      </c>
      <c r="F13" s="3" t="s">
        <v>161</v>
      </c>
      <c r="G13" s="3" t="s">
        <v>162</v>
      </c>
      <c r="H13" s="4" t="s">
        <v>400</v>
      </c>
      <c r="I13" s="3" t="s">
        <v>401</v>
      </c>
      <c r="J13" s="3" t="s">
        <v>402</v>
      </c>
      <c r="K13" s="3" t="s">
        <v>355</v>
      </c>
      <c r="L13" s="3" t="s">
        <v>403</v>
      </c>
    </row>
    <row customFormat="1" r="14" s="3" spans="1:12">
      <c r="A14" s="3" t="s">
        <v>404</v>
      </c>
      <c r="B14" s="3" t="s">
        <v>405</v>
      </c>
      <c r="C14" s="3" t="s">
        <v>406</v>
      </c>
      <c r="D14" s="3" t="s">
        <v>407</v>
      </c>
      <c r="F14" s="3" t="s">
        <v>408</v>
      </c>
      <c r="G14" s="3" t="s">
        <v>360</v>
      </c>
      <c r="H14" s="4" t="n">
        <v>91914</v>
      </c>
      <c r="J14" s="3" t="s">
        <v>409</v>
      </c>
      <c r="K14" s="3" t="s">
        <v>355</v>
      </c>
      <c r="L14" s="3" t="s">
        <v>410</v>
      </c>
    </row>
    <row customFormat="1" r="15" s="3" spans="1:12">
      <c r="A15" s="3" t="s">
        <v>411</v>
      </c>
      <c r="B15" s="3" t="s">
        <v>412</v>
      </c>
      <c r="C15" s="3" t="s">
        <v>413</v>
      </c>
      <c r="D15" s="3" t="s">
        <v>414</v>
      </c>
      <c r="F15" s="3" t="s">
        <v>415</v>
      </c>
      <c r="G15" s="3" t="s">
        <v>37</v>
      </c>
      <c r="H15" s="4" t="s">
        <v>416</v>
      </c>
      <c r="K15" s="3" t="s">
        <v>355</v>
      </c>
      <c r="L15" s="5" t="s">
        <v>103</v>
      </c>
    </row>
  </sheetData>
  <pageMargins bottom="1" footer="0.3" header="0.3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2017-03-05T16:39:31Z</dcterms:created>
  <dcterms:modified xsi:type="dcterms:W3CDTF">2017-06-01T18:12:35Z</dcterms:modified>
  <cp:lastModifiedBy>Todd Miller</cp:lastModifiedBy>
</cp:coreProperties>
</file>