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0730" windowHeight="1176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1" i="1" l="1"/>
  <c r="H17" i="1"/>
  <c r="F17" i="1" s="1"/>
  <c r="G6" i="1"/>
  <c r="H7" i="1" s="1"/>
  <c r="G7" i="1"/>
  <c r="H8" i="1" s="1"/>
  <c r="G8" i="1"/>
  <c r="H9" i="1" s="1"/>
  <c r="G9" i="1"/>
  <c r="H10" i="1" s="1"/>
  <c r="G10" i="1"/>
  <c r="G11" i="1"/>
  <c r="H12" i="1" s="1"/>
  <c r="G12" i="1"/>
  <c r="G5" i="1"/>
  <c r="H6" i="1" s="1"/>
  <c r="E17" i="1" l="1"/>
  <c r="H21" i="1" s="1"/>
</calcChain>
</file>

<file path=xl/sharedStrings.xml><?xml version="1.0" encoding="utf-8"?>
<sst xmlns="http://schemas.openxmlformats.org/spreadsheetml/2006/main" count="17" uniqueCount="16">
  <si>
    <t>Physics Lab</t>
  </si>
  <si>
    <t>Auto</t>
  </si>
  <si>
    <t>Monitor Run</t>
  </si>
  <si>
    <t>Time (s)</t>
  </si>
  <si>
    <t>Voltage (V)</t>
  </si>
  <si>
    <t>Voltage (pick 8 points) (V)</t>
  </si>
  <si>
    <t>Natural Log</t>
  </si>
  <si>
    <t>Time Constant (exp) (s)</t>
  </si>
  <si>
    <t>Time Constant (theo) (s)</t>
  </si>
  <si>
    <t>Percent Error:</t>
  </si>
  <si>
    <t>Frequency Constant (γ)</t>
  </si>
  <si>
    <t>Lab 5 Week 2</t>
  </si>
  <si>
    <t>Resistance (Ohms)</t>
  </si>
  <si>
    <t>Capacitance (F)</t>
  </si>
  <si>
    <t>Mark Watson</t>
  </si>
  <si>
    <t>Adam Gincel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</si>
</sst>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ont="1"/>
    <xf numFmtId="14" fontId="0" fillId="0" borderId="0" xfId="0" applyNumberFormat="1" applyFont="1" applyAlignment="1">
      <alignment horizontal="left"/>
    </xf>
    <xf numFmtId="0" fontId="0" fillId="0" borderId="0" xfId="0" applyFont="1" applyAlignment="1">
      <alignment horizontal="right"/>
    </xf>
    <xf numFmtId="10" fontId="0" fillId="0" borderId="0" xfId="0" applyNumberFormat="1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zoomScaleNormal="100" workbookViewId="0">
      <selection activeCell="F21" sqref="F21"/>
    </sheetView>
  </sheetViews>
  <sheetFormatPr defaultRowHeight="15" x14ac:dyDescent="0.25"/>
  <cols>
    <col min="1" max="1" width="12.5703125" style="1" bestFit="1" customWidth="1"/>
    <col min="2" max="2" width="8.140625" style="1" bestFit="1" customWidth="1"/>
    <col min="3" max="3" width="12" style="1" bestFit="1" customWidth="1"/>
    <col min="4" max="4" width="2.85546875" style="1" customWidth="1"/>
    <col min="5" max="5" width="22" style="1" customWidth="1"/>
    <col min="6" max="6" width="24.28515625" style="1" bestFit="1" customWidth="1"/>
    <col min="7" max="7" width="17.7109375" style="1" bestFit="1" customWidth="1"/>
    <col min="8" max="8" width="21.85546875" style="1" bestFit="1" customWidth="1"/>
    <col min="9" max="9" width="9.140625" style="1"/>
    <col min="10" max="10" width="22" style="1" bestFit="1" customWidth="1"/>
    <col min="11" max="11" width="22.85546875" style="1" bestFit="1" customWidth="1"/>
    <col min="12" max="12" width="18.85546875" style="1" bestFit="1" customWidth="1"/>
    <col min="13" max="13" width="20" style="1" bestFit="1" customWidth="1"/>
    <col min="14" max="16384" width="9.140625" style="1"/>
  </cols>
  <sheetData>
    <row r="1" spans="1:8" x14ac:dyDescent="0.25">
      <c r="A1" s="1" t="s">
        <v>14</v>
      </c>
      <c r="B1" s="1" t="s">
        <v>1</v>
      </c>
      <c r="C1" s="1" t="s">
        <v>2</v>
      </c>
    </row>
    <row r="2" spans="1:8" x14ac:dyDescent="0.25">
      <c r="A2" s="1" t="s">
        <v>15</v>
      </c>
      <c r="B2" s="1" t="s">
        <v>3</v>
      </c>
      <c r="C2" s="1" t="s">
        <v>4</v>
      </c>
    </row>
    <row r="3" spans="1:8" x14ac:dyDescent="0.25">
      <c r="A3" s="1" t="s">
        <v>11</v>
      </c>
      <c r="B3" s="1">
        <v>1.1520000000000001E-2</v>
      </c>
      <c r="C3" s="1">
        <v>9.4380000000000006</v>
      </c>
    </row>
    <row r="4" spans="1:8" ht="17.25" customHeight="1" x14ac:dyDescent="0.25">
      <c r="A4" s="1" t="s">
        <v>0</v>
      </c>
      <c r="B4" s="1">
        <v>1.1584000000000001E-2</v>
      </c>
      <c r="C4" s="1">
        <v>8.8870000000000005</v>
      </c>
      <c r="E4" s="1" t="s">
        <v>3</v>
      </c>
      <c r="F4" s="1" t="s">
        <v>5</v>
      </c>
      <c r="G4" s="1" t="s">
        <v>6</v>
      </c>
      <c r="H4" s="1" t="s">
        <v>10</v>
      </c>
    </row>
    <row r="5" spans="1:8" x14ac:dyDescent="0.25">
      <c r="A5" s="2">
        <v>42122</v>
      </c>
      <c r="B5" s="1">
        <v>1.1648E-2</v>
      </c>
      <c r="C5" s="1">
        <v>8.3740000000000006</v>
      </c>
      <c r="E5" s="1">
        <v>1.1520000000000001E-2</v>
      </c>
      <c r="F5" s="1">
        <v>9.4380000000000006</v>
      </c>
      <c r="G5" s="1">
        <f>LN(F5)</f>
        <v>2.2447440933041958</v>
      </c>
    </row>
    <row r="6" spans="1:8" x14ac:dyDescent="0.25">
      <c r="B6" s="1">
        <v>1.1712E-2</v>
      </c>
      <c r="C6" s="1">
        <v>7.9</v>
      </c>
      <c r="E6" s="1">
        <v>1.1648E-2</v>
      </c>
      <c r="F6" s="1">
        <v>8.3740000000000006</v>
      </c>
      <c r="G6" s="1">
        <f t="shared" ref="G6:G12" si="0">LN(F6)</f>
        <v>2.1251316675969516</v>
      </c>
      <c r="H6" s="1">
        <f>-(G5-G6)/(E5-E6)</f>
        <v>934.47207583784768</v>
      </c>
    </row>
    <row r="7" spans="1:8" x14ac:dyDescent="0.25">
      <c r="B7" s="1">
        <v>1.1776E-2</v>
      </c>
      <c r="C7" s="1">
        <v>7.4370000000000003</v>
      </c>
      <c r="E7" s="1">
        <v>1.1776E-2</v>
      </c>
      <c r="F7" s="1">
        <v>7.4370000000000003</v>
      </c>
      <c r="G7" s="1">
        <f t="shared" si="0"/>
        <v>2.0064675417211633</v>
      </c>
      <c r="H7" s="1">
        <f t="shared" ref="H7:H12" si="1">-(G6-G7)/(E6-E7)</f>
        <v>927.06348340459897</v>
      </c>
    </row>
    <row r="8" spans="1:8" x14ac:dyDescent="0.25">
      <c r="B8" s="1">
        <v>1.184E-2</v>
      </c>
      <c r="C8" s="1">
        <v>6.9969999999999999</v>
      </c>
      <c r="E8" s="1">
        <v>1.1904E-2</v>
      </c>
      <c r="F8" s="1">
        <v>6.5919999999999996</v>
      </c>
      <c r="G8" s="1">
        <f t="shared" si="0"/>
        <v>1.8858567926071705</v>
      </c>
      <c r="H8" s="1">
        <f t="shared" si="1"/>
        <v>942.27147745307082</v>
      </c>
    </row>
    <row r="9" spans="1:8" x14ac:dyDescent="0.25">
      <c r="B9" s="1">
        <v>1.1904E-2</v>
      </c>
      <c r="C9" s="1">
        <v>6.5919999999999996</v>
      </c>
      <c r="E9" s="1">
        <v>1.2096000000000001E-2</v>
      </c>
      <c r="F9" s="1">
        <v>5.508</v>
      </c>
      <c r="G9" s="1">
        <f t="shared" si="0"/>
        <v>1.7062015808664084</v>
      </c>
      <c r="H9" s="1">
        <f t="shared" si="1"/>
        <v>935.70422781646369</v>
      </c>
    </row>
    <row r="10" spans="1:8" x14ac:dyDescent="0.25">
      <c r="B10" s="1">
        <v>1.1967999999999999E-2</v>
      </c>
      <c r="C10" s="1">
        <v>6.2160000000000002</v>
      </c>
      <c r="E10" s="1">
        <v>1.2288E-2</v>
      </c>
      <c r="F10" s="1">
        <v>4.59</v>
      </c>
      <c r="G10" s="1">
        <f t="shared" si="0"/>
        <v>1.5238800240724537</v>
      </c>
      <c r="H10" s="1">
        <f t="shared" si="1"/>
        <v>949.59144163518329</v>
      </c>
    </row>
    <row r="11" spans="1:8" x14ac:dyDescent="0.25">
      <c r="B11" s="1">
        <v>1.2031999999999999E-2</v>
      </c>
      <c r="C11" s="1">
        <v>5.8449999999999998</v>
      </c>
      <c r="E11" s="1">
        <v>1.2544E-2</v>
      </c>
      <c r="F11" s="1">
        <v>3.6080000000000001</v>
      </c>
      <c r="G11" s="1">
        <f t="shared" si="0"/>
        <v>1.2831536022003773</v>
      </c>
      <c r="H11" s="1">
        <f t="shared" si="1"/>
        <v>940.33758543780095</v>
      </c>
    </row>
    <row r="12" spans="1:8" x14ac:dyDescent="0.25">
      <c r="B12" s="1">
        <v>1.2096000000000001E-2</v>
      </c>
      <c r="C12" s="1">
        <v>5.508</v>
      </c>
      <c r="E12" s="1">
        <v>1.2864E-2</v>
      </c>
      <c r="F12" s="1">
        <v>2.6560000000000001</v>
      </c>
      <c r="G12" s="1">
        <f t="shared" si="0"/>
        <v>0.97682123161418744</v>
      </c>
      <c r="H12" s="1">
        <f t="shared" si="1"/>
        <v>957.28865808184094</v>
      </c>
    </row>
    <row r="13" spans="1:8" x14ac:dyDescent="0.25">
      <c r="B13" s="1">
        <v>1.2160000000000001E-2</v>
      </c>
      <c r="C13" s="1">
        <v>5.1859999999999999</v>
      </c>
    </row>
    <row r="14" spans="1:8" x14ac:dyDescent="0.25">
      <c r="B14" s="1">
        <v>1.2224E-2</v>
      </c>
      <c r="C14" s="1">
        <v>4.8780000000000001</v>
      </c>
    </row>
    <row r="15" spans="1:8" x14ac:dyDescent="0.25">
      <c r="B15" s="1">
        <v>1.2288E-2</v>
      </c>
      <c r="C15" s="1">
        <v>4.59</v>
      </c>
    </row>
    <row r="16" spans="1:8" x14ac:dyDescent="0.25">
      <c r="B16" s="1">
        <v>1.2352E-2</v>
      </c>
      <c r="C16" s="1">
        <v>4.3070000000000004</v>
      </c>
      <c r="E16" s="1" t="s">
        <v>7</v>
      </c>
      <c r="F16" s="1" t="s">
        <v>8</v>
      </c>
      <c r="G16" s="3" t="s">
        <v>12</v>
      </c>
      <c r="H16" s="3" t="s">
        <v>13</v>
      </c>
    </row>
    <row r="17" spans="2:8" x14ac:dyDescent="0.25">
      <c r="B17" s="1">
        <v>1.2416E-2</v>
      </c>
      <c r="C17" s="1">
        <v>4.0529999999999999</v>
      </c>
      <c r="E17" s="1">
        <f>((H6+H7+H8+H9+H10+H11+H12)/7)^-1</f>
        <v>1.062742987223438E-3</v>
      </c>
      <c r="F17" s="1">
        <f>(G17 * H17)</f>
        <v>1.1099999999999999E-3</v>
      </c>
      <c r="G17" s="1">
        <v>11100</v>
      </c>
      <c r="H17" s="1">
        <f>1*10^-7</f>
        <v>9.9999999999999995E-8</v>
      </c>
    </row>
    <row r="18" spans="2:8" x14ac:dyDescent="0.25">
      <c r="B18" s="1">
        <v>1.248E-2</v>
      </c>
      <c r="C18" s="1">
        <v>3.8180000000000001</v>
      </c>
    </row>
    <row r="19" spans="2:8" x14ac:dyDescent="0.25">
      <c r="B19" s="1">
        <v>1.2544E-2</v>
      </c>
      <c r="C19" s="1">
        <v>3.6080000000000001</v>
      </c>
    </row>
    <row r="20" spans="2:8" x14ac:dyDescent="0.25">
      <c r="B20" s="1">
        <v>1.2607999999999999E-2</v>
      </c>
      <c r="C20" s="1">
        <v>3.3839999999999999</v>
      </c>
    </row>
    <row r="21" spans="2:8" x14ac:dyDescent="0.25">
      <c r="B21" s="1">
        <v>1.2671999999999999E-2</v>
      </c>
      <c r="C21" s="1">
        <v>3.1789999999999998</v>
      </c>
      <c r="G21" s="5" t="s">
        <v>9</v>
      </c>
      <c r="H21" s="4">
        <f>ABS(E17-F17)/F17</f>
        <v>4.2573885384290015E-2</v>
      </c>
    </row>
    <row r="22" spans="2:8" x14ac:dyDescent="0.25">
      <c r="B22" s="1">
        <v>1.2736000000000001E-2</v>
      </c>
      <c r="C22" s="1">
        <v>2.988</v>
      </c>
    </row>
    <row r="23" spans="2:8" x14ac:dyDescent="0.25">
      <c r="B23" s="1">
        <v>1.2800000000000001E-2</v>
      </c>
      <c r="C23" s="1">
        <v>2.8170000000000002</v>
      </c>
    </row>
    <row r="24" spans="2:8" x14ac:dyDescent="0.25">
      <c r="B24" s="1">
        <v>1.2864E-2</v>
      </c>
      <c r="C24" s="1">
        <v>2.6560000000000001</v>
      </c>
    </row>
    <row r="25" spans="2:8" x14ac:dyDescent="0.25">
      <c r="B25" s="1">
        <v>1.2928E-2</v>
      </c>
      <c r="C25" s="1">
        <v>2.5099999999999998</v>
      </c>
    </row>
    <row r="26" spans="2:8" x14ac:dyDescent="0.25">
      <c r="B26" s="1">
        <v>1.2992E-2</v>
      </c>
      <c r="C26" s="1">
        <v>2.3580000000000001</v>
      </c>
    </row>
    <row r="27" spans="2:8" x14ac:dyDescent="0.25">
      <c r="B27" s="1">
        <v>1.3056E-2</v>
      </c>
      <c r="C27" s="1">
        <v>2.2120000000000002</v>
      </c>
    </row>
    <row r="28" spans="2:8" x14ac:dyDescent="0.25">
      <c r="B28" s="1">
        <v>1.312E-2</v>
      </c>
      <c r="C28" s="1">
        <v>2.09</v>
      </c>
    </row>
    <row r="29" spans="2:8" x14ac:dyDescent="0.25">
      <c r="B29" s="1">
        <v>1.3184E-2</v>
      </c>
      <c r="C29" s="1">
        <v>1.968</v>
      </c>
    </row>
    <row r="30" spans="2:8" x14ac:dyDescent="0.25">
      <c r="B30" s="1">
        <v>1.3247999999999999E-2</v>
      </c>
      <c r="C30" s="1">
        <v>1.8460000000000001</v>
      </c>
    </row>
    <row r="31" spans="2:8" x14ac:dyDescent="0.25">
      <c r="B31" s="1">
        <v>1.3311999999999999E-2</v>
      </c>
      <c r="C31" s="1">
        <v>1.748</v>
      </c>
    </row>
    <row r="32" spans="2:8" x14ac:dyDescent="0.25">
      <c r="B32" s="1">
        <v>1.3376000000000001E-2</v>
      </c>
      <c r="C32" s="1">
        <v>1.6459999999999999</v>
      </c>
    </row>
    <row r="33" spans="2:3" x14ac:dyDescent="0.25">
      <c r="B33" s="1">
        <v>1.3440000000000001E-2</v>
      </c>
      <c r="C33" s="1">
        <v>1.548</v>
      </c>
    </row>
    <row r="34" spans="2:3" x14ac:dyDescent="0.25">
      <c r="B34" s="1">
        <v>1.3504E-2</v>
      </c>
      <c r="C34" s="1">
        <v>1.45</v>
      </c>
    </row>
    <row r="35" spans="2:3" x14ac:dyDescent="0.25">
      <c r="B35" s="1">
        <v>1.3568E-2</v>
      </c>
      <c r="C35" s="1">
        <v>1.367</v>
      </c>
    </row>
    <row r="36" spans="2:3" x14ac:dyDescent="0.25">
      <c r="B36" s="1">
        <v>1.3632E-2</v>
      </c>
      <c r="C36" s="1">
        <v>1.284</v>
      </c>
    </row>
    <row r="37" spans="2:3" x14ac:dyDescent="0.25">
      <c r="B37" s="1">
        <v>1.3696E-2</v>
      </c>
      <c r="C37" s="1">
        <v>1.206</v>
      </c>
    </row>
    <row r="38" spans="2:3" x14ac:dyDescent="0.25">
      <c r="B38" s="1">
        <v>1.376E-2</v>
      </c>
      <c r="C38" s="1">
        <v>1.147</v>
      </c>
    </row>
    <row r="39" spans="2:3" x14ac:dyDescent="0.25">
      <c r="B39" s="1">
        <v>1.3823999999999999E-2</v>
      </c>
      <c r="C39" s="1">
        <v>1.0740000000000001</v>
      </c>
    </row>
    <row r="40" spans="2:3" x14ac:dyDescent="0.25">
      <c r="B40" s="1">
        <v>1.3887999999999999E-2</v>
      </c>
      <c r="C40" s="1">
        <v>1.006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Class2018</dc:creator>
  <cp:lastModifiedBy>physicslab</cp:lastModifiedBy>
  <cp:lastPrinted>2015-04-28T23:46:42Z</cp:lastPrinted>
  <dcterms:created xsi:type="dcterms:W3CDTF">2015-04-28T22:30:16Z</dcterms:created>
  <dcterms:modified xsi:type="dcterms:W3CDTF">2015-04-28T23:46:58Z</dcterms:modified>
</cp:coreProperties>
</file>