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0 - School Work\Senior\BT321\"/>
    </mc:Choice>
  </mc:AlternateContent>
  <bookViews>
    <workbookView minimized="1" xWindow="0" yWindow="0" windowWidth="21570" windowHeight="7965" xr2:uid="{00000000-000D-0000-FFFF-FFFF00000000}"/>
  </bookViews>
  <sheets>
    <sheet name="CFHW2-1" sheetId="1" r:id="rId1"/>
  </sheets>
  <calcPr calcId="171027"/>
</workbook>
</file>

<file path=xl/calcChain.xml><?xml version="1.0" encoding="utf-8"?>
<calcChain xmlns="http://schemas.openxmlformats.org/spreadsheetml/2006/main">
  <c r="G247" i="1" l="1"/>
  <c r="G248" i="1" s="1"/>
  <c r="G246" i="1"/>
  <c r="H247" i="1"/>
  <c r="H246" i="1"/>
  <c r="H245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2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3" i="1"/>
  <c r="Q217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3" i="1"/>
  <c r="H217" i="1" s="1"/>
  <c r="L217" i="1" l="1"/>
  <c r="J224" i="1" s="1"/>
  <c r="H216" i="1"/>
  <c r="Q216" i="1"/>
  <c r="H248" i="1"/>
  <c r="I248" i="1" s="1"/>
  <c r="G249" i="1"/>
  <c r="I223" i="1" l="1"/>
  <c r="I229" i="1"/>
  <c r="I233" i="1"/>
  <c r="I239" i="1"/>
  <c r="I224" i="1"/>
  <c r="I230" i="1"/>
  <c r="I234" i="1"/>
  <c r="I240" i="1"/>
  <c r="I225" i="1"/>
  <c r="I231" i="1"/>
  <c r="I237" i="1"/>
  <c r="I241" i="1"/>
  <c r="I222" i="1"/>
  <c r="I226" i="1"/>
  <c r="I232" i="1"/>
  <c r="I238" i="1"/>
  <c r="I221" i="1"/>
  <c r="J235" i="1"/>
  <c r="I245" i="1"/>
  <c r="J246" i="1"/>
  <c r="J239" i="1"/>
  <c r="J221" i="1"/>
  <c r="J228" i="1"/>
  <c r="I247" i="1"/>
  <c r="J229" i="1"/>
  <c r="I228" i="1"/>
  <c r="I227" i="1"/>
  <c r="J233" i="1"/>
  <c r="J234" i="1"/>
  <c r="J238" i="1"/>
  <c r="J237" i="1"/>
  <c r="J227" i="1"/>
  <c r="J248" i="1"/>
  <c r="J245" i="1"/>
  <c r="J247" i="1"/>
  <c r="J240" i="1"/>
  <c r="J241" i="1"/>
  <c r="J236" i="1"/>
  <c r="I246" i="1"/>
  <c r="I236" i="1"/>
  <c r="I235" i="1"/>
  <c r="J226" i="1"/>
  <c r="J230" i="1"/>
  <c r="J232" i="1"/>
  <c r="J231" i="1"/>
  <c r="J222" i="1"/>
  <c r="J223" i="1"/>
  <c r="J225" i="1"/>
  <c r="H249" i="1"/>
  <c r="I249" i="1" s="1"/>
  <c r="G250" i="1"/>
  <c r="J249" i="1" l="1"/>
  <c r="G251" i="1"/>
  <c r="H250" i="1"/>
  <c r="I250" i="1" s="1"/>
  <c r="J250" i="1"/>
  <c r="H251" i="1" l="1"/>
  <c r="J251" i="1" s="1"/>
  <c r="G252" i="1"/>
  <c r="I251" i="1"/>
  <c r="H252" i="1" l="1"/>
  <c r="J252" i="1" s="1"/>
  <c r="G253" i="1"/>
  <c r="I252" i="1" l="1"/>
  <c r="H253" i="1"/>
  <c r="J253" i="1" s="1"/>
  <c r="G254" i="1"/>
  <c r="I253" i="1"/>
  <c r="G255" i="1" l="1"/>
  <c r="H254" i="1"/>
  <c r="I254" i="1" s="1"/>
  <c r="J254" i="1" l="1"/>
  <c r="G256" i="1"/>
  <c r="H255" i="1"/>
  <c r="J255" i="1" s="1"/>
  <c r="I255" i="1"/>
  <c r="G257" i="1" l="1"/>
  <c r="H256" i="1"/>
  <c r="J256" i="1" s="1"/>
  <c r="I256" i="1" l="1"/>
  <c r="H257" i="1"/>
  <c r="I257" i="1" s="1"/>
  <c r="J257" i="1"/>
  <c r="G258" i="1"/>
  <c r="H258" i="1" l="1"/>
  <c r="J258" i="1" s="1"/>
  <c r="G259" i="1"/>
  <c r="I258" i="1" l="1"/>
  <c r="H259" i="1"/>
  <c r="J259" i="1" s="1"/>
  <c r="G260" i="1"/>
  <c r="I259" i="1"/>
  <c r="G261" i="1" l="1"/>
  <c r="H260" i="1"/>
  <c r="J260" i="1" s="1"/>
  <c r="I260" i="1"/>
  <c r="H261" i="1" l="1"/>
  <c r="I261" i="1" s="1"/>
  <c r="G262" i="1"/>
  <c r="J261" i="1" l="1"/>
  <c r="G263" i="1"/>
  <c r="H262" i="1"/>
  <c r="I262" i="1" s="1"/>
  <c r="J262" i="1" l="1"/>
  <c r="H263" i="1"/>
  <c r="J263" i="1" s="1"/>
  <c r="G264" i="1"/>
  <c r="I263" i="1" l="1"/>
  <c r="H264" i="1"/>
  <c r="I264" i="1" s="1"/>
  <c r="G265" i="1"/>
  <c r="J264" i="1"/>
  <c r="H265" i="1" l="1"/>
  <c r="J265" i="1" s="1"/>
  <c r="I265" i="1" l="1"/>
</calcChain>
</file>

<file path=xl/sharedStrings.xml><?xml version="1.0" encoding="utf-8"?>
<sst xmlns="http://schemas.openxmlformats.org/spreadsheetml/2006/main" count="29" uniqueCount="17">
  <si>
    <t>Date</t>
  </si>
  <si>
    <t>Open</t>
  </si>
  <si>
    <t>High</t>
  </si>
  <si>
    <t>Low</t>
  </si>
  <si>
    <t>Close</t>
  </si>
  <si>
    <t>Adj Close</t>
  </si>
  <si>
    <t>Volume</t>
  </si>
  <si>
    <t>Percent Return</t>
  </si>
  <si>
    <t>u1</t>
  </si>
  <si>
    <t>u2</t>
  </si>
  <si>
    <t>sigma1</t>
  </si>
  <si>
    <t>sigma2</t>
  </si>
  <si>
    <t>Weight 1</t>
  </si>
  <si>
    <t>Weight 2</t>
  </si>
  <si>
    <t>Rowp</t>
  </si>
  <si>
    <t>Expected Return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</si>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</sst>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MSFT-AAPL</a:t>
            </a:r>
            <a:r>
              <a:rPr lang="en-US" baseline="0"/>
              <a:t> Portfolio Expected Return &amp; Standard Deviation vs MSFT Weighting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'CFHW2-1'!$I$220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'CFHW2-1'!$G$221:$G$241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'CFHW2-1'!$I$221:$I$241</c:f>
              <c:numCache>
                <c:formatCode>General</c:formatCode>
                <c:ptCount val="21"/>
                <c:pt idx="0">
                  <c:v>1.4413215446675282E-2</c:v>
                </c:pt>
                <c:pt idx="1">
                  <c:v>1.373558679302353E-2</c:v>
                </c:pt>
                <c:pt idx="2">
                  <c:v>1.3057958139371778E-2</c:v>
                </c:pt>
                <c:pt idx="3">
                  <c:v>1.2380329485720026E-2</c:v>
                </c:pt>
                <c:pt idx="4">
                  <c:v>1.1702700832068274E-2</c:v>
                </c:pt>
                <c:pt idx="5">
                  <c:v>1.1025072178416521E-2</c:v>
                </c:pt>
                <c:pt idx="6">
                  <c:v>1.0347443524764768E-2</c:v>
                </c:pt>
                <c:pt idx="7">
                  <c:v>9.6698148711130173E-3</c:v>
                </c:pt>
                <c:pt idx="8">
                  <c:v>8.9921862174612635E-3</c:v>
                </c:pt>
                <c:pt idx="9">
                  <c:v>8.3145575638095132E-3</c:v>
                </c:pt>
                <c:pt idx="10">
                  <c:v>7.6369289101577593E-3</c:v>
                </c:pt>
                <c:pt idx="11">
                  <c:v>6.9593002565060073E-3</c:v>
                </c:pt>
                <c:pt idx="12">
                  <c:v>6.2816716028542552E-3</c:v>
                </c:pt>
                <c:pt idx="13">
                  <c:v>5.6040429492025022E-3</c:v>
                </c:pt>
                <c:pt idx="14">
                  <c:v>4.9264142955507502E-3</c:v>
                </c:pt>
                <c:pt idx="15">
                  <c:v>4.2487856418989981E-3</c:v>
                </c:pt>
                <c:pt idx="16">
                  <c:v>3.571156988247246E-3</c:v>
                </c:pt>
                <c:pt idx="17">
                  <c:v>2.8935283345954939E-3</c:v>
                </c:pt>
                <c:pt idx="18">
                  <c:v>2.215899680943741E-3</c:v>
                </c:pt>
                <c:pt idx="19">
                  <c:v>1.5382710272919889E-3</c:v>
                </c:pt>
                <c:pt idx="20">
                  <c:v>8.606423736402367E-4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D-4BB3-A5FD-DB5592A07434}"/>
            </c:ext>
          </c:extLst>
        </c:ser>
        <c:ser>
          <c:idx val="2"/>
          <c:order val="2"/>
          <c:tx>
            <c:strRef>
              <c:f>'CFHW2-1'!$J$220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'CFHW2-1'!$G$221:$G$241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'CFHW2-1'!$J$221:$J$241</c:f>
              <c:numCache>
                <c:formatCode>General</c:formatCode>
                <c:ptCount val="21"/>
                <c:pt idx="0">
                  <c:v>0.10145544553817991</c:v>
                </c:pt>
                <c:pt idx="1">
                  <c:v>9.6563098619511969E-2</c:v>
                </c:pt>
                <c:pt idx="2">
                  <c:v>9.171043299223304E-2</c:v>
                </c:pt>
                <c:pt idx="3">
                  <c:v>8.6904096239558276E-2</c:v>
                </c:pt>
                <c:pt idx="4">
                  <c:v>8.2152220212092966E-2</c:v>
                </c:pt>
                <c:pt idx="5">
                  <c:v>7.7464827807904466E-2</c:v>
                </c:pt>
                <c:pt idx="6">
                  <c:v>7.2854366566532117E-2</c:v>
                </c:pt>
                <c:pt idx="7">
                  <c:v>6.8336409236096421E-2</c:v>
                </c:pt>
                <c:pt idx="8">
                  <c:v>6.3930570509937737E-2</c:v>
                </c:pt>
                <c:pt idx="9">
                  <c:v>5.9661694437379738E-2</c:v>
                </c:pt>
                <c:pt idx="10">
                  <c:v>5.5561359230338142E-2</c:v>
                </c:pt>
                <c:pt idx="11">
                  <c:v>5.1669705000864513E-2</c:v>
                </c:pt>
                <c:pt idx="12">
                  <c:v>4.8037476091071986E-2</c:v>
                </c:pt>
                <c:pt idx="13">
                  <c:v>4.4727918825880203E-2</c:v>
                </c:pt>
                <c:pt idx="14">
                  <c:v>4.1817714604686536E-2</c:v>
                </c:pt>
                <c:pt idx="15">
                  <c:v>3.9395465551174354E-2</c:v>
                </c:pt>
                <c:pt idx="16">
                  <c:v>3.7555706306748982E-2</c:v>
                </c:pt>
                <c:pt idx="17">
                  <c:v>3.6386898265365696E-2</c:v>
                </c:pt>
                <c:pt idx="18">
                  <c:v>3.595453481161491E-2</c:v>
                </c:pt>
                <c:pt idx="19">
                  <c:v>3.6284951434933058E-2</c:v>
                </c:pt>
                <c:pt idx="20">
                  <c:v>3.7357914110955681E-2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D-4BB3-A5FD-DB5592A07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85288"/>
        <c:axId val="306086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'CFHW2-1'!$H$220</c15:sqref>
                        </c15:formulaRef>
                      </c:ext>
                    </c:extLst>
                    <c:strCache>
                      <c:ptCount val="1"/>
                      <c:pt idx="0">
                        <c:v>Weight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'CFHW2-1'!$G$221:$G$241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</c:v>
                      </c:pt>
                      <c:pt idx="1">
                        <c:v>-0.9</c:v>
                      </c:pt>
                      <c:pt idx="2">
                        <c:v>-0.8</c:v>
                      </c:pt>
                      <c:pt idx="3">
                        <c:v>-0.7</c:v>
                      </c:pt>
                      <c:pt idx="4">
                        <c:v>-0.6</c:v>
                      </c:pt>
                      <c:pt idx="5">
                        <c:v>-0.5</c:v>
                      </c:pt>
                      <c:pt idx="6">
                        <c:v>-0.4</c:v>
                      </c:pt>
                      <c:pt idx="7">
                        <c:v>-0.3</c:v>
                      </c:pt>
                      <c:pt idx="8">
                        <c:v>-0.2</c:v>
                      </c:pt>
                      <c:pt idx="9">
                        <c:v>-0.1</c:v>
                      </c:pt>
                      <c:pt idx="10">
                        <c:v>0</c:v>
                      </c:pt>
                      <c:pt idx="11">
                        <c:v>0.1</c:v>
                      </c:pt>
                      <c:pt idx="12">
                        <c:v>0.2</c:v>
                      </c:pt>
                      <c:pt idx="13">
                        <c:v>0.3</c:v>
                      </c:pt>
                      <c:pt idx="14">
                        <c:v>0.4</c:v>
                      </c:pt>
                      <c:pt idx="15">
                        <c:v>0.5</c:v>
                      </c:pt>
                      <c:pt idx="16">
                        <c:v>0.6</c:v>
                      </c:pt>
                      <c:pt idx="17">
                        <c:v>0.7</c:v>
                      </c:pt>
                      <c:pt idx="18">
                        <c:v>0.8</c:v>
                      </c:pt>
                      <c:pt idx="19">
                        <c:v>0.9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'CFHW2-1'!$H$221:$H$241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1.9</c:v>
                      </c:pt>
                      <c:pt idx="2">
                        <c:v>1.8</c:v>
                      </c:pt>
                      <c:pt idx="3">
                        <c:v>1.7</c:v>
                      </c:pt>
                      <c:pt idx="4">
                        <c:v>1.6</c:v>
                      </c:pt>
                      <c:pt idx="5">
                        <c:v>1.5</c:v>
                      </c:pt>
                      <c:pt idx="6">
                        <c:v>1.4</c:v>
                      </c:pt>
                      <c:pt idx="7">
                        <c:v>1.3</c:v>
                      </c:pt>
                      <c:pt idx="8">
                        <c:v>1.2</c:v>
                      </c:pt>
                      <c:pt idx="9">
                        <c:v>1.1000000000000001</c:v>
                      </c:pt>
                      <c:pt idx="10">
                        <c:v>1</c:v>
                      </c:pt>
                      <c:pt idx="11">
                        <c:v>0.9</c:v>
                      </c:pt>
                      <c:pt idx="12">
                        <c:v>0.8</c:v>
                      </c:pt>
                      <c:pt idx="13">
                        <c:v>0.7</c:v>
                      </c:pt>
                      <c:pt idx="14">
                        <c:v>0.6</c:v>
                      </c:pt>
                      <c:pt idx="15">
                        <c:v>0.5</c:v>
                      </c:pt>
                      <c:pt idx="16">
                        <c:v>0.4</c:v>
                      </c:pt>
                      <c:pt idx="17">
                        <c:v>0.30000000000000004</c:v>
                      </c:pt>
                      <c:pt idx="18">
                        <c:v>0.19999999999999996</c:v>
                      </c:pt>
                      <c:pt idx="19">
                        <c:v>9.9999999999999978E-2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7D-4BB3-A5FD-DB5592A07434}"/>
                  </c:ext>
                </c:extLst>
              </c15:ser>
            </c15:filteredScatterSeries>
          </c:ext>
        </c:extLst>
      </c:scatterChart>
      <c:valAx>
        <c:axId val="30608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MSFT</a:t>
                </a:r>
                <a:r>
                  <a:rPr lang="en-US" baseline="0"/>
                  <a:t> Weighting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86928"/>
        <c:crosses val="autoZero"/>
        <c:crossBetween val="midCat"/>
      </c:valAx>
      <c:valAx>
        <c:axId val="306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8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MSFT-AAPL Portfolio Expected Return &amp; Standard Deviation vs MSFT Weighting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'CFHW2-1'!$I$244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'CFHW2-1'!$G$245:$G$265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'CFHW2-1'!$I$245:$I$265</c:f>
              <c:numCache>
                <c:formatCode>General</c:formatCode>
                <c:ptCount val="21"/>
                <c:pt idx="0">
                  <c:v>7.6369289101577593E-3</c:v>
                </c:pt>
                <c:pt idx="1">
                  <c:v>7.2981145833318824E-3</c:v>
                </c:pt>
                <c:pt idx="2">
                  <c:v>6.9593002565060073E-3</c:v>
                </c:pt>
                <c:pt idx="3">
                  <c:v>6.6204859296801304E-3</c:v>
                </c:pt>
                <c:pt idx="4">
                  <c:v>6.2816716028542552E-3</c:v>
                </c:pt>
                <c:pt idx="5">
                  <c:v>5.9428572760283783E-3</c:v>
                </c:pt>
                <c:pt idx="6">
                  <c:v>5.6040429492025022E-3</c:v>
                </c:pt>
                <c:pt idx="7">
                  <c:v>5.2652286223766262E-3</c:v>
                </c:pt>
                <c:pt idx="8">
                  <c:v>4.926414295550751E-3</c:v>
                </c:pt>
                <c:pt idx="9">
                  <c:v>4.5875999687248741E-3</c:v>
                </c:pt>
                <c:pt idx="10">
                  <c:v>4.2487856418989981E-3</c:v>
                </c:pt>
                <c:pt idx="11">
                  <c:v>3.909971315073122E-3</c:v>
                </c:pt>
                <c:pt idx="12">
                  <c:v>3.571156988247246E-3</c:v>
                </c:pt>
                <c:pt idx="13">
                  <c:v>3.2323426614213695E-3</c:v>
                </c:pt>
                <c:pt idx="14">
                  <c:v>2.8935283345954931E-3</c:v>
                </c:pt>
                <c:pt idx="15">
                  <c:v>2.5547140077696166E-3</c:v>
                </c:pt>
                <c:pt idx="16">
                  <c:v>2.2158996809437401E-3</c:v>
                </c:pt>
                <c:pt idx="17">
                  <c:v>1.8770853541178636E-3</c:v>
                </c:pt>
                <c:pt idx="18">
                  <c:v>1.5382710272919872E-3</c:v>
                </c:pt>
                <c:pt idx="19">
                  <c:v>1.1994567004661109E-3</c:v>
                </c:pt>
                <c:pt idx="20">
                  <c:v>8.6064237364023692E-4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B-4642-911F-0E04B0381442}"/>
            </c:ext>
          </c:extLst>
        </c:ser>
        <c:ser>
          <c:idx val="2"/>
          <c:order val="2"/>
          <c:tx>
            <c:strRef>
              <c:f>'CFHW2-1'!$J$244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'CFHW2-1'!$G$245:$G$265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'CFHW2-1'!$J$245:$J$265</c:f>
              <c:numCache>
                <c:formatCode>General</c:formatCode>
                <c:ptCount val="21"/>
                <c:pt idx="0">
                  <c:v>5.5561359230338142E-2</c:v>
                </c:pt>
                <c:pt idx="1">
                  <c:v>5.3586548333777184E-2</c:v>
                </c:pt>
                <c:pt idx="2">
                  <c:v>5.1669705000864513E-2</c:v>
                </c:pt>
                <c:pt idx="3">
                  <c:v>4.9817520985764176E-2</c:v>
                </c:pt>
                <c:pt idx="4">
                  <c:v>4.8037476091071986E-2</c:v>
                </c:pt>
                <c:pt idx="5">
                  <c:v>4.6337884619133587E-2</c:v>
                </c:pt>
                <c:pt idx="6">
                  <c:v>4.4727918825880203E-2</c:v>
                </c:pt>
                <c:pt idx="7">
                  <c:v>4.3217596228336069E-2</c:v>
                </c:pt>
                <c:pt idx="8">
                  <c:v>4.1817714604686536E-2</c:v>
                </c:pt>
                <c:pt idx="9">
                  <c:v>4.0539716519792116E-2</c:v>
                </c:pt>
                <c:pt idx="10">
                  <c:v>3.9395465551174354E-2</c:v>
                </c:pt>
                <c:pt idx="11">
                  <c:v>3.8396920790930517E-2</c:v>
                </c:pt>
                <c:pt idx="12">
                  <c:v>3.7555706306748982E-2</c:v>
                </c:pt>
                <c:pt idx="13">
                  <c:v>3.688258879085287E-2</c:v>
                </c:pt>
                <c:pt idx="14">
                  <c:v>3.6386898265365689E-2</c:v>
                </c:pt>
                <c:pt idx="15">
                  <c:v>3.607594911538111E-2</c:v>
                </c:pt>
                <c:pt idx="16">
                  <c:v>3.595453481161491E-2</c:v>
                </c:pt>
                <c:pt idx="17">
                  <c:v>3.6024571783801349E-2</c:v>
                </c:pt>
                <c:pt idx="18">
                  <c:v>3.6284951434933065E-2</c:v>
                </c:pt>
                <c:pt idx="19">
                  <c:v>3.6731626138890354E-2</c:v>
                </c:pt>
                <c:pt idx="20">
                  <c:v>3.7357914110955688E-2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B-4642-911F-0E04B0381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1120"/>
        <c:axId val="442003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'CFHW2-1'!$H$244</c15:sqref>
                        </c15:formulaRef>
                      </c:ext>
                    </c:extLst>
                    <c:strCache>
                      <c:ptCount val="1"/>
                      <c:pt idx="0">
                        <c:v>Weight 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'CFHW2-1'!$G$245:$G$265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0.39999999999999997</c:v>
                      </c:pt>
                      <c:pt idx="9">
                        <c:v>0.44999999999999996</c:v>
                      </c:pt>
                      <c:pt idx="10">
                        <c:v>0.49999999999999994</c:v>
                      </c:pt>
                      <c:pt idx="11">
                        <c:v>0.54999999999999993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0.70000000000000007</c:v>
                      </c:pt>
                      <c:pt idx="15">
                        <c:v>0.75000000000000011</c:v>
                      </c:pt>
                      <c:pt idx="16">
                        <c:v>0.80000000000000016</c:v>
                      </c:pt>
                      <c:pt idx="17">
                        <c:v>0.8500000000000002</c:v>
                      </c:pt>
                      <c:pt idx="18">
                        <c:v>0.90000000000000024</c:v>
                      </c:pt>
                      <c:pt idx="19">
                        <c:v>0.95000000000000029</c:v>
                      </c:pt>
                      <c:pt idx="20">
                        <c:v>1.0000000000000002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'CFHW2-1'!$H$245:$H$265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0.95</c:v>
                      </c:pt>
                      <c:pt idx="2">
                        <c:v>0.9</c:v>
                      </c:pt>
                      <c:pt idx="3">
                        <c:v>0.85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</c:v>
                      </c:pt>
                      <c:pt idx="7">
                        <c:v>0.65</c:v>
                      </c:pt>
                      <c:pt idx="8">
                        <c:v>0.60000000000000009</c:v>
                      </c:pt>
                      <c:pt idx="9">
                        <c:v>0.55000000000000004</c:v>
                      </c:pt>
                      <c:pt idx="10">
                        <c:v>0.5</c:v>
                      </c:pt>
                      <c:pt idx="11">
                        <c:v>0.45000000000000007</c:v>
                      </c:pt>
                      <c:pt idx="12">
                        <c:v>0.4</c:v>
                      </c:pt>
                      <c:pt idx="13">
                        <c:v>0.35</c:v>
                      </c:pt>
                      <c:pt idx="14">
                        <c:v>0.29999999999999993</c:v>
                      </c:pt>
                      <c:pt idx="15">
                        <c:v>0.24999999999999989</c:v>
                      </c:pt>
                      <c:pt idx="16">
                        <c:v>0.19999999999999984</c:v>
                      </c:pt>
                      <c:pt idx="17">
                        <c:v>0.1499999999999998</c:v>
                      </c:pt>
                      <c:pt idx="18">
                        <c:v>9.9999999999999756E-2</c:v>
                      </c:pt>
                      <c:pt idx="19">
                        <c:v>4.9999999999999711E-2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27B-4642-911F-0E04B0381442}"/>
                  </c:ext>
                </c:extLst>
              </c15:ser>
            </c15:filteredScatterSeries>
          </c:ext>
        </c:extLst>
      </c:scatterChart>
      <c:valAx>
        <c:axId val="4420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MSFT Weighting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3088"/>
        <c:crosses val="autoZero"/>
        <c:crossBetween val="midCat"/>
      </c:valAx>
      <c:valAx>
        <c:axId val="442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219</xdr:row>
      <xdr:rowOff>61912</xdr:rowOff>
    </xdr:from>
    <xdr:to>
      <xdr:col>21</xdr:col>
      <xdr:colOff>180975</xdr:colOff>
      <xdr:row>236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F130D-D3CB-443B-AA81-D88CE7C3D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45553</xdr:colOff>
      <xdr:row>241</xdr:row>
      <xdr:rowOff>102705</xdr:rowOff>
    </xdr:from>
    <xdr:to>
      <xdr:col>23</xdr:col>
      <xdr:colOff>438978</xdr:colOff>
      <xdr:row>263</xdr:row>
      <xdr:rowOff>74543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2DF1C-45BF-4A7D-ABC6-AAFD4AE4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5"/>
  <sheetViews>
    <sheetView tabSelected="1" topLeftCell="A232" zoomScaleNormal="100" workbookViewId="0">
      <selection activeCell="J245" sqref="J245"/>
    </sheetView>
  </sheetViews>
  <sheetFormatPr defaultRowHeight="15" x14ac:dyDescent="0.25"/>
  <cols>
    <col min="1" max="1" width="9.7109375" bestFit="1" customWidth="1"/>
    <col min="7" max="7" width="11" bestFit="1" customWidth="1"/>
    <col min="8" max="8" width="16.28515625" bestFit="1" customWidth="1"/>
    <col min="9" max="9" width="15.7109375" bestFit="1" customWidth="1"/>
    <col min="10" max="10" width="19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s="1">
        <v>36526</v>
      </c>
      <c r="B2">
        <v>58.6875</v>
      </c>
      <c r="C2">
        <v>59.3125</v>
      </c>
      <c r="D2">
        <v>47.4375</v>
      </c>
      <c r="E2">
        <v>48.9375</v>
      </c>
      <c r="F2">
        <v>32.666164000000002</v>
      </c>
      <c r="G2">
        <v>1274875200</v>
      </c>
      <c r="J2" s="1">
        <v>36526</v>
      </c>
      <c r="K2">
        <v>3.745536</v>
      </c>
      <c r="L2">
        <v>4.3392860000000004</v>
      </c>
      <c r="M2">
        <v>3.089286</v>
      </c>
      <c r="N2">
        <v>3.7053569999999998</v>
      </c>
      <c r="O2">
        <v>3.3335469999999998</v>
      </c>
      <c r="P2">
        <v>3138794400</v>
      </c>
    </row>
    <row r="3" spans="1:17" x14ac:dyDescent="0.25">
      <c r="A3" s="1">
        <v>36557</v>
      </c>
      <c r="B3">
        <v>49.25</v>
      </c>
      <c r="C3">
        <v>55</v>
      </c>
      <c r="D3">
        <v>44.0625</v>
      </c>
      <c r="E3">
        <v>44.6875</v>
      </c>
      <c r="F3">
        <v>29.829262</v>
      </c>
      <c r="G3">
        <v>1334487600</v>
      </c>
      <c r="H3">
        <f>LOG(E3/E2)</f>
        <v>-3.9455720256862802E-2</v>
      </c>
      <c r="J3" s="1">
        <v>36557</v>
      </c>
      <c r="K3">
        <v>3.714286</v>
      </c>
      <c r="L3">
        <v>4.2834820000000002</v>
      </c>
      <c r="M3">
        <v>3.464286</v>
      </c>
      <c r="N3">
        <v>4.09375</v>
      </c>
      <c r="O3">
        <v>3.682966</v>
      </c>
      <c r="P3">
        <v>1829945600</v>
      </c>
      <c r="Q3">
        <f>LOG(N3/N2)</f>
        <v>4.3291260037831146E-2</v>
      </c>
    </row>
    <row r="4" spans="1:17" x14ac:dyDescent="0.25">
      <c r="A4" s="1">
        <v>36586</v>
      </c>
      <c r="B4">
        <v>44.8125</v>
      </c>
      <c r="C4">
        <v>57.5</v>
      </c>
      <c r="D4">
        <v>44.46875</v>
      </c>
      <c r="E4">
        <v>53.125</v>
      </c>
      <c r="F4">
        <v>35.461345999999999</v>
      </c>
      <c r="G4">
        <v>2028187600</v>
      </c>
      <c r="H4">
        <f t="shared" ref="H4:H67" si="0">LOG(E4/E3)</f>
        <v>7.5112883913212095E-2</v>
      </c>
      <c r="J4" s="1">
        <v>36586</v>
      </c>
      <c r="K4">
        <v>4.234375</v>
      </c>
      <c r="L4">
        <v>5.3705360000000004</v>
      </c>
      <c r="M4">
        <v>4.0714290000000002</v>
      </c>
      <c r="N4">
        <v>4.8504459999999998</v>
      </c>
      <c r="O4">
        <v>4.3637319999999997</v>
      </c>
      <c r="P4">
        <v>2174589200</v>
      </c>
      <c r="Q4">
        <f t="shared" ref="Q4:Q67" si="1">LOG(N4/N3)</f>
        <v>7.3660356613515263E-2</v>
      </c>
    </row>
    <row r="5" spans="1:17" x14ac:dyDescent="0.25">
      <c r="A5" s="1">
        <v>36617</v>
      </c>
      <c r="B5">
        <v>47.21875</v>
      </c>
      <c r="C5">
        <v>48.25</v>
      </c>
      <c r="D5">
        <v>32.5</v>
      </c>
      <c r="E5">
        <v>34.875</v>
      </c>
      <c r="F5">
        <v>23.279339</v>
      </c>
      <c r="G5">
        <v>2258146600</v>
      </c>
      <c r="H5">
        <f t="shared" si="0"/>
        <v>-0.18278472677671398</v>
      </c>
      <c r="J5" s="1">
        <v>36617</v>
      </c>
      <c r="K5">
        <v>4.8392860000000004</v>
      </c>
      <c r="L5">
        <v>4.9821429999999998</v>
      </c>
      <c r="M5">
        <v>3.745536</v>
      </c>
      <c r="N5">
        <v>4.4308040000000002</v>
      </c>
      <c r="O5">
        <v>3.986199</v>
      </c>
      <c r="P5">
        <v>2165601200</v>
      </c>
      <c r="Q5">
        <f t="shared" si="1"/>
        <v>-3.9299134841060471E-2</v>
      </c>
    </row>
    <row r="6" spans="1:17" x14ac:dyDescent="0.25">
      <c r="A6" s="1">
        <v>36647</v>
      </c>
      <c r="B6">
        <v>36.4375</v>
      </c>
      <c r="C6">
        <v>37</v>
      </c>
      <c r="D6">
        <v>30.1875</v>
      </c>
      <c r="E6">
        <v>31.28125</v>
      </c>
      <c r="F6">
        <v>20.880474</v>
      </c>
      <c r="G6">
        <v>1344430800</v>
      </c>
      <c r="H6">
        <f t="shared" si="0"/>
        <v>-4.7230117122241275E-2</v>
      </c>
      <c r="J6" s="1">
        <v>36647</v>
      </c>
      <c r="K6">
        <v>4.4598209999999998</v>
      </c>
      <c r="L6">
        <v>4.5089290000000002</v>
      </c>
      <c r="M6">
        <v>2.9196430000000002</v>
      </c>
      <c r="N6">
        <v>3</v>
      </c>
      <c r="O6">
        <v>2.6989679999999998</v>
      </c>
      <c r="P6">
        <v>2451937600</v>
      </c>
      <c r="Q6">
        <f t="shared" si="1"/>
        <v>-0.16936128438865061</v>
      </c>
    </row>
    <row r="7" spans="1:17" x14ac:dyDescent="0.25">
      <c r="A7" s="1">
        <v>36678</v>
      </c>
      <c r="B7">
        <v>32.1875</v>
      </c>
      <c r="C7">
        <v>41.09375</v>
      </c>
      <c r="D7">
        <v>31.90625</v>
      </c>
      <c r="E7">
        <v>40</v>
      </c>
      <c r="F7">
        <v>26.700316999999998</v>
      </c>
      <c r="G7">
        <v>1467050200</v>
      </c>
      <c r="H7">
        <f t="shared" si="0"/>
        <v>0.10677589216854973</v>
      </c>
      <c r="J7" s="1">
        <v>36678</v>
      </c>
      <c r="K7">
        <v>2.9196430000000002</v>
      </c>
      <c r="L7">
        <v>4.1160709999999998</v>
      </c>
      <c r="M7">
        <v>2.870536</v>
      </c>
      <c r="N7">
        <v>3.7410709999999998</v>
      </c>
      <c r="O7">
        <v>3.3656779999999999</v>
      </c>
      <c r="P7">
        <v>2026301200</v>
      </c>
      <c r="Q7">
        <f t="shared" si="1"/>
        <v>9.5874695824335873E-2</v>
      </c>
    </row>
    <row r="8" spans="1:17" x14ac:dyDescent="0.25">
      <c r="A8" s="1">
        <v>36708</v>
      </c>
      <c r="B8">
        <v>39.84375</v>
      </c>
      <c r="C8">
        <v>41.4375</v>
      </c>
      <c r="D8">
        <v>33.625</v>
      </c>
      <c r="E8">
        <v>34.90625</v>
      </c>
      <c r="F8">
        <v>23.3002</v>
      </c>
      <c r="G8">
        <v>1234185800</v>
      </c>
      <c r="H8">
        <f t="shared" si="0"/>
        <v>-5.9156796532259297E-2</v>
      </c>
      <c r="J8" s="1">
        <v>36708</v>
      </c>
      <c r="K8">
        <v>3.723214</v>
      </c>
      <c r="L8">
        <v>4.3303570000000002</v>
      </c>
      <c r="M8">
        <v>3.348214</v>
      </c>
      <c r="N8">
        <v>3.629464</v>
      </c>
      <c r="O8">
        <v>3.2652700000000001</v>
      </c>
      <c r="P8">
        <v>1436692600</v>
      </c>
      <c r="Q8">
        <f t="shared" si="1"/>
        <v>-1.3153457472097816E-2</v>
      </c>
    </row>
    <row r="9" spans="1:17" x14ac:dyDescent="0.25">
      <c r="A9" s="1">
        <v>36739</v>
      </c>
      <c r="B9">
        <v>34.96875</v>
      </c>
      <c r="C9">
        <v>37.4375</v>
      </c>
      <c r="D9">
        <v>34.0625</v>
      </c>
      <c r="E9">
        <v>34.90625</v>
      </c>
      <c r="F9">
        <v>23.3002</v>
      </c>
      <c r="G9">
        <v>1219399800</v>
      </c>
      <c r="H9">
        <f t="shared" si="0"/>
        <v>0</v>
      </c>
      <c r="J9" s="1">
        <v>36739</v>
      </c>
      <c r="K9">
        <v>3.59375</v>
      </c>
      <c r="L9">
        <v>4.3928570000000002</v>
      </c>
      <c r="M9">
        <v>3.160714</v>
      </c>
      <c r="N9">
        <v>4.3526790000000002</v>
      </c>
      <c r="O9">
        <v>3.9159139999999999</v>
      </c>
      <c r="P9">
        <v>1409021600</v>
      </c>
      <c r="Q9">
        <f t="shared" si="1"/>
        <v>7.8914147053774267E-2</v>
      </c>
    </row>
    <row r="10" spans="1:17" x14ac:dyDescent="0.25">
      <c r="A10" s="1">
        <v>36770</v>
      </c>
      <c r="B10">
        <v>35</v>
      </c>
      <c r="C10">
        <v>36.03125</v>
      </c>
      <c r="D10">
        <v>29.3125</v>
      </c>
      <c r="E10">
        <v>30.15625</v>
      </c>
      <c r="F10">
        <v>20.129534</v>
      </c>
      <c r="G10">
        <v>1425533800</v>
      </c>
      <c r="H10">
        <f t="shared" si="0"/>
        <v>-6.352585977181649E-2</v>
      </c>
      <c r="J10" s="1">
        <v>36770</v>
      </c>
      <c r="K10">
        <v>4.3794639999999996</v>
      </c>
      <c r="L10">
        <v>4.5803570000000002</v>
      </c>
      <c r="M10">
        <v>1.8125</v>
      </c>
      <c r="N10">
        <v>1.839286</v>
      </c>
      <c r="O10">
        <v>1.654725</v>
      </c>
      <c r="P10">
        <v>3629232600</v>
      </c>
      <c r="Q10">
        <f t="shared" si="1"/>
        <v>-0.37410737496348767</v>
      </c>
    </row>
    <row r="11" spans="1:17" x14ac:dyDescent="0.25">
      <c r="A11" s="1">
        <v>36800</v>
      </c>
      <c r="B11">
        <v>30.25</v>
      </c>
      <c r="C11">
        <v>35.0625</v>
      </c>
      <c r="D11">
        <v>24.21875</v>
      </c>
      <c r="E11">
        <v>34.4375</v>
      </c>
      <c r="F11">
        <v>22.987303000000001</v>
      </c>
      <c r="G11">
        <v>2469415600</v>
      </c>
      <c r="H11">
        <f t="shared" si="0"/>
        <v>5.7654281171973652E-2</v>
      </c>
      <c r="J11" s="1">
        <v>36800</v>
      </c>
      <c r="K11">
        <v>1.90625</v>
      </c>
      <c r="L11">
        <v>1.910714</v>
      </c>
      <c r="M11">
        <v>1.25</v>
      </c>
      <c r="N11">
        <v>1.397321</v>
      </c>
      <c r="O11">
        <v>1.257109</v>
      </c>
      <c r="P11">
        <v>5476447200</v>
      </c>
      <c r="Q11">
        <f t="shared" si="1"/>
        <v>-0.11935307915206321</v>
      </c>
    </row>
    <row r="12" spans="1:17" x14ac:dyDescent="0.25">
      <c r="A12" s="1">
        <v>36831</v>
      </c>
      <c r="B12">
        <v>34.25</v>
      </c>
      <c r="C12">
        <v>36.1875</v>
      </c>
      <c r="D12">
        <v>28.5</v>
      </c>
      <c r="E12">
        <v>28.6875</v>
      </c>
      <c r="F12">
        <v>19.149137</v>
      </c>
      <c r="G12">
        <v>1983462600</v>
      </c>
      <c r="H12">
        <f t="shared" si="0"/>
        <v>-7.9338913314523793E-2</v>
      </c>
      <c r="J12" s="1">
        <v>36831</v>
      </c>
      <c r="K12">
        <v>1.388393</v>
      </c>
      <c r="L12">
        <v>1.642857</v>
      </c>
      <c r="M12">
        <v>1.151786</v>
      </c>
      <c r="N12">
        <v>1.178571</v>
      </c>
      <c r="O12">
        <v>1.0603089999999999</v>
      </c>
      <c r="P12">
        <v>2122093400</v>
      </c>
      <c r="Q12">
        <f t="shared" si="1"/>
        <v>-7.3940435399750426E-2</v>
      </c>
    </row>
    <row r="13" spans="1:17" x14ac:dyDescent="0.25">
      <c r="A13" s="1">
        <v>36861</v>
      </c>
      <c r="B13">
        <v>29.03125</v>
      </c>
      <c r="C13">
        <v>30.3125</v>
      </c>
      <c r="D13">
        <v>20.15625</v>
      </c>
      <c r="E13">
        <v>21.6875</v>
      </c>
      <c r="F13">
        <v>14.476571</v>
      </c>
      <c r="G13">
        <v>2056668200</v>
      </c>
      <c r="H13">
        <f t="shared" si="0"/>
        <v>-0.12148321074638749</v>
      </c>
      <c r="J13" s="1">
        <v>36861</v>
      </c>
      <c r="K13">
        <v>1.214286</v>
      </c>
      <c r="L13">
        <v>1.25</v>
      </c>
      <c r="M13">
        <v>0.97321400000000002</v>
      </c>
      <c r="N13">
        <v>1.0625</v>
      </c>
      <c r="O13">
        <v>0.95588399999999996</v>
      </c>
      <c r="P13">
        <v>2214742600</v>
      </c>
      <c r="Q13">
        <f t="shared" si="1"/>
        <v>-4.5026811888024265E-2</v>
      </c>
    </row>
    <row r="14" spans="1:17" x14ac:dyDescent="0.25">
      <c r="A14" s="1">
        <v>36892</v>
      </c>
      <c r="B14">
        <v>22.0625</v>
      </c>
      <c r="C14">
        <v>32.375</v>
      </c>
      <c r="D14">
        <v>21.4375</v>
      </c>
      <c r="E14">
        <v>30.53125</v>
      </c>
      <c r="F14">
        <v>20.379845</v>
      </c>
      <c r="G14">
        <v>2005531200</v>
      </c>
      <c r="H14">
        <f t="shared" si="0"/>
        <v>0.14853509326391814</v>
      </c>
      <c r="J14" s="1">
        <v>36892</v>
      </c>
      <c r="K14">
        <v>1.0625</v>
      </c>
      <c r="L14">
        <v>1.607143</v>
      </c>
      <c r="M14">
        <v>1.03125</v>
      </c>
      <c r="N14">
        <v>1.544643</v>
      </c>
      <c r="O14">
        <v>1.3896470000000001</v>
      </c>
      <c r="P14">
        <v>3427365200</v>
      </c>
      <c r="Q14">
        <f t="shared" si="1"/>
        <v>0.16249918190222648</v>
      </c>
    </row>
    <row r="15" spans="1:17" x14ac:dyDescent="0.25">
      <c r="A15" s="1">
        <v>36923</v>
      </c>
      <c r="B15">
        <v>30.40625</v>
      </c>
      <c r="C15">
        <v>32.53125</v>
      </c>
      <c r="D15">
        <v>26.9375</v>
      </c>
      <c r="E15">
        <v>29.5</v>
      </c>
      <c r="F15">
        <v>19.691479000000001</v>
      </c>
      <c r="G15">
        <v>1536895600</v>
      </c>
      <c r="H15">
        <f t="shared" si="0"/>
        <v>-1.4922569420704091E-2</v>
      </c>
      <c r="J15" s="1">
        <v>36923</v>
      </c>
      <c r="K15">
        <v>1.477679</v>
      </c>
      <c r="L15">
        <v>1.566964</v>
      </c>
      <c r="M15">
        <v>1.285714</v>
      </c>
      <c r="N15">
        <v>1.303571</v>
      </c>
      <c r="O15">
        <v>1.172766</v>
      </c>
      <c r="P15">
        <v>1755941600</v>
      </c>
      <c r="Q15">
        <f t="shared" si="1"/>
        <v>-7.369343029209105E-2</v>
      </c>
    </row>
    <row r="16" spans="1:17" x14ac:dyDescent="0.25">
      <c r="A16" s="1">
        <v>36951</v>
      </c>
      <c r="B16">
        <v>29.28125</v>
      </c>
      <c r="C16">
        <v>30.5625</v>
      </c>
      <c r="D16">
        <v>24.875</v>
      </c>
      <c r="E16">
        <v>27.34375</v>
      </c>
      <c r="F16">
        <v>18.252172000000002</v>
      </c>
      <c r="G16">
        <v>1895349800</v>
      </c>
      <c r="H16">
        <f t="shared" si="0"/>
        <v>-3.2963941275755713E-2</v>
      </c>
      <c r="J16" s="1">
        <v>36951</v>
      </c>
      <c r="K16">
        <v>1.272321</v>
      </c>
      <c r="L16">
        <v>1.696429</v>
      </c>
      <c r="M16">
        <v>1.227679</v>
      </c>
      <c r="N16">
        <v>1.5764290000000001</v>
      </c>
      <c r="O16">
        <v>1.4182429999999999</v>
      </c>
      <c r="P16">
        <v>2699765600</v>
      </c>
      <c r="Q16">
        <f t="shared" si="1"/>
        <v>8.2539725219194296E-2</v>
      </c>
    </row>
    <row r="17" spans="1:17" x14ac:dyDescent="0.25">
      <c r="A17" s="1">
        <v>36982</v>
      </c>
      <c r="B17">
        <v>27.40625</v>
      </c>
      <c r="C17">
        <v>35.549999</v>
      </c>
      <c r="D17">
        <v>25.53125</v>
      </c>
      <c r="E17">
        <v>33.875</v>
      </c>
      <c r="F17">
        <v>22.611823999999999</v>
      </c>
      <c r="G17">
        <v>2075807000</v>
      </c>
      <c r="H17">
        <f t="shared" si="0"/>
        <v>9.3021229180054885E-2</v>
      </c>
      <c r="J17" s="1">
        <v>36982</v>
      </c>
      <c r="K17">
        <v>1.5778570000000001</v>
      </c>
      <c r="L17">
        <v>1.9371430000000001</v>
      </c>
      <c r="M17">
        <v>1.339286</v>
      </c>
      <c r="N17">
        <v>1.8207139999999999</v>
      </c>
      <c r="O17">
        <v>1.6380170000000001</v>
      </c>
      <c r="P17">
        <v>2789747800</v>
      </c>
      <c r="Q17">
        <f t="shared" si="1"/>
        <v>6.2567316087994734E-2</v>
      </c>
    </row>
    <row r="18" spans="1:17" x14ac:dyDescent="0.25">
      <c r="A18" s="1">
        <v>37012</v>
      </c>
      <c r="B18">
        <v>33.830002</v>
      </c>
      <c r="C18">
        <v>36.075001</v>
      </c>
      <c r="D18">
        <v>33.625</v>
      </c>
      <c r="E18">
        <v>34.590000000000003</v>
      </c>
      <c r="F18">
        <v>23.089089999999999</v>
      </c>
      <c r="G18">
        <v>1777305800</v>
      </c>
      <c r="H18">
        <f t="shared" si="0"/>
        <v>9.0712581318993634E-3</v>
      </c>
      <c r="J18" s="1">
        <v>37012</v>
      </c>
      <c r="K18">
        <v>1.8149999999999999</v>
      </c>
      <c r="L18">
        <v>1.907143</v>
      </c>
      <c r="M18">
        <v>1.378571</v>
      </c>
      <c r="N18">
        <v>1.425</v>
      </c>
      <c r="O18">
        <v>1.2820100000000001</v>
      </c>
      <c r="P18">
        <v>1867108600</v>
      </c>
      <c r="Q18">
        <f t="shared" si="1"/>
        <v>-0.10642686729514449</v>
      </c>
    </row>
    <row r="19" spans="1:17" x14ac:dyDescent="0.25">
      <c r="A19" s="1">
        <v>37043</v>
      </c>
      <c r="B19">
        <v>34.799999</v>
      </c>
      <c r="C19">
        <v>38.075001</v>
      </c>
      <c r="D19">
        <v>33.005001</v>
      </c>
      <c r="E19">
        <v>36.5</v>
      </c>
      <c r="F19">
        <v>24.364044</v>
      </c>
      <c r="G19">
        <v>1449177800</v>
      </c>
      <c r="H19">
        <f t="shared" si="0"/>
        <v>2.3342302442113171E-2</v>
      </c>
      <c r="J19" s="1">
        <v>37043</v>
      </c>
      <c r="K19">
        <v>1.4378569999999999</v>
      </c>
      <c r="L19">
        <v>1.7928569999999999</v>
      </c>
      <c r="M19">
        <v>1.3821429999999999</v>
      </c>
      <c r="N19">
        <v>1.660714</v>
      </c>
      <c r="O19">
        <v>1.4940720000000001</v>
      </c>
      <c r="P19">
        <v>1909566400</v>
      </c>
      <c r="Q19">
        <f t="shared" si="1"/>
        <v>6.6479982485869074E-2</v>
      </c>
    </row>
    <row r="20" spans="1:17" x14ac:dyDescent="0.25">
      <c r="A20" s="1">
        <v>37073</v>
      </c>
      <c r="B20">
        <v>36.025002000000001</v>
      </c>
      <c r="C20">
        <v>36.575001</v>
      </c>
      <c r="D20">
        <v>32.099997999999999</v>
      </c>
      <c r="E20">
        <v>33.095001000000003</v>
      </c>
      <c r="F20">
        <v>22.091175</v>
      </c>
      <c r="G20">
        <v>1455201000</v>
      </c>
      <c r="H20">
        <f t="shared" si="0"/>
        <v>-4.2530465909590871E-2</v>
      </c>
      <c r="J20" s="1">
        <v>37073</v>
      </c>
      <c r="K20">
        <v>1.688571</v>
      </c>
      <c r="L20">
        <v>1.8014289999999999</v>
      </c>
      <c r="M20">
        <v>1.2749999999999999</v>
      </c>
      <c r="N20">
        <v>1.3421430000000001</v>
      </c>
      <c r="O20">
        <v>1.2074670000000001</v>
      </c>
      <c r="P20">
        <v>2163775600</v>
      </c>
      <c r="Q20">
        <f t="shared" si="1"/>
        <v>-9.2496056181983921E-2</v>
      </c>
    </row>
    <row r="21" spans="1:17" x14ac:dyDescent="0.25">
      <c r="A21" s="1">
        <v>37104</v>
      </c>
      <c r="B21">
        <v>33.400002000000001</v>
      </c>
      <c r="C21">
        <v>33.770000000000003</v>
      </c>
      <c r="D21">
        <v>28.15</v>
      </c>
      <c r="E21">
        <v>28.524999999999999</v>
      </c>
      <c r="F21">
        <v>19.040659000000002</v>
      </c>
      <c r="G21">
        <v>1153896400</v>
      </c>
      <c r="H21">
        <f t="shared" si="0"/>
        <v>-6.4536745456631642E-2</v>
      </c>
      <c r="J21" s="1">
        <v>37104</v>
      </c>
      <c r="K21">
        <v>1.3578570000000001</v>
      </c>
      <c r="L21">
        <v>1.4214290000000001</v>
      </c>
      <c r="M21">
        <v>1.234286</v>
      </c>
      <c r="N21">
        <v>1.325</v>
      </c>
      <c r="O21">
        <v>1.1920440000000001</v>
      </c>
      <c r="P21">
        <v>1282339800</v>
      </c>
      <c r="Q21">
        <f t="shared" si="1"/>
        <v>-5.582912375587507E-3</v>
      </c>
    </row>
    <row r="22" spans="1:17" x14ac:dyDescent="0.25">
      <c r="A22" s="1">
        <v>37135</v>
      </c>
      <c r="B22">
        <v>28.594999000000001</v>
      </c>
      <c r="C22">
        <v>29.540001</v>
      </c>
      <c r="D22">
        <v>23.75</v>
      </c>
      <c r="E22">
        <v>25.584999</v>
      </c>
      <c r="F22">
        <v>17.078188000000001</v>
      </c>
      <c r="G22">
        <v>1510824400</v>
      </c>
      <c r="H22">
        <f t="shared" si="0"/>
        <v>-4.7240248756690702E-2</v>
      </c>
      <c r="J22" s="1">
        <v>37135</v>
      </c>
      <c r="K22">
        <v>1.321429</v>
      </c>
      <c r="L22">
        <v>1.362857</v>
      </c>
      <c r="M22">
        <v>1.0485709999999999</v>
      </c>
      <c r="N22">
        <v>1.1078570000000001</v>
      </c>
      <c r="O22">
        <v>0.99668999999999996</v>
      </c>
      <c r="P22">
        <v>1382880800</v>
      </c>
      <c r="Q22">
        <f t="shared" si="1"/>
        <v>-7.773217213933073E-2</v>
      </c>
    </row>
    <row r="23" spans="1:17" x14ac:dyDescent="0.25">
      <c r="A23" s="1">
        <v>37165</v>
      </c>
      <c r="B23">
        <v>25.469999000000001</v>
      </c>
      <c r="C23">
        <v>31.815000999999999</v>
      </c>
      <c r="D23">
        <v>25.204999999999998</v>
      </c>
      <c r="E23">
        <v>29.075001</v>
      </c>
      <c r="F23">
        <v>19.407793000000002</v>
      </c>
      <c r="G23">
        <v>1750891000</v>
      </c>
      <c r="H23">
        <f t="shared" si="0"/>
        <v>5.5534334003965763E-2</v>
      </c>
      <c r="J23" s="1">
        <v>37165</v>
      </c>
      <c r="K23">
        <v>1.1064290000000001</v>
      </c>
      <c r="L23">
        <v>1.387143</v>
      </c>
      <c r="M23">
        <v>1.0592859999999999</v>
      </c>
      <c r="N23">
        <v>1.254286</v>
      </c>
      <c r="O23">
        <v>1.128425</v>
      </c>
      <c r="P23">
        <v>1886061800</v>
      </c>
      <c r="Q23">
        <f t="shared" si="1"/>
        <v>5.3912868686466574E-2</v>
      </c>
    </row>
    <row r="24" spans="1:17" x14ac:dyDescent="0.25">
      <c r="A24" s="1">
        <v>37196</v>
      </c>
      <c r="B24">
        <v>30.040001</v>
      </c>
      <c r="C24">
        <v>34.169998</v>
      </c>
      <c r="D24">
        <v>29.799999</v>
      </c>
      <c r="E24">
        <v>32.104999999999997</v>
      </c>
      <c r="F24">
        <v>21.430342</v>
      </c>
      <c r="G24">
        <v>1330968600</v>
      </c>
      <c r="H24">
        <f t="shared" si="0"/>
        <v>4.3052935914986067E-2</v>
      </c>
      <c r="J24" s="1">
        <v>37196</v>
      </c>
      <c r="K24">
        <v>1.2607139999999999</v>
      </c>
      <c r="L24">
        <v>1.5392859999999999</v>
      </c>
      <c r="M24">
        <v>1.232143</v>
      </c>
      <c r="N24">
        <v>1.5214289999999999</v>
      </c>
      <c r="O24">
        <v>1.368762</v>
      </c>
      <c r="P24">
        <v>1342436200</v>
      </c>
      <c r="Q24">
        <f t="shared" si="1"/>
        <v>8.3855115276993755E-2</v>
      </c>
    </row>
    <row r="25" spans="1:17" x14ac:dyDescent="0.25">
      <c r="A25" s="1">
        <v>37226</v>
      </c>
      <c r="B25">
        <v>31.915001</v>
      </c>
      <c r="C25">
        <v>34.945</v>
      </c>
      <c r="D25">
        <v>31.9</v>
      </c>
      <c r="E25">
        <v>33.125</v>
      </c>
      <c r="F25">
        <v>22.111198000000002</v>
      </c>
      <c r="G25">
        <v>977089000</v>
      </c>
      <c r="H25">
        <f t="shared" si="0"/>
        <v>1.3583212692350856E-2</v>
      </c>
      <c r="J25" s="1">
        <v>37226</v>
      </c>
      <c r="K25">
        <v>1.504286</v>
      </c>
      <c r="L25">
        <v>1.716429</v>
      </c>
      <c r="M25">
        <v>1.4350000000000001</v>
      </c>
      <c r="N25">
        <v>1.5642860000000001</v>
      </c>
      <c r="O25">
        <v>1.407319</v>
      </c>
      <c r="P25">
        <v>1157459800</v>
      </c>
      <c r="Q25">
        <f t="shared" si="1"/>
        <v>1.2064468388109947E-2</v>
      </c>
    </row>
    <row r="26" spans="1:17" x14ac:dyDescent="0.25">
      <c r="A26" s="1">
        <v>37257</v>
      </c>
      <c r="B26">
        <v>33.325001</v>
      </c>
      <c r="C26">
        <v>35.310001</v>
      </c>
      <c r="D26">
        <v>30.665001</v>
      </c>
      <c r="E26">
        <v>31.855</v>
      </c>
      <c r="F26">
        <v>21.263458</v>
      </c>
      <c r="G26">
        <v>1360115800</v>
      </c>
      <c r="H26">
        <f t="shared" si="0"/>
        <v>-1.6978277526804045E-2</v>
      </c>
      <c r="J26" s="1">
        <v>37257</v>
      </c>
      <c r="K26">
        <v>1.575</v>
      </c>
      <c r="L26">
        <v>1.766429</v>
      </c>
      <c r="M26">
        <v>1.446429</v>
      </c>
      <c r="N26">
        <v>1.765714</v>
      </c>
      <c r="O26">
        <v>1.588535</v>
      </c>
      <c r="P26">
        <v>2128844200</v>
      </c>
      <c r="Q26">
        <f t="shared" si="1"/>
        <v>5.2604201979280382E-2</v>
      </c>
    </row>
    <row r="27" spans="1:17" x14ac:dyDescent="0.25">
      <c r="A27" s="1">
        <v>37288</v>
      </c>
      <c r="B27">
        <v>32.075001</v>
      </c>
      <c r="C27">
        <v>32.25</v>
      </c>
      <c r="D27">
        <v>28.575001</v>
      </c>
      <c r="E27">
        <v>29.17</v>
      </c>
      <c r="F27">
        <v>19.471205000000001</v>
      </c>
      <c r="G27">
        <v>1131159200</v>
      </c>
      <c r="H27">
        <f t="shared" si="0"/>
        <v>-3.8241180296327518E-2</v>
      </c>
      <c r="J27" s="1">
        <v>37288</v>
      </c>
      <c r="K27">
        <v>1.7385710000000001</v>
      </c>
      <c r="L27">
        <v>1.8557140000000001</v>
      </c>
      <c r="M27">
        <v>1.495714</v>
      </c>
      <c r="N27">
        <v>1.55</v>
      </c>
      <c r="O27">
        <v>1.3944669999999999</v>
      </c>
      <c r="P27">
        <v>1959356000</v>
      </c>
      <c r="Q27">
        <f t="shared" si="1"/>
        <v>-5.6588662294055E-2</v>
      </c>
    </row>
    <row r="28" spans="1:17" x14ac:dyDescent="0.25">
      <c r="A28" s="1">
        <v>37316</v>
      </c>
      <c r="B28">
        <v>29.524999999999999</v>
      </c>
      <c r="C28">
        <v>32.5</v>
      </c>
      <c r="D28">
        <v>29.155000999999999</v>
      </c>
      <c r="E28">
        <v>30.155000999999999</v>
      </c>
      <c r="F28">
        <v>20.128695</v>
      </c>
      <c r="G28">
        <v>1073244200</v>
      </c>
      <c r="H28">
        <f t="shared" si="0"/>
        <v>1.4422918087310683E-2</v>
      </c>
      <c r="J28" s="1">
        <v>37316</v>
      </c>
      <c r="K28">
        <v>1.5664290000000001</v>
      </c>
      <c r="L28">
        <v>1.8071429999999999</v>
      </c>
      <c r="M28">
        <v>1.5585709999999999</v>
      </c>
      <c r="N28">
        <v>1.6907140000000001</v>
      </c>
      <c r="O28">
        <v>1.521061</v>
      </c>
      <c r="P28">
        <v>1329645800</v>
      </c>
      <c r="Q28">
        <f t="shared" si="1"/>
        <v>3.77384506889996E-2</v>
      </c>
    </row>
    <row r="29" spans="1:17" x14ac:dyDescent="0.25">
      <c r="A29" s="1">
        <v>37347</v>
      </c>
      <c r="B29">
        <v>29.915001</v>
      </c>
      <c r="C29">
        <v>30.200001</v>
      </c>
      <c r="D29">
        <v>25.719999000000001</v>
      </c>
      <c r="E29">
        <v>26.129999000000002</v>
      </c>
      <c r="F29">
        <v>17.441977999999999</v>
      </c>
      <c r="G29">
        <v>1417479400</v>
      </c>
      <c r="H29">
        <f t="shared" si="0"/>
        <v>-6.2219954102249266E-2</v>
      </c>
      <c r="J29" s="1">
        <v>37347</v>
      </c>
      <c r="K29">
        <v>1.67</v>
      </c>
      <c r="L29">
        <v>1.869286</v>
      </c>
      <c r="M29">
        <v>1.642857</v>
      </c>
      <c r="N29">
        <v>1.733571</v>
      </c>
      <c r="O29">
        <v>1.5596179999999999</v>
      </c>
      <c r="P29">
        <v>1605709000</v>
      </c>
      <c r="Q29">
        <f t="shared" si="1"/>
        <v>1.0871484428636589E-2</v>
      </c>
    </row>
    <row r="30" spans="1:17" x14ac:dyDescent="0.25">
      <c r="A30" s="1">
        <v>37377</v>
      </c>
      <c r="B30">
        <v>26.08</v>
      </c>
      <c r="C30">
        <v>28.219999000000001</v>
      </c>
      <c r="D30">
        <v>24.174999</v>
      </c>
      <c r="E30">
        <v>25.454999999999998</v>
      </c>
      <c r="F30">
        <v>16.991413000000001</v>
      </c>
      <c r="G30">
        <v>1420266200</v>
      </c>
      <c r="H30">
        <f t="shared" si="0"/>
        <v>-1.1366291733437072E-2</v>
      </c>
      <c r="J30" s="1">
        <v>37377</v>
      </c>
      <c r="K30">
        <v>1.7350000000000001</v>
      </c>
      <c r="L30">
        <v>1.8557140000000001</v>
      </c>
      <c r="M30">
        <v>1.581429</v>
      </c>
      <c r="N30">
        <v>1.6642859999999999</v>
      </c>
      <c r="O30">
        <v>1.497285</v>
      </c>
      <c r="P30">
        <v>1494039400</v>
      </c>
      <c r="Q30">
        <f t="shared" si="1"/>
        <v>-1.7713673383160586E-2</v>
      </c>
    </row>
    <row r="31" spans="1:17" x14ac:dyDescent="0.25">
      <c r="A31" s="1">
        <v>37408</v>
      </c>
      <c r="B31">
        <v>25.495000999999998</v>
      </c>
      <c r="C31">
        <v>28.219999000000001</v>
      </c>
      <c r="D31">
        <v>24.584999</v>
      </c>
      <c r="E31">
        <v>27.35</v>
      </c>
      <c r="F31">
        <v>18.256342</v>
      </c>
      <c r="G31">
        <v>1834073000</v>
      </c>
      <c r="H31">
        <f t="shared" si="0"/>
        <v>3.1184229296092634E-2</v>
      </c>
      <c r="J31" s="1">
        <v>37408</v>
      </c>
      <c r="K31">
        <v>1.670714</v>
      </c>
      <c r="L31">
        <v>1.675</v>
      </c>
      <c r="M31">
        <v>1.141429</v>
      </c>
      <c r="N31">
        <v>1.265714</v>
      </c>
      <c r="O31">
        <v>1.1387080000000001</v>
      </c>
      <c r="P31">
        <v>2177004200</v>
      </c>
      <c r="Q31">
        <f t="shared" si="1"/>
        <v>-0.11889237606685601</v>
      </c>
    </row>
    <row r="32" spans="1:17" x14ac:dyDescent="0.25">
      <c r="A32" s="1">
        <v>37438</v>
      </c>
      <c r="B32">
        <v>27.059999000000001</v>
      </c>
      <c r="C32">
        <v>27.465</v>
      </c>
      <c r="D32">
        <v>20.704999999999998</v>
      </c>
      <c r="E32">
        <v>23.99</v>
      </c>
      <c r="F32">
        <v>16.013511999999999</v>
      </c>
      <c r="G32">
        <v>2432188000</v>
      </c>
      <c r="H32">
        <f t="shared" si="0"/>
        <v>-5.6927082701618975E-2</v>
      </c>
      <c r="J32" s="1">
        <v>37438</v>
      </c>
      <c r="K32">
        <v>1.2649999999999999</v>
      </c>
      <c r="L32">
        <v>1.3421430000000001</v>
      </c>
      <c r="M32">
        <v>0.98571399999999998</v>
      </c>
      <c r="N32">
        <v>1.0900000000000001</v>
      </c>
      <c r="O32">
        <v>0.98062499999999997</v>
      </c>
      <c r="P32">
        <v>2029603800</v>
      </c>
      <c r="Q32">
        <f t="shared" si="1"/>
        <v>-6.490908589728743E-2</v>
      </c>
    </row>
    <row r="33" spans="1:17" x14ac:dyDescent="0.25">
      <c r="A33" s="1">
        <v>37469</v>
      </c>
      <c r="B33">
        <v>23.790001</v>
      </c>
      <c r="C33">
        <v>26.725000000000001</v>
      </c>
      <c r="D33">
        <v>21.9</v>
      </c>
      <c r="E33">
        <v>24.540001</v>
      </c>
      <c r="F33">
        <v>16.380649999999999</v>
      </c>
      <c r="G33">
        <v>1715757200</v>
      </c>
      <c r="H33">
        <f t="shared" si="0"/>
        <v>9.844328120566145E-3</v>
      </c>
      <c r="J33" s="1">
        <v>37469</v>
      </c>
      <c r="K33">
        <v>1.079286</v>
      </c>
      <c r="L33">
        <v>1.160714</v>
      </c>
      <c r="M33">
        <v>0.99785699999999999</v>
      </c>
      <c r="N33">
        <v>1.053571</v>
      </c>
      <c r="O33">
        <v>0.94785200000000003</v>
      </c>
      <c r="P33">
        <v>1287921600</v>
      </c>
      <c r="Q33">
        <f t="shared" si="1"/>
        <v>-1.4762689966877936E-2</v>
      </c>
    </row>
    <row r="34" spans="1:17" x14ac:dyDescent="0.25">
      <c r="A34" s="1">
        <v>37500</v>
      </c>
      <c r="B34">
        <v>24.26</v>
      </c>
      <c r="C34">
        <v>25.549999</v>
      </c>
      <c r="D34">
        <v>21.555</v>
      </c>
      <c r="E34">
        <v>21.870000999999998</v>
      </c>
      <c r="F34">
        <v>14.598401000000001</v>
      </c>
      <c r="G34">
        <v>1695705800</v>
      </c>
      <c r="H34">
        <f t="shared" si="0"/>
        <v>-5.0025773192759172E-2</v>
      </c>
      <c r="J34" s="1">
        <v>37500</v>
      </c>
      <c r="K34">
        <v>1.0349999999999999</v>
      </c>
      <c r="L34">
        <v>1.085</v>
      </c>
      <c r="M34">
        <v>1.003571</v>
      </c>
      <c r="N34">
        <v>1.035714</v>
      </c>
      <c r="O34">
        <v>0.93178700000000003</v>
      </c>
      <c r="P34">
        <v>1322959400</v>
      </c>
      <c r="Q34">
        <f t="shared" si="1"/>
        <v>-7.4239612223996809E-3</v>
      </c>
    </row>
    <row r="35" spans="1:17" x14ac:dyDescent="0.25">
      <c r="A35" s="1">
        <v>37530</v>
      </c>
      <c r="B35">
        <v>22.16</v>
      </c>
      <c r="C35">
        <v>27.035</v>
      </c>
      <c r="D35">
        <v>21.594999000000001</v>
      </c>
      <c r="E35">
        <v>26.735001</v>
      </c>
      <c r="F35">
        <v>17.845821000000001</v>
      </c>
      <c r="G35">
        <v>2475370600</v>
      </c>
      <c r="H35">
        <f t="shared" si="0"/>
        <v>8.7231401785138274E-2</v>
      </c>
      <c r="J35" s="1">
        <v>37530</v>
      </c>
      <c r="K35">
        <v>1.042143</v>
      </c>
      <c r="L35">
        <v>1.1742859999999999</v>
      </c>
      <c r="M35">
        <v>0.95428599999999997</v>
      </c>
      <c r="N35">
        <v>1.1478569999999999</v>
      </c>
      <c r="O35">
        <v>1.0326759999999999</v>
      </c>
      <c r="P35">
        <v>1652858200</v>
      </c>
      <c r="Q35">
        <f t="shared" si="1"/>
        <v>4.4647940283417099E-2</v>
      </c>
    </row>
    <row r="36" spans="1:17" x14ac:dyDescent="0.25">
      <c r="A36" s="1">
        <v>37561</v>
      </c>
      <c r="B36">
        <v>26.215</v>
      </c>
      <c r="C36">
        <v>29.32</v>
      </c>
      <c r="D36">
        <v>25.950001</v>
      </c>
      <c r="E36">
        <v>28.84</v>
      </c>
      <c r="F36">
        <v>19.250927000000001</v>
      </c>
      <c r="G36">
        <v>1555997200</v>
      </c>
      <c r="H36">
        <f t="shared" si="0"/>
        <v>3.2915051366615558E-2</v>
      </c>
      <c r="J36" s="1">
        <v>37561</v>
      </c>
      <c r="K36">
        <v>1.138571</v>
      </c>
      <c r="L36">
        <v>1.2414289999999999</v>
      </c>
      <c r="M36">
        <v>1.0721430000000001</v>
      </c>
      <c r="N36">
        <v>1.107143</v>
      </c>
      <c r="O36">
        <v>0.99604800000000004</v>
      </c>
      <c r="P36">
        <v>1132930400</v>
      </c>
      <c r="Q36">
        <f t="shared" si="1"/>
        <v>-1.5684068504715598E-2</v>
      </c>
    </row>
    <row r="37" spans="1:17" x14ac:dyDescent="0.25">
      <c r="A37" s="1">
        <v>37591</v>
      </c>
      <c r="B37">
        <v>29.325001</v>
      </c>
      <c r="C37">
        <v>29.48</v>
      </c>
      <c r="D37">
        <v>25.629999000000002</v>
      </c>
      <c r="E37">
        <v>25.85</v>
      </c>
      <c r="F37">
        <v>17.255082999999999</v>
      </c>
      <c r="G37">
        <v>1268370200</v>
      </c>
      <c r="H37">
        <f t="shared" si="0"/>
        <v>-4.7534708617430095E-2</v>
      </c>
      <c r="J37" s="1">
        <v>37591</v>
      </c>
      <c r="K37">
        <v>1.1357139999999999</v>
      </c>
      <c r="L37">
        <v>1.1499999999999999</v>
      </c>
      <c r="M37">
        <v>0.98428599999999999</v>
      </c>
      <c r="N37">
        <v>1.023571</v>
      </c>
      <c r="O37">
        <v>0.92086199999999996</v>
      </c>
      <c r="P37">
        <v>1132609800</v>
      </c>
      <c r="Q37">
        <f t="shared" si="1"/>
        <v>-3.4085745650957594E-2</v>
      </c>
    </row>
    <row r="38" spans="1:17" x14ac:dyDescent="0.25">
      <c r="A38" s="1">
        <v>37622</v>
      </c>
      <c r="B38">
        <v>26.15</v>
      </c>
      <c r="C38">
        <v>28.66</v>
      </c>
      <c r="D38">
        <v>23.514999</v>
      </c>
      <c r="E38">
        <v>23.73</v>
      </c>
      <c r="F38">
        <v>15.839956000000001</v>
      </c>
      <c r="G38">
        <v>1718662200</v>
      </c>
      <c r="H38">
        <f t="shared" si="0"/>
        <v>-3.7162809212622314E-2</v>
      </c>
      <c r="J38" s="1">
        <v>37622</v>
      </c>
      <c r="K38">
        <v>1.025714</v>
      </c>
      <c r="L38">
        <v>1.098571</v>
      </c>
      <c r="M38">
        <v>0.96857099999999996</v>
      </c>
      <c r="N38">
        <v>1.025714</v>
      </c>
      <c r="O38">
        <v>0.92279</v>
      </c>
      <c r="P38">
        <v>1511458200</v>
      </c>
      <c r="Q38">
        <f t="shared" si="1"/>
        <v>9.0831037554348006E-4</v>
      </c>
    </row>
    <row r="39" spans="1:17" x14ac:dyDescent="0.25">
      <c r="A39" s="1">
        <v>37653</v>
      </c>
      <c r="B39">
        <v>23.965</v>
      </c>
      <c r="C39">
        <v>24.99</v>
      </c>
      <c r="D39">
        <v>23</v>
      </c>
      <c r="E39">
        <v>23.700001</v>
      </c>
      <c r="F39">
        <v>15.819931</v>
      </c>
      <c r="G39">
        <v>1346970800</v>
      </c>
      <c r="H39">
        <f t="shared" si="0"/>
        <v>-5.4937388257384726E-4</v>
      </c>
      <c r="J39" s="1">
        <v>37653</v>
      </c>
      <c r="K39">
        <v>1.0292859999999999</v>
      </c>
      <c r="L39">
        <v>1.092857</v>
      </c>
      <c r="M39">
        <v>0.98571399999999998</v>
      </c>
      <c r="N39">
        <v>1.0721430000000001</v>
      </c>
      <c r="O39">
        <v>0.96455999999999997</v>
      </c>
      <c r="P39">
        <v>1028575800</v>
      </c>
      <c r="Q39">
        <f t="shared" si="1"/>
        <v>1.9226431177747871E-2</v>
      </c>
    </row>
    <row r="40" spans="1:17" x14ac:dyDescent="0.25">
      <c r="A40" s="1">
        <v>37681</v>
      </c>
      <c r="B40">
        <v>24.02</v>
      </c>
      <c r="C40">
        <v>26.799999</v>
      </c>
      <c r="D40">
        <v>22.549999</v>
      </c>
      <c r="E40">
        <v>24.209999</v>
      </c>
      <c r="F40">
        <v>16.212330000000001</v>
      </c>
      <c r="G40">
        <v>1371902600</v>
      </c>
      <c r="H40">
        <f t="shared" si="0"/>
        <v>9.2464071683269946E-3</v>
      </c>
      <c r="J40" s="1">
        <v>37681</v>
      </c>
      <c r="K40">
        <v>1.0721430000000001</v>
      </c>
      <c r="L40">
        <v>1.082857</v>
      </c>
      <c r="M40">
        <v>1.0028570000000001</v>
      </c>
      <c r="N40">
        <v>1.01</v>
      </c>
      <c r="O40">
        <v>0.90865300000000004</v>
      </c>
      <c r="P40">
        <v>1007101200</v>
      </c>
      <c r="Q40">
        <f t="shared" si="1"/>
        <v>-2.5931340649738649E-2</v>
      </c>
    </row>
    <row r="41" spans="1:17" x14ac:dyDescent="0.25">
      <c r="A41" s="1">
        <v>37712</v>
      </c>
      <c r="B41">
        <v>24.459999</v>
      </c>
      <c r="C41">
        <v>26.43</v>
      </c>
      <c r="D41">
        <v>23.950001</v>
      </c>
      <c r="E41">
        <v>25.57</v>
      </c>
      <c r="F41">
        <v>17.123058</v>
      </c>
      <c r="G41">
        <v>1249617700</v>
      </c>
      <c r="H41">
        <f t="shared" si="0"/>
        <v>2.3735956523243285E-2</v>
      </c>
      <c r="J41" s="1">
        <v>37712</v>
      </c>
      <c r="K41">
        <v>1.014286</v>
      </c>
      <c r="L41">
        <v>1.0678570000000001</v>
      </c>
      <c r="M41">
        <v>0.90857100000000002</v>
      </c>
      <c r="N41">
        <v>1.015714</v>
      </c>
      <c r="O41">
        <v>0.913794</v>
      </c>
      <c r="P41">
        <v>1943835600</v>
      </c>
      <c r="Q41">
        <f t="shared" si="1"/>
        <v>2.4500647684385221E-3</v>
      </c>
    </row>
    <row r="42" spans="1:17" x14ac:dyDescent="0.25">
      <c r="A42" s="1">
        <v>37742</v>
      </c>
      <c r="B42">
        <v>25.540001</v>
      </c>
      <c r="C42">
        <v>26.5</v>
      </c>
      <c r="D42">
        <v>23.889999</v>
      </c>
      <c r="E42">
        <v>24.610001</v>
      </c>
      <c r="F42">
        <v>16.480183</v>
      </c>
      <c r="G42">
        <v>1311003700</v>
      </c>
      <c r="H42">
        <f t="shared" si="0"/>
        <v>-1.6619096676459687E-2</v>
      </c>
      <c r="J42" s="1">
        <v>37742</v>
      </c>
      <c r="K42">
        <v>1.017857</v>
      </c>
      <c r="L42">
        <v>1.3578570000000001</v>
      </c>
      <c r="M42">
        <v>1</v>
      </c>
      <c r="N42">
        <v>1.282143</v>
      </c>
      <c r="O42">
        <v>1.1534880000000001</v>
      </c>
      <c r="P42">
        <v>2702886200</v>
      </c>
      <c r="Q42">
        <f t="shared" si="1"/>
        <v>0.10116502707437347</v>
      </c>
    </row>
    <row r="43" spans="1:17" x14ac:dyDescent="0.25">
      <c r="A43" s="1">
        <v>37773</v>
      </c>
      <c r="B43">
        <v>24.98</v>
      </c>
      <c r="C43">
        <v>26.51</v>
      </c>
      <c r="D43">
        <v>23.6</v>
      </c>
      <c r="E43">
        <v>25.639999</v>
      </c>
      <c r="F43">
        <v>17.169934999999999</v>
      </c>
      <c r="G43">
        <v>1569995800</v>
      </c>
      <c r="H43">
        <f t="shared" si="0"/>
        <v>1.7806372558741335E-2</v>
      </c>
      <c r="J43" s="1">
        <v>37773</v>
      </c>
      <c r="K43">
        <v>1.2928569999999999</v>
      </c>
      <c r="L43">
        <v>1.4064289999999999</v>
      </c>
      <c r="M43">
        <v>1.1878569999999999</v>
      </c>
      <c r="N43">
        <v>1.361429</v>
      </c>
      <c r="O43">
        <v>1.224817</v>
      </c>
      <c r="P43">
        <v>1528333800</v>
      </c>
      <c r="Q43">
        <f t="shared" si="1"/>
        <v>2.605853171249126E-2</v>
      </c>
    </row>
    <row r="44" spans="1:17" x14ac:dyDescent="0.25">
      <c r="A44" s="1">
        <v>37803</v>
      </c>
      <c r="B44">
        <v>25.59</v>
      </c>
      <c r="C44">
        <v>27.809999000000001</v>
      </c>
      <c r="D44">
        <v>25.389999</v>
      </c>
      <c r="E44">
        <v>26.41</v>
      </c>
      <c r="F44">
        <v>17.685563999999999</v>
      </c>
      <c r="G44">
        <v>1292011000</v>
      </c>
      <c r="H44">
        <f t="shared" si="0"/>
        <v>1.2850397298306863E-2</v>
      </c>
      <c r="J44" s="1">
        <v>37803</v>
      </c>
      <c r="K44">
        <v>1.3478570000000001</v>
      </c>
      <c r="L44">
        <v>1.5407139999999999</v>
      </c>
      <c r="M44">
        <v>1.3221430000000001</v>
      </c>
      <c r="N44">
        <v>1.505714</v>
      </c>
      <c r="O44">
        <v>1.354625</v>
      </c>
      <c r="P44">
        <v>1304567600</v>
      </c>
      <c r="Q44">
        <f t="shared" si="1"/>
        <v>4.3747491115497264E-2</v>
      </c>
    </row>
    <row r="45" spans="1:17" x14ac:dyDescent="0.25">
      <c r="A45" s="1">
        <v>37834</v>
      </c>
      <c r="B45">
        <v>26.33</v>
      </c>
      <c r="C45">
        <v>26.950001</v>
      </c>
      <c r="D45">
        <v>25.43</v>
      </c>
      <c r="E45">
        <v>26.52</v>
      </c>
      <c r="F45">
        <v>17.759232000000001</v>
      </c>
      <c r="G45">
        <v>966506900</v>
      </c>
      <c r="H45">
        <f t="shared" si="0"/>
        <v>1.8051185258114773E-3</v>
      </c>
      <c r="J45" s="1">
        <v>37834</v>
      </c>
      <c r="K45">
        <v>1.5</v>
      </c>
      <c r="L45">
        <v>1.6321429999999999</v>
      </c>
      <c r="M45">
        <v>1.387143</v>
      </c>
      <c r="N45">
        <v>1.615</v>
      </c>
      <c r="O45">
        <v>1.4529449999999999</v>
      </c>
      <c r="P45">
        <v>1076891200</v>
      </c>
      <c r="Q45">
        <f t="shared" si="1"/>
        <v>3.043003821367863E-2</v>
      </c>
    </row>
    <row r="46" spans="1:17" x14ac:dyDescent="0.25">
      <c r="A46" s="1">
        <v>37865</v>
      </c>
      <c r="B46">
        <v>26.700001</v>
      </c>
      <c r="C46">
        <v>30</v>
      </c>
      <c r="D46">
        <v>26.469999000000001</v>
      </c>
      <c r="E46">
        <v>27.799999</v>
      </c>
      <c r="F46">
        <v>18.616388000000001</v>
      </c>
      <c r="G46">
        <v>1253309100</v>
      </c>
      <c r="H46">
        <f t="shared" si="0"/>
        <v>2.0471260563236775E-2</v>
      </c>
      <c r="J46" s="1">
        <v>37865</v>
      </c>
      <c r="K46">
        <v>1.618571</v>
      </c>
      <c r="L46">
        <v>1.6657139999999999</v>
      </c>
      <c r="M46">
        <v>1.4392860000000001</v>
      </c>
      <c r="N46">
        <v>1.48</v>
      </c>
      <c r="O46">
        <v>1.331491</v>
      </c>
      <c r="P46">
        <v>1336871200</v>
      </c>
      <c r="Q46">
        <f t="shared" si="1"/>
        <v>-3.7910811272164294E-2</v>
      </c>
    </row>
    <row r="47" spans="1:17" x14ac:dyDescent="0.25">
      <c r="A47" s="1">
        <v>37895</v>
      </c>
      <c r="B47">
        <v>28.030000999999999</v>
      </c>
      <c r="C47">
        <v>29.459999</v>
      </c>
      <c r="D47">
        <v>25.91</v>
      </c>
      <c r="E47">
        <v>26.139999</v>
      </c>
      <c r="F47">
        <v>17.504763000000001</v>
      </c>
      <c r="G47">
        <v>1400032500</v>
      </c>
      <c r="H47">
        <f t="shared" si="0"/>
        <v>-2.673921366562013E-2</v>
      </c>
      <c r="J47" s="1">
        <v>37895</v>
      </c>
      <c r="K47">
        <v>1.4792860000000001</v>
      </c>
      <c r="L47">
        <v>1.786429</v>
      </c>
      <c r="M47">
        <v>1.442143</v>
      </c>
      <c r="N47">
        <v>1.635</v>
      </c>
      <c r="O47">
        <v>1.4709380000000001</v>
      </c>
      <c r="P47">
        <v>1760047800</v>
      </c>
      <c r="Q47">
        <f t="shared" si="1"/>
        <v>4.3256041601347529E-2</v>
      </c>
    </row>
    <row r="48" spans="1:17" x14ac:dyDescent="0.25">
      <c r="A48" s="1">
        <v>37926</v>
      </c>
      <c r="B48">
        <v>26.35</v>
      </c>
      <c r="C48">
        <v>26.75</v>
      </c>
      <c r="D48">
        <v>24.84</v>
      </c>
      <c r="E48">
        <v>25.709999</v>
      </c>
      <c r="F48">
        <v>17.313395</v>
      </c>
      <c r="G48">
        <v>1442336700</v>
      </c>
      <c r="H48">
        <f t="shared" si="0"/>
        <v>-7.2035068795370831E-3</v>
      </c>
      <c r="J48" s="1">
        <v>37926</v>
      </c>
      <c r="K48">
        <v>1.630714</v>
      </c>
      <c r="L48">
        <v>1.6642859999999999</v>
      </c>
      <c r="M48">
        <v>1.4178569999999999</v>
      </c>
      <c r="N48">
        <v>1.493571</v>
      </c>
      <c r="O48">
        <v>1.343701</v>
      </c>
      <c r="P48">
        <v>1243526200</v>
      </c>
      <c r="Q48">
        <f t="shared" si="1"/>
        <v>-3.9291884475104698E-2</v>
      </c>
    </row>
    <row r="49" spans="1:17" x14ac:dyDescent="0.25">
      <c r="A49" s="1">
        <v>37956</v>
      </c>
      <c r="B49">
        <v>25.9</v>
      </c>
      <c r="C49">
        <v>27.549999</v>
      </c>
      <c r="D49">
        <v>25.5</v>
      </c>
      <c r="E49">
        <v>27.370000999999998</v>
      </c>
      <c r="F49">
        <v>18.431255</v>
      </c>
      <c r="G49">
        <v>1476461300</v>
      </c>
      <c r="H49">
        <f t="shared" si="0"/>
        <v>2.7172753526845034E-2</v>
      </c>
      <c r="J49" s="1">
        <v>37956</v>
      </c>
      <c r="K49">
        <v>1.5028570000000001</v>
      </c>
      <c r="L49">
        <v>1.5642860000000001</v>
      </c>
      <c r="M49">
        <v>1.375</v>
      </c>
      <c r="N49">
        <v>1.526429</v>
      </c>
      <c r="O49">
        <v>1.3732599999999999</v>
      </c>
      <c r="P49">
        <v>1363468400</v>
      </c>
      <c r="Q49">
        <f t="shared" si="1"/>
        <v>9.4507359003600869E-3</v>
      </c>
    </row>
    <row r="50" spans="1:17" x14ac:dyDescent="0.25">
      <c r="A50" s="1">
        <v>37987</v>
      </c>
      <c r="B50">
        <v>27.58</v>
      </c>
      <c r="C50">
        <v>28.83</v>
      </c>
      <c r="D50">
        <v>27.26</v>
      </c>
      <c r="E50">
        <v>27.65</v>
      </c>
      <c r="F50">
        <v>18.619820000000001</v>
      </c>
      <c r="G50">
        <v>1232189000</v>
      </c>
      <c r="H50">
        <f t="shared" si="0"/>
        <v>4.4203223630569673E-3</v>
      </c>
      <c r="J50" s="1">
        <v>37987</v>
      </c>
      <c r="K50">
        <v>1.5392859999999999</v>
      </c>
      <c r="L50">
        <v>1.774286</v>
      </c>
      <c r="M50">
        <v>1.5128569999999999</v>
      </c>
      <c r="N50">
        <v>1.611429</v>
      </c>
      <c r="O50">
        <v>1.4497310000000001</v>
      </c>
      <c r="P50">
        <v>1981950600</v>
      </c>
      <c r="Q50">
        <f t="shared" si="1"/>
        <v>2.3534566715342636E-2</v>
      </c>
    </row>
    <row r="51" spans="1:17" x14ac:dyDescent="0.25">
      <c r="A51" s="1">
        <v>38018</v>
      </c>
      <c r="B51">
        <v>27.610001</v>
      </c>
      <c r="C51">
        <v>27.799999</v>
      </c>
      <c r="D51">
        <v>26.35</v>
      </c>
      <c r="E51">
        <v>26.530000999999999</v>
      </c>
      <c r="F51">
        <v>17.865590999999998</v>
      </c>
      <c r="G51">
        <v>1032065600</v>
      </c>
      <c r="H51">
        <f t="shared" si="0"/>
        <v>-1.7957869288449207E-2</v>
      </c>
      <c r="J51" s="1">
        <v>38018</v>
      </c>
      <c r="K51">
        <v>1.6042860000000001</v>
      </c>
      <c r="L51">
        <v>1.7214290000000001</v>
      </c>
      <c r="M51">
        <v>1.55</v>
      </c>
      <c r="N51">
        <v>1.7085710000000001</v>
      </c>
      <c r="O51">
        <v>1.5371269999999999</v>
      </c>
      <c r="P51">
        <v>1230507600</v>
      </c>
      <c r="Q51">
        <f t="shared" si="1"/>
        <v>2.5421855564475702E-2</v>
      </c>
    </row>
    <row r="52" spans="1:17" x14ac:dyDescent="0.25">
      <c r="A52" s="1">
        <v>38047</v>
      </c>
      <c r="B52">
        <v>26.629999000000002</v>
      </c>
      <c r="C52">
        <v>26.719999000000001</v>
      </c>
      <c r="D52">
        <v>24.01</v>
      </c>
      <c r="E52">
        <v>24.93</v>
      </c>
      <c r="F52">
        <v>16.788136000000002</v>
      </c>
      <c r="G52">
        <v>1703041000</v>
      </c>
      <c r="H52">
        <f t="shared" si="0"/>
        <v>-2.7014987848494421E-2</v>
      </c>
      <c r="J52" s="1">
        <v>38047</v>
      </c>
      <c r="K52">
        <v>1.7214290000000001</v>
      </c>
      <c r="L52">
        <v>2.0099999999999998</v>
      </c>
      <c r="M52">
        <v>1.6857139999999999</v>
      </c>
      <c r="N52">
        <v>1.9314290000000001</v>
      </c>
      <c r="O52">
        <v>1.737622</v>
      </c>
      <c r="P52">
        <v>2906528800</v>
      </c>
      <c r="Q52">
        <f t="shared" si="1"/>
        <v>5.324571725708975E-2</v>
      </c>
    </row>
    <row r="53" spans="1:17" x14ac:dyDescent="0.25">
      <c r="A53" s="1">
        <v>38078</v>
      </c>
      <c r="B53">
        <v>24.950001</v>
      </c>
      <c r="C53">
        <v>27.719999000000001</v>
      </c>
      <c r="D53">
        <v>24.85</v>
      </c>
      <c r="E53">
        <v>26.129999000000002</v>
      </c>
      <c r="F53">
        <v>17.596226000000001</v>
      </c>
      <c r="G53">
        <v>1558947800</v>
      </c>
      <c r="H53">
        <f t="shared" si="0"/>
        <v>2.0417114603020627E-2</v>
      </c>
      <c r="J53" s="1">
        <v>38078</v>
      </c>
      <c r="K53">
        <v>1.920714</v>
      </c>
      <c r="L53">
        <v>2.112857</v>
      </c>
      <c r="M53">
        <v>1.8207139999999999</v>
      </c>
      <c r="N53">
        <v>1.841429</v>
      </c>
      <c r="O53">
        <v>1.656652</v>
      </c>
      <c r="P53">
        <v>2232543600</v>
      </c>
      <c r="Q53">
        <f t="shared" si="1"/>
        <v>-2.072376954226289E-2</v>
      </c>
    </row>
    <row r="54" spans="1:17" x14ac:dyDescent="0.25">
      <c r="A54" s="1">
        <v>38108</v>
      </c>
      <c r="B54">
        <v>26.190000999999999</v>
      </c>
      <c r="C54">
        <v>26.6</v>
      </c>
      <c r="D54">
        <v>25.42</v>
      </c>
      <c r="E54">
        <v>26.23</v>
      </c>
      <c r="F54">
        <v>17.663574000000001</v>
      </c>
      <c r="G54">
        <v>1141456900</v>
      </c>
      <c r="H54">
        <f t="shared" si="0"/>
        <v>1.6588974835594658E-3</v>
      </c>
      <c r="J54" s="1">
        <v>38108</v>
      </c>
      <c r="K54">
        <v>1.857143</v>
      </c>
      <c r="L54">
        <v>2.055714</v>
      </c>
      <c r="M54">
        <v>1.821429</v>
      </c>
      <c r="N54">
        <v>2.004286</v>
      </c>
      <c r="O54">
        <v>1.8031680000000001</v>
      </c>
      <c r="P54">
        <v>1326068800</v>
      </c>
      <c r="Q54">
        <f t="shared" si="1"/>
        <v>3.680471450729899E-2</v>
      </c>
    </row>
    <row r="55" spans="1:17" x14ac:dyDescent="0.25">
      <c r="A55" s="1">
        <v>38139</v>
      </c>
      <c r="B55">
        <v>26.129999000000002</v>
      </c>
      <c r="C55">
        <v>28.799999</v>
      </c>
      <c r="D55">
        <v>25.860001</v>
      </c>
      <c r="E55">
        <v>28.559999000000001</v>
      </c>
      <c r="F55">
        <v>19.232616</v>
      </c>
      <c r="G55">
        <v>1534889700</v>
      </c>
      <c r="H55">
        <f t="shared" si="0"/>
        <v>3.6959897307393533E-2</v>
      </c>
      <c r="J55" s="1">
        <v>38139</v>
      </c>
      <c r="K55">
        <v>1.9850000000000001</v>
      </c>
      <c r="L55">
        <v>2.4421430000000002</v>
      </c>
      <c r="M55">
        <v>1.972143</v>
      </c>
      <c r="N55">
        <v>2.3242859999999999</v>
      </c>
      <c r="O55">
        <v>2.0910579999999999</v>
      </c>
      <c r="P55">
        <v>2056808600</v>
      </c>
      <c r="Q55">
        <f t="shared" si="1"/>
        <v>6.4329873385016972E-2</v>
      </c>
    </row>
    <row r="56" spans="1:17" x14ac:dyDescent="0.25">
      <c r="A56" s="1">
        <v>38169</v>
      </c>
      <c r="B56">
        <v>28.700001</v>
      </c>
      <c r="C56">
        <v>29.889999</v>
      </c>
      <c r="D56">
        <v>27.25</v>
      </c>
      <c r="E56">
        <v>28.49</v>
      </c>
      <c r="F56">
        <v>19.185482</v>
      </c>
      <c r="G56">
        <v>1550446900</v>
      </c>
      <c r="H56">
        <f t="shared" si="0"/>
        <v>-1.0657386582702496E-3</v>
      </c>
      <c r="J56" s="1">
        <v>38169</v>
      </c>
      <c r="K56">
        <v>2.2928570000000001</v>
      </c>
      <c r="L56">
        <v>2.4021430000000001</v>
      </c>
      <c r="M56">
        <v>2.0528569999999999</v>
      </c>
      <c r="N56">
        <v>2.31</v>
      </c>
      <c r="O56">
        <v>2.0782050000000001</v>
      </c>
      <c r="P56">
        <v>2424144800</v>
      </c>
      <c r="Q56">
        <f t="shared" si="1"/>
        <v>-2.6775864163771147E-3</v>
      </c>
    </row>
    <row r="57" spans="1:17" x14ac:dyDescent="0.25">
      <c r="A57" s="1">
        <v>38200</v>
      </c>
      <c r="B57">
        <v>28.27</v>
      </c>
      <c r="C57">
        <v>28.549999</v>
      </c>
      <c r="D57">
        <v>26.85</v>
      </c>
      <c r="E57">
        <v>27.299999</v>
      </c>
      <c r="F57">
        <v>18.384121</v>
      </c>
      <c r="G57">
        <v>1094195300</v>
      </c>
      <c r="H57">
        <f t="shared" si="0"/>
        <v>-1.8529818106943884E-2</v>
      </c>
      <c r="J57" s="1">
        <v>38200</v>
      </c>
      <c r="K57">
        <v>2.2271429999999999</v>
      </c>
      <c r="L57">
        <v>2.5128569999999999</v>
      </c>
      <c r="M57">
        <v>2.1214279999999999</v>
      </c>
      <c r="N57">
        <v>2.463571</v>
      </c>
      <c r="O57">
        <v>2.216367</v>
      </c>
      <c r="P57">
        <v>2002841400</v>
      </c>
      <c r="Q57">
        <f t="shared" si="1"/>
        <v>2.7953103245627772E-2</v>
      </c>
    </row>
    <row r="58" spans="1:17" x14ac:dyDescent="0.25">
      <c r="A58" s="1">
        <v>38231</v>
      </c>
      <c r="B58">
        <v>27.23</v>
      </c>
      <c r="C58">
        <v>27.790001</v>
      </c>
      <c r="D58">
        <v>26.74</v>
      </c>
      <c r="E58">
        <v>27.65</v>
      </c>
      <c r="F58">
        <v>18.674745999999999</v>
      </c>
      <c r="G58">
        <v>1141012300</v>
      </c>
      <c r="H58">
        <f t="shared" si="0"/>
        <v>5.5325045081840571E-3</v>
      </c>
      <c r="J58" s="1">
        <v>38231</v>
      </c>
      <c r="K58">
        <v>2.4500000000000002</v>
      </c>
      <c r="L58">
        <v>2.8050000000000002</v>
      </c>
      <c r="M58">
        <v>2.4421430000000002</v>
      </c>
      <c r="N58">
        <v>2.7678569999999998</v>
      </c>
      <c r="O58">
        <v>2.490119</v>
      </c>
      <c r="P58">
        <v>1918376600</v>
      </c>
      <c r="Q58">
        <f t="shared" si="1"/>
        <v>5.0578565611119342E-2</v>
      </c>
    </row>
    <row r="59" spans="1:17" x14ac:dyDescent="0.25">
      <c r="A59" s="1">
        <v>38261</v>
      </c>
      <c r="B59">
        <v>27.82</v>
      </c>
      <c r="C59">
        <v>28.889999</v>
      </c>
      <c r="D59">
        <v>27.549999</v>
      </c>
      <c r="E59">
        <v>27.969999000000001</v>
      </c>
      <c r="F59">
        <v>18.890867</v>
      </c>
      <c r="G59">
        <v>1300591200</v>
      </c>
      <c r="H59">
        <f t="shared" si="0"/>
        <v>4.9973152036564706E-3</v>
      </c>
      <c r="J59" s="1">
        <v>38261</v>
      </c>
      <c r="K59">
        <v>2.794286</v>
      </c>
      <c r="L59">
        <v>3.8</v>
      </c>
      <c r="M59">
        <v>2.6892860000000001</v>
      </c>
      <c r="N59">
        <v>3.7428569999999999</v>
      </c>
      <c r="O59">
        <v>3.3672840000000002</v>
      </c>
      <c r="P59">
        <v>4023591600</v>
      </c>
      <c r="Q59">
        <f t="shared" si="1"/>
        <v>0.13105958598047165</v>
      </c>
    </row>
    <row r="60" spans="1:17" x14ac:dyDescent="0.25">
      <c r="A60" s="1">
        <v>38292</v>
      </c>
      <c r="B60">
        <v>28.16</v>
      </c>
      <c r="C60">
        <v>30.200001</v>
      </c>
      <c r="D60">
        <v>26.1</v>
      </c>
      <c r="E60">
        <v>26.809999000000001</v>
      </c>
      <c r="F60">
        <v>18.107410000000002</v>
      </c>
      <c r="G60">
        <v>1739407300</v>
      </c>
      <c r="H60">
        <f t="shared" si="0"/>
        <v>-1.8395653060467844E-2</v>
      </c>
      <c r="J60" s="1">
        <v>38292</v>
      </c>
      <c r="K60">
        <v>3.75</v>
      </c>
      <c r="L60">
        <v>4.9692850000000002</v>
      </c>
      <c r="M60">
        <v>3.7171430000000001</v>
      </c>
      <c r="N60">
        <v>4.7892859999999997</v>
      </c>
      <c r="O60">
        <v>4.3087109999999997</v>
      </c>
      <c r="P60">
        <v>4359901000</v>
      </c>
      <c r="Q60">
        <f t="shared" si="1"/>
        <v>0.10706753768870979</v>
      </c>
    </row>
    <row r="61" spans="1:17" x14ac:dyDescent="0.25">
      <c r="A61" s="1">
        <v>38322</v>
      </c>
      <c r="B61">
        <v>26.950001</v>
      </c>
      <c r="C61">
        <v>27.440000999999999</v>
      </c>
      <c r="D61">
        <v>26.68</v>
      </c>
      <c r="E61">
        <v>26.719999000000001</v>
      </c>
      <c r="F61">
        <v>20.113696999999998</v>
      </c>
      <c r="G61">
        <v>1803777700</v>
      </c>
      <c r="H61">
        <f t="shared" si="0"/>
        <v>-1.4603602339339267E-3</v>
      </c>
      <c r="J61" s="1">
        <v>38322</v>
      </c>
      <c r="K61">
        <v>4.8421430000000001</v>
      </c>
      <c r="L61">
        <v>4.8535709999999996</v>
      </c>
      <c r="M61">
        <v>4.4000000000000004</v>
      </c>
      <c r="N61">
        <v>4.5999999999999996</v>
      </c>
      <c r="O61">
        <v>4.1384179999999997</v>
      </c>
      <c r="P61">
        <v>3987153800</v>
      </c>
      <c r="Q61">
        <f t="shared" si="1"/>
        <v>-1.7512940736498762E-2</v>
      </c>
    </row>
    <row r="62" spans="1:17" x14ac:dyDescent="0.25">
      <c r="A62" s="1">
        <v>38353</v>
      </c>
      <c r="B62">
        <v>26.799999</v>
      </c>
      <c r="C62">
        <v>27.1</v>
      </c>
      <c r="D62">
        <v>25.639999</v>
      </c>
      <c r="E62">
        <v>26.280000999999999</v>
      </c>
      <c r="F62">
        <v>19.78248</v>
      </c>
      <c r="G62">
        <v>1521414300</v>
      </c>
      <c r="H62">
        <f t="shared" si="0"/>
        <v>-7.2110601365637378E-3</v>
      </c>
      <c r="J62" s="1">
        <v>38353</v>
      </c>
      <c r="K62">
        <v>4.6271430000000002</v>
      </c>
      <c r="L62">
        <v>5.5635709999999996</v>
      </c>
      <c r="M62">
        <v>4.4714280000000004</v>
      </c>
      <c r="N62">
        <v>5.4928569999999999</v>
      </c>
      <c r="O62">
        <v>4.9416820000000001</v>
      </c>
      <c r="P62">
        <v>6427061200</v>
      </c>
      <c r="Q62">
        <f t="shared" si="1"/>
        <v>7.7040461146573785E-2</v>
      </c>
    </row>
    <row r="63" spans="1:17" x14ac:dyDescent="0.25">
      <c r="A63" s="1">
        <v>38384</v>
      </c>
      <c r="B63">
        <v>26.25</v>
      </c>
      <c r="C63">
        <v>26.5</v>
      </c>
      <c r="D63">
        <v>25.129999000000002</v>
      </c>
      <c r="E63">
        <v>25.16</v>
      </c>
      <c r="F63">
        <v>18.939392000000002</v>
      </c>
      <c r="G63">
        <v>1361126000</v>
      </c>
      <c r="H63">
        <f t="shared" si="0"/>
        <v>-1.8914740640176737E-2</v>
      </c>
      <c r="J63" s="1">
        <v>38384</v>
      </c>
      <c r="K63">
        <v>5.5035720000000001</v>
      </c>
      <c r="L63">
        <v>6.491428</v>
      </c>
      <c r="M63">
        <v>5.47</v>
      </c>
      <c r="N63">
        <v>6.4085710000000002</v>
      </c>
      <c r="O63">
        <v>5.7655099999999999</v>
      </c>
      <c r="P63">
        <v>5362236600</v>
      </c>
      <c r="Q63">
        <f t="shared" si="1"/>
        <v>6.6962907361220902E-2</v>
      </c>
    </row>
    <row r="64" spans="1:17" x14ac:dyDescent="0.25">
      <c r="A64" s="1">
        <v>38412</v>
      </c>
      <c r="B64">
        <v>25.190000999999999</v>
      </c>
      <c r="C64">
        <v>25.790001</v>
      </c>
      <c r="D64">
        <v>23.82</v>
      </c>
      <c r="E64">
        <v>24.17</v>
      </c>
      <c r="F64">
        <v>18.250292000000002</v>
      </c>
      <c r="G64">
        <v>1541411300</v>
      </c>
      <c r="H64">
        <f t="shared" si="0"/>
        <v>-1.7433986365580922E-2</v>
      </c>
      <c r="J64" s="1">
        <v>38412</v>
      </c>
      <c r="K64">
        <v>6.4271430000000001</v>
      </c>
      <c r="L64">
        <v>6.444286</v>
      </c>
      <c r="M64">
        <v>5.5471430000000002</v>
      </c>
      <c r="N64">
        <v>5.9528569999999998</v>
      </c>
      <c r="O64">
        <v>5.355524</v>
      </c>
      <c r="P64">
        <v>3668980000</v>
      </c>
      <c r="Q64">
        <f t="shared" si="1"/>
        <v>-3.2035750168581442E-2</v>
      </c>
    </row>
    <row r="65" spans="1:17" x14ac:dyDescent="0.25">
      <c r="A65" s="1">
        <v>38443</v>
      </c>
      <c r="B65">
        <v>24.24</v>
      </c>
      <c r="C65">
        <v>25.450001</v>
      </c>
      <c r="D65">
        <v>23.940000999999999</v>
      </c>
      <c r="E65">
        <v>25.299999</v>
      </c>
      <c r="F65">
        <v>19.103527</v>
      </c>
      <c r="G65">
        <v>1520253700</v>
      </c>
      <c r="H65">
        <f t="shared" si="0"/>
        <v>1.9843853602377358E-2</v>
      </c>
      <c r="J65" s="1">
        <v>38443</v>
      </c>
      <c r="K65">
        <v>6.0128570000000003</v>
      </c>
      <c r="L65">
        <v>6.35</v>
      </c>
      <c r="M65">
        <v>4.8571429999999998</v>
      </c>
      <c r="N65">
        <v>5.1514290000000003</v>
      </c>
      <c r="O65">
        <v>4.6345140000000002</v>
      </c>
      <c r="P65">
        <v>4843879600</v>
      </c>
      <c r="Q65">
        <f t="shared" si="1"/>
        <v>-6.2797731517673913E-2</v>
      </c>
    </row>
    <row r="66" spans="1:17" x14ac:dyDescent="0.25">
      <c r="A66" s="1">
        <v>38473</v>
      </c>
      <c r="B66">
        <v>25.23</v>
      </c>
      <c r="C66">
        <v>26.09</v>
      </c>
      <c r="D66">
        <v>24.639999</v>
      </c>
      <c r="E66">
        <v>25.799999</v>
      </c>
      <c r="F66">
        <v>19.481076999999999</v>
      </c>
      <c r="G66">
        <v>1270563700</v>
      </c>
      <c r="H66">
        <f t="shared" si="0"/>
        <v>8.4991851200825821E-3</v>
      </c>
      <c r="J66" s="1">
        <v>38473</v>
      </c>
      <c r="K66">
        <v>5.1728569999999996</v>
      </c>
      <c r="L66">
        <v>5.8485709999999997</v>
      </c>
      <c r="M66">
        <v>4.7300000000000004</v>
      </c>
      <c r="N66">
        <v>5.68</v>
      </c>
      <c r="O66">
        <v>5.1100459999999996</v>
      </c>
      <c r="P66">
        <v>3214573600</v>
      </c>
      <c r="Q66">
        <f t="shared" si="1"/>
        <v>4.2420617207905499E-2</v>
      </c>
    </row>
    <row r="67" spans="1:17" x14ac:dyDescent="0.25">
      <c r="A67" s="1">
        <v>38504</v>
      </c>
      <c r="B67">
        <v>25.73</v>
      </c>
      <c r="C67">
        <v>26</v>
      </c>
      <c r="D67">
        <v>24.82</v>
      </c>
      <c r="E67">
        <v>24.84</v>
      </c>
      <c r="F67">
        <v>18.815693</v>
      </c>
      <c r="G67">
        <v>1303029500</v>
      </c>
      <c r="H67">
        <f t="shared" si="0"/>
        <v>-1.6468097625567803E-2</v>
      </c>
      <c r="J67" s="1">
        <v>38504</v>
      </c>
      <c r="K67">
        <v>5.6985710000000003</v>
      </c>
      <c r="L67">
        <v>5.8228569999999999</v>
      </c>
      <c r="M67">
        <v>5.0742859999999999</v>
      </c>
      <c r="N67">
        <v>5.258572</v>
      </c>
      <c r="O67">
        <v>4.7309060000000001</v>
      </c>
      <c r="P67">
        <v>2831798900</v>
      </c>
      <c r="Q67">
        <f t="shared" si="1"/>
        <v>-3.3480511085513823E-2</v>
      </c>
    </row>
    <row r="68" spans="1:17" x14ac:dyDescent="0.25">
      <c r="A68" s="1">
        <v>38534</v>
      </c>
      <c r="B68">
        <v>24.85</v>
      </c>
      <c r="C68">
        <v>26.48</v>
      </c>
      <c r="D68">
        <v>24.5</v>
      </c>
      <c r="E68">
        <v>25.610001</v>
      </c>
      <c r="F68">
        <v>19.398951</v>
      </c>
      <c r="G68">
        <v>1321407700</v>
      </c>
      <c r="H68">
        <f t="shared" ref="H68:H131" si="2">LOG(E68/E67)</f>
        <v>1.3258003921890743E-2</v>
      </c>
      <c r="J68" s="1">
        <v>38534</v>
      </c>
      <c r="K68">
        <v>5.2614280000000004</v>
      </c>
      <c r="L68">
        <v>6.34</v>
      </c>
      <c r="M68">
        <v>5.1842860000000002</v>
      </c>
      <c r="N68">
        <v>6.0928570000000004</v>
      </c>
      <c r="O68">
        <v>5.4814759999999998</v>
      </c>
      <c r="P68">
        <v>2523561600</v>
      </c>
      <c r="Q68">
        <f t="shared" ref="Q68:Q131" si="3">LOG(N68/N67)</f>
        <v>6.395316068102537E-2</v>
      </c>
    </row>
    <row r="69" spans="1:17" x14ac:dyDescent="0.25">
      <c r="A69" s="1">
        <v>38565</v>
      </c>
      <c r="B69">
        <v>25.809999000000001</v>
      </c>
      <c r="C69">
        <v>27.940000999999999</v>
      </c>
      <c r="D69">
        <v>25.76</v>
      </c>
      <c r="E69">
        <v>27.379999000000002</v>
      </c>
      <c r="F69">
        <v>20.739687</v>
      </c>
      <c r="G69">
        <v>1441979300</v>
      </c>
      <c r="H69">
        <f t="shared" si="2"/>
        <v>2.9023832509796076E-2</v>
      </c>
      <c r="J69" s="1">
        <v>38565</v>
      </c>
      <c r="K69">
        <v>6.081429</v>
      </c>
      <c r="L69">
        <v>6.9042859999999999</v>
      </c>
      <c r="M69">
        <v>6.0028569999999997</v>
      </c>
      <c r="N69">
        <v>6.6985710000000003</v>
      </c>
      <c r="O69">
        <v>6.0264110000000004</v>
      </c>
      <c r="P69">
        <v>2350201700</v>
      </c>
      <c r="Q69">
        <f t="shared" si="3"/>
        <v>4.1161179632105936E-2</v>
      </c>
    </row>
    <row r="70" spans="1:17" x14ac:dyDescent="0.25">
      <c r="A70" s="1">
        <v>38596</v>
      </c>
      <c r="B70">
        <v>27.379999000000002</v>
      </c>
      <c r="C70">
        <v>27.389999</v>
      </c>
      <c r="D70">
        <v>25.120000999999998</v>
      </c>
      <c r="E70">
        <v>25.73</v>
      </c>
      <c r="F70">
        <v>19.547664999999999</v>
      </c>
      <c r="G70">
        <v>1348861500</v>
      </c>
      <c r="H70">
        <f t="shared" si="2"/>
        <v>-2.6993641725882832E-2</v>
      </c>
      <c r="J70" s="1">
        <v>38596</v>
      </c>
      <c r="K70">
        <v>6.7142860000000004</v>
      </c>
      <c r="L70">
        <v>7.7942859999999996</v>
      </c>
      <c r="M70">
        <v>6.5842859999999996</v>
      </c>
      <c r="N70">
        <v>7.6585710000000002</v>
      </c>
      <c r="O70">
        <v>6.8900790000000001</v>
      </c>
      <c r="P70">
        <v>3086942600</v>
      </c>
      <c r="Q70">
        <f t="shared" si="3"/>
        <v>5.8165577969420047E-2</v>
      </c>
    </row>
    <row r="71" spans="1:17" x14ac:dyDescent="0.25">
      <c r="A71" s="1">
        <v>38626</v>
      </c>
      <c r="B71">
        <v>25.709999</v>
      </c>
      <c r="C71">
        <v>25.799999</v>
      </c>
      <c r="D71">
        <v>24.25</v>
      </c>
      <c r="E71">
        <v>25.700001</v>
      </c>
      <c r="F71">
        <v>19.524864000000001</v>
      </c>
      <c r="G71">
        <v>1439659900</v>
      </c>
      <c r="H71">
        <f t="shared" si="2"/>
        <v>-5.0664598043440522E-4</v>
      </c>
      <c r="J71" s="1">
        <v>38626</v>
      </c>
      <c r="K71">
        <v>7.7371429999999997</v>
      </c>
      <c r="L71">
        <v>8.2828569999999999</v>
      </c>
      <c r="M71">
        <v>6.8385720000000001</v>
      </c>
      <c r="N71">
        <v>8.2271429999999999</v>
      </c>
      <c r="O71">
        <v>7.4015979999999999</v>
      </c>
      <c r="P71">
        <v>4660861800</v>
      </c>
      <c r="Q71">
        <f t="shared" si="3"/>
        <v>3.1101303148737106E-2</v>
      </c>
    </row>
    <row r="72" spans="1:17" x14ac:dyDescent="0.25">
      <c r="A72" s="1">
        <v>38657</v>
      </c>
      <c r="B72">
        <v>25.610001</v>
      </c>
      <c r="C72">
        <v>28.25</v>
      </c>
      <c r="D72">
        <v>25.610001</v>
      </c>
      <c r="E72">
        <v>27.68</v>
      </c>
      <c r="F72">
        <v>21.029109999999999</v>
      </c>
      <c r="G72">
        <v>1444948300</v>
      </c>
      <c r="H72">
        <f t="shared" si="2"/>
        <v>3.2232945554807976E-2</v>
      </c>
      <c r="J72" s="1">
        <v>38657</v>
      </c>
      <c r="K72">
        <v>8.1771429999999992</v>
      </c>
      <c r="L72">
        <v>10.152856999999999</v>
      </c>
      <c r="M72">
        <v>8.1242859999999997</v>
      </c>
      <c r="N72">
        <v>9.6885709999999996</v>
      </c>
      <c r="O72">
        <v>8.7163799999999991</v>
      </c>
      <c r="P72">
        <v>3364106900</v>
      </c>
      <c r="Q72">
        <f t="shared" si="3"/>
        <v>7.1010680160113748E-2</v>
      </c>
    </row>
    <row r="73" spans="1:17" x14ac:dyDescent="0.25">
      <c r="A73" s="1">
        <v>38687</v>
      </c>
      <c r="B73">
        <v>27.73</v>
      </c>
      <c r="C73">
        <v>28.1</v>
      </c>
      <c r="D73">
        <v>26.1</v>
      </c>
      <c r="E73">
        <v>26.15</v>
      </c>
      <c r="F73">
        <v>19.924980000000001</v>
      </c>
      <c r="G73">
        <v>1271695500</v>
      </c>
      <c r="H73">
        <f t="shared" si="2"/>
        <v>-2.4694392581427145E-2</v>
      </c>
      <c r="J73" s="1">
        <v>38687</v>
      </c>
      <c r="K73">
        <v>9.85</v>
      </c>
      <c r="L73">
        <v>10.78</v>
      </c>
      <c r="M73">
        <v>9.83</v>
      </c>
      <c r="N73">
        <v>10.27</v>
      </c>
      <c r="O73">
        <v>9.2394700000000007</v>
      </c>
      <c r="P73">
        <v>3266041100</v>
      </c>
      <c r="Q73">
        <f t="shared" si="3"/>
        <v>2.5310717380370978E-2</v>
      </c>
    </row>
    <row r="74" spans="1:17" x14ac:dyDescent="0.25">
      <c r="A74" s="1">
        <v>38718</v>
      </c>
      <c r="B74">
        <v>26.25</v>
      </c>
      <c r="C74">
        <v>28.379999000000002</v>
      </c>
      <c r="D74">
        <v>26.1</v>
      </c>
      <c r="E74">
        <v>28.15</v>
      </c>
      <c r="F74">
        <v>21.448881</v>
      </c>
      <c r="G74">
        <v>1388622700</v>
      </c>
      <c r="H74">
        <f t="shared" si="2"/>
        <v>3.2006705984071987E-2</v>
      </c>
      <c r="J74" s="1">
        <v>38718</v>
      </c>
      <c r="K74">
        <v>10.34</v>
      </c>
      <c r="L74">
        <v>12.342857</v>
      </c>
      <c r="M74">
        <v>10.124286</v>
      </c>
      <c r="N74">
        <v>10.787143</v>
      </c>
      <c r="O74">
        <v>9.7047190000000008</v>
      </c>
      <c r="P74">
        <v>5469592800</v>
      </c>
      <c r="Q74">
        <f t="shared" si="3"/>
        <v>2.1335992407973115E-2</v>
      </c>
    </row>
    <row r="75" spans="1:17" x14ac:dyDescent="0.25">
      <c r="A75" s="1">
        <v>38749</v>
      </c>
      <c r="B75">
        <v>27.959999</v>
      </c>
      <c r="C75">
        <v>28.07</v>
      </c>
      <c r="D75">
        <v>26.34</v>
      </c>
      <c r="E75">
        <v>26.870000999999998</v>
      </c>
      <c r="F75">
        <v>20.473580999999999</v>
      </c>
      <c r="G75">
        <v>1047699000</v>
      </c>
      <c r="H75">
        <f t="shared" si="2"/>
        <v>-2.0210716591395159E-2</v>
      </c>
      <c r="J75" s="1">
        <v>38749</v>
      </c>
      <c r="K75">
        <v>10.707143</v>
      </c>
      <c r="L75">
        <v>10.922857</v>
      </c>
      <c r="M75">
        <v>8.9857139999999998</v>
      </c>
      <c r="N75">
        <v>9.7842859999999998</v>
      </c>
      <c r="O75">
        <v>8.8024920000000009</v>
      </c>
      <c r="P75">
        <v>4690174300</v>
      </c>
      <c r="Q75">
        <f t="shared" si="3"/>
        <v>-4.2377297127628374E-2</v>
      </c>
    </row>
    <row r="76" spans="1:17" x14ac:dyDescent="0.25">
      <c r="A76" s="1">
        <v>38777</v>
      </c>
      <c r="B76">
        <v>26.98</v>
      </c>
      <c r="C76">
        <v>28.219999000000001</v>
      </c>
      <c r="D76">
        <v>26.620000999999998</v>
      </c>
      <c r="E76">
        <v>27.209999</v>
      </c>
      <c r="F76">
        <v>20.802900000000001</v>
      </c>
      <c r="G76">
        <v>1437940900</v>
      </c>
      <c r="H76">
        <f t="shared" si="2"/>
        <v>5.4608432229466047E-3</v>
      </c>
      <c r="J76" s="1">
        <v>38777</v>
      </c>
      <c r="K76">
        <v>9.8342860000000005</v>
      </c>
      <c r="L76">
        <v>9.9985710000000001</v>
      </c>
      <c r="M76">
        <v>8.2385710000000003</v>
      </c>
      <c r="N76">
        <v>8.9600000000000009</v>
      </c>
      <c r="O76">
        <v>8.0609179999999991</v>
      </c>
      <c r="P76">
        <v>5798158100</v>
      </c>
      <c r="Q76">
        <f t="shared" si="3"/>
        <v>-3.8221129215497689E-2</v>
      </c>
    </row>
    <row r="77" spans="1:17" x14ac:dyDescent="0.25">
      <c r="A77" s="1">
        <v>38808</v>
      </c>
      <c r="B77">
        <v>27.67</v>
      </c>
      <c r="C77">
        <v>27.940000999999999</v>
      </c>
      <c r="D77">
        <v>24</v>
      </c>
      <c r="E77">
        <v>24.15</v>
      </c>
      <c r="F77">
        <v>18.463436000000002</v>
      </c>
      <c r="G77">
        <v>1446126900</v>
      </c>
      <c r="H77">
        <f t="shared" si="2"/>
        <v>-5.1811390731385541E-2</v>
      </c>
      <c r="J77" s="1">
        <v>38808</v>
      </c>
      <c r="K77">
        <v>9.0957150000000002</v>
      </c>
      <c r="L77">
        <v>10.292857</v>
      </c>
      <c r="M77">
        <v>8.7214290000000005</v>
      </c>
      <c r="N77">
        <v>10.055714999999999</v>
      </c>
      <c r="O77">
        <v>9.0466820000000006</v>
      </c>
      <c r="P77">
        <v>5029820600</v>
      </c>
      <c r="Q77">
        <f t="shared" si="3"/>
        <v>5.0104946376025444E-2</v>
      </c>
    </row>
    <row r="78" spans="1:17" x14ac:dyDescent="0.25">
      <c r="A78" s="1">
        <v>38838</v>
      </c>
      <c r="B78">
        <v>24.32</v>
      </c>
      <c r="C78">
        <v>25</v>
      </c>
      <c r="D78">
        <v>22.450001</v>
      </c>
      <c r="E78">
        <v>22.65</v>
      </c>
      <c r="F78">
        <v>17.316642999999999</v>
      </c>
      <c r="G78">
        <v>2309193400</v>
      </c>
      <c r="H78">
        <f t="shared" si="2"/>
        <v>-2.7848928738680275E-2</v>
      </c>
      <c r="J78" s="1">
        <v>38838</v>
      </c>
      <c r="K78">
        <v>10.11</v>
      </c>
      <c r="L78">
        <v>10.542857</v>
      </c>
      <c r="M78">
        <v>8.3842859999999995</v>
      </c>
      <c r="N78">
        <v>8.5385709999999992</v>
      </c>
      <c r="O78">
        <v>7.6817770000000003</v>
      </c>
      <c r="P78">
        <v>3902194800</v>
      </c>
      <c r="Q78">
        <f t="shared" si="3"/>
        <v>-7.102776201701072E-2</v>
      </c>
    </row>
    <row r="79" spans="1:17" x14ac:dyDescent="0.25">
      <c r="A79" s="1">
        <v>38869</v>
      </c>
      <c r="B79">
        <v>22.74</v>
      </c>
      <c r="C79">
        <v>23.65</v>
      </c>
      <c r="D79">
        <v>21.459999</v>
      </c>
      <c r="E79">
        <v>23.299999</v>
      </c>
      <c r="F79">
        <v>17.883044999999999</v>
      </c>
      <c r="G79">
        <v>1971637200</v>
      </c>
      <c r="H79">
        <f t="shared" si="2"/>
        <v>1.228769603791977E-2</v>
      </c>
      <c r="J79" s="1">
        <v>38869</v>
      </c>
      <c r="K79">
        <v>8.5500000000000007</v>
      </c>
      <c r="L79">
        <v>9.0142860000000002</v>
      </c>
      <c r="M79">
        <v>7.9157140000000004</v>
      </c>
      <c r="N79">
        <v>8.1814289999999996</v>
      </c>
      <c r="O79">
        <v>7.3604719999999997</v>
      </c>
      <c r="P79">
        <v>4484155900</v>
      </c>
      <c r="Q79">
        <f t="shared" si="3"/>
        <v>-1.8556028172226336E-2</v>
      </c>
    </row>
    <row r="80" spans="1:17" x14ac:dyDescent="0.25">
      <c r="A80" s="1">
        <v>38899</v>
      </c>
      <c r="B80">
        <v>23.530000999999999</v>
      </c>
      <c r="C80">
        <v>24.6</v>
      </c>
      <c r="D80">
        <v>22.23</v>
      </c>
      <c r="E80">
        <v>24.059999000000001</v>
      </c>
      <c r="F80">
        <v>18.466353999999999</v>
      </c>
      <c r="G80">
        <v>1332298100</v>
      </c>
      <c r="H80">
        <f t="shared" si="2"/>
        <v>1.3939702566577962E-2</v>
      </c>
      <c r="J80" s="1">
        <v>38899</v>
      </c>
      <c r="K80">
        <v>8.2171430000000001</v>
      </c>
      <c r="L80">
        <v>9.8042859999999994</v>
      </c>
      <c r="M80">
        <v>7.1657140000000004</v>
      </c>
      <c r="N80">
        <v>9.7085709999999992</v>
      </c>
      <c r="O80">
        <v>8.7343729999999997</v>
      </c>
      <c r="P80">
        <v>4369935500</v>
      </c>
      <c r="Q80">
        <f t="shared" si="3"/>
        <v>7.43261451625091E-2</v>
      </c>
    </row>
    <row r="81" spans="1:17" x14ac:dyDescent="0.25">
      <c r="A81" s="1">
        <v>38930</v>
      </c>
      <c r="B81">
        <v>24.02</v>
      </c>
      <c r="C81">
        <v>26.25</v>
      </c>
      <c r="D81">
        <v>23.85</v>
      </c>
      <c r="E81">
        <v>25.700001</v>
      </c>
      <c r="F81">
        <v>19.725079000000001</v>
      </c>
      <c r="G81">
        <v>1134188400</v>
      </c>
      <c r="H81">
        <f t="shared" si="2"/>
        <v>2.8637535276563791E-2</v>
      </c>
      <c r="J81" s="1">
        <v>38930</v>
      </c>
      <c r="K81">
        <v>9.6028579999999994</v>
      </c>
      <c r="L81">
        <v>10</v>
      </c>
      <c r="M81">
        <v>8.94</v>
      </c>
      <c r="N81">
        <v>9.6928570000000001</v>
      </c>
      <c r="O81">
        <v>8.7202339999999996</v>
      </c>
      <c r="P81">
        <v>4471911500</v>
      </c>
      <c r="Q81">
        <f t="shared" si="3"/>
        <v>-7.0350543072676805E-4</v>
      </c>
    </row>
    <row r="82" spans="1:17" x14ac:dyDescent="0.25">
      <c r="A82" s="1">
        <v>38961</v>
      </c>
      <c r="B82">
        <v>25.889999</v>
      </c>
      <c r="C82">
        <v>27.52</v>
      </c>
      <c r="D82">
        <v>25.389999</v>
      </c>
      <c r="E82">
        <v>27.35</v>
      </c>
      <c r="F82">
        <v>21.068773</v>
      </c>
      <c r="G82">
        <v>1097482600</v>
      </c>
      <c r="H82">
        <f t="shared" si="2"/>
        <v>2.7024190439537455E-2</v>
      </c>
      <c r="J82" s="1">
        <v>38961</v>
      </c>
      <c r="K82">
        <v>9.7828569999999999</v>
      </c>
      <c r="L82">
        <v>11.111428</v>
      </c>
      <c r="M82">
        <v>9.6885709999999996</v>
      </c>
      <c r="N82">
        <v>10.997142999999999</v>
      </c>
      <c r="O82">
        <v>9.8936469999999996</v>
      </c>
      <c r="P82">
        <v>4430389600</v>
      </c>
      <c r="Q82">
        <f t="shared" si="3"/>
        <v>5.4828066805272684E-2</v>
      </c>
    </row>
    <row r="83" spans="1:17" x14ac:dyDescent="0.25">
      <c r="A83" s="1">
        <v>38991</v>
      </c>
      <c r="B83">
        <v>27.32</v>
      </c>
      <c r="C83">
        <v>28.85</v>
      </c>
      <c r="D83">
        <v>27.15</v>
      </c>
      <c r="E83">
        <v>28.709999</v>
      </c>
      <c r="F83">
        <v>22.116436</v>
      </c>
      <c r="G83">
        <v>1290967400</v>
      </c>
      <c r="H83">
        <f t="shared" si="2"/>
        <v>2.1075846700114965E-2</v>
      </c>
      <c r="J83" s="1">
        <v>38991</v>
      </c>
      <c r="K83">
        <v>10.728572</v>
      </c>
      <c r="L83">
        <v>11.8</v>
      </c>
      <c r="M83">
        <v>10.371428</v>
      </c>
      <c r="N83">
        <v>11.582857000000001</v>
      </c>
      <c r="O83">
        <v>10.420588</v>
      </c>
      <c r="P83">
        <v>3596989200</v>
      </c>
      <c r="Q83">
        <f t="shared" si="3"/>
        <v>2.2535822264375584E-2</v>
      </c>
    </row>
    <row r="84" spans="1:17" x14ac:dyDescent="0.25">
      <c r="A84" s="1">
        <v>39022</v>
      </c>
      <c r="B84">
        <v>28.780000999999999</v>
      </c>
      <c r="C84">
        <v>30</v>
      </c>
      <c r="D84">
        <v>28.58</v>
      </c>
      <c r="E84">
        <v>29.360001</v>
      </c>
      <c r="F84">
        <v>22.617156999999999</v>
      </c>
      <c r="G84">
        <v>1239142000</v>
      </c>
      <c r="H84">
        <f t="shared" si="2"/>
        <v>9.722888666514563E-3</v>
      </c>
      <c r="J84" s="1">
        <v>39022</v>
      </c>
      <c r="K84">
        <v>11.585713999999999</v>
      </c>
      <c r="L84">
        <v>13.308572</v>
      </c>
      <c r="M84">
        <v>11.112857</v>
      </c>
      <c r="N84">
        <v>13.094286</v>
      </c>
      <c r="O84">
        <v>11.780354000000001</v>
      </c>
      <c r="P84">
        <v>3458721000</v>
      </c>
      <c r="Q84">
        <f t="shared" si="3"/>
        <v>5.3266127720371766E-2</v>
      </c>
    </row>
    <row r="85" spans="1:17" x14ac:dyDescent="0.25">
      <c r="A85" s="1">
        <v>39052</v>
      </c>
      <c r="B85">
        <v>29.23</v>
      </c>
      <c r="C85">
        <v>30.26</v>
      </c>
      <c r="D85">
        <v>28.799999</v>
      </c>
      <c r="E85">
        <v>29.860001</v>
      </c>
      <c r="F85">
        <v>23.080967000000001</v>
      </c>
      <c r="G85">
        <v>1137160900</v>
      </c>
      <c r="H85">
        <f t="shared" si="2"/>
        <v>7.3337518972837242E-3</v>
      </c>
      <c r="J85" s="1">
        <v>39052</v>
      </c>
      <c r="K85">
        <v>13.114285000000001</v>
      </c>
      <c r="L85">
        <v>13.19</v>
      </c>
      <c r="M85">
        <v>10.967143</v>
      </c>
      <c r="N85">
        <v>12.12</v>
      </c>
      <c r="O85">
        <v>10.903831</v>
      </c>
      <c r="P85">
        <v>4222698200</v>
      </c>
      <c r="Q85">
        <f t="shared" si="3"/>
        <v>-3.3579202540448647E-2</v>
      </c>
    </row>
    <row r="86" spans="1:17" x14ac:dyDescent="0.25">
      <c r="A86" s="1">
        <v>39083</v>
      </c>
      <c r="B86">
        <v>29.91</v>
      </c>
      <c r="C86">
        <v>31.48</v>
      </c>
      <c r="D86">
        <v>29.4</v>
      </c>
      <c r="E86">
        <v>30.860001</v>
      </c>
      <c r="F86">
        <v>23.853936999999998</v>
      </c>
      <c r="G86">
        <v>1324518200</v>
      </c>
      <c r="H86">
        <f t="shared" si="2"/>
        <v>1.4306117866821611E-2</v>
      </c>
      <c r="J86" s="1">
        <v>39083</v>
      </c>
      <c r="K86">
        <v>12.327143</v>
      </c>
      <c r="L86">
        <v>13.971429000000001</v>
      </c>
      <c r="M86">
        <v>11.7</v>
      </c>
      <c r="N86">
        <v>12.247142999999999</v>
      </c>
      <c r="O86">
        <v>11.018215</v>
      </c>
      <c r="P86">
        <v>6802445300</v>
      </c>
      <c r="Q86">
        <f t="shared" si="3"/>
        <v>4.5321689480502612E-3</v>
      </c>
    </row>
    <row r="87" spans="1:17" x14ac:dyDescent="0.25">
      <c r="A87" s="1">
        <v>39114</v>
      </c>
      <c r="B87">
        <v>30.84</v>
      </c>
      <c r="C87">
        <v>30.940000999999999</v>
      </c>
      <c r="D87">
        <v>27.790001</v>
      </c>
      <c r="E87">
        <v>28.17</v>
      </c>
      <c r="F87">
        <v>21.774640999999999</v>
      </c>
      <c r="G87">
        <v>1290850900</v>
      </c>
      <c r="H87">
        <f t="shared" si="2"/>
        <v>-3.9609088814411018E-2</v>
      </c>
      <c r="J87" s="1">
        <v>39114</v>
      </c>
      <c r="K87">
        <v>12.318571</v>
      </c>
      <c r="L87">
        <v>12.972856999999999</v>
      </c>
      <c r="M87">
        <v>11.837142999999999</v>
      </c>
      <c r="N87">
        <v>12.087142999999999</v>
      </c>
      <c r="O87">
        <v>10.874274</v>
      </c>
      <c r="P87">
        <v>3430588700</v>
      </c>
      <c r="Q87">
        <f t="shared" si="3"/>
        <v>-5.7111286092580262E-3</v>
      </c>
    </row>
    <row r="88" spans="1:17" x14ac:dyDescent="0.25">
      <c r="A88" s="1">
        <v>39142</v>
      </c>
      <c r="B88">
        <v>27.82</v>
      </c>
      <c r="C88">
        <v>28.549999</v>
      </c>
      <c r="D88">
        <v>26.6</v>
      </c>
      <c r="E88">
        <v>27.870000999999998</v>
      </c>
      <c r="F88">
        <v>21.617455</v>
      </c>
      <c r="G88">
        <v>1269506500</v>
      </c>
      <c r="H88">
        <f t="shared" si="2"/>
        <v>-4.6498626896032576E-3</v>
      </c>
      <c r="J88" s="1">
        <v>39142</v>
      </c>
      <c r="K88">
        <v>12.004286</v>
      </c>
      <c r="L88">
        <v>13.832857000000001</v>
      </c>
      <c r="M88">
        <v>11.964286</v>
      </c>
      <c r="N88">
        <v>13.272857</v>
      </c>
      <c r="O88">
        <v>11.941003</v>
      </c>
      <c r="P88">
        <v>3979661000</v>
      </c>
      <c r="Q88">
        <f t="shared" si="3"/>
        <v>4.064075521877604E-2</v>
      </c>
    </row>
    <row r="89" spans="1:17" x14ac:dyDescent="0.25">
      <c r="A89" s="1">
        <v>39173</v>
      </c>
      <c r="B89">
        <v>27.889999</v>
      </c>
      <c r="C89">
        <v>30.74</v>
      </c>
      <c r="D89">
        <v>27.559999000000001</v>
      </c>
      <c r="E89">
        <v>29.940000999999999</v>
      </c>
      <c r="F89">
        <v>23.223049</v>
      </c>
      <c r="G89">
        <v>958964900</v>
      </c>
      <c r="H89">
        <f t="shared" si="2"/>
        <v>3.1114826216356885E-2</v>
      </c>
      <c r="J89" s="1">
        <v>39173</v>
      </c>
      <c r="K89">
        <v>13.448570999999999</v>
      </c>
      <c r="L89">
        <v>14.642858</v>
      </c>
      <c r="M89">
        <v>12.8</v>
      </c>
      <c r="N89">
        <v>14.257142999999999</v>
      </c>
      <c r="O89">
        <v>12.826525999999999</v>
      </c>
      <c r="P89">
        <v>3364935000</v>
      </c>
      <c r="Q89">
        <f t="shared" si="3"/>
        <v>3.1068090236926686E-2</v>
      </c>
    </row>
    <row r="90" spans="1:17" x14ac:dyDescent="0.25">
      <c r="A90" s="1">
        <v>39203</v>
      </c>
      <c r="B90">
        <v>29.940000999999999</v>
      </c>
      <c r="C90">
        <v>31.16</v>
      </c>
      <c r="D90">
        <v>29.9</v>
      </c>
      <c r="E90">
        <v>30.690000999999999</v>
      </c>
      <c r="F90">
        <v>23.804794000000001</v>
      </c>
      <c r="G90">
        <v>1327154700</v>
      </c>
      <c r="H90">
        <f t="shared" si="2"/>
        <v>1.0745092070304862E-2</v>
      </c>
      <c r="J90" s="1">
        <v>39203</v>
      </c>
      <c r="K90">
        <v>14.227143</v>
      </c>
      <c r="L90">
        <v>17.452857999999999</v>
      </c>
      <c r="M90">
        <v>14.078571</v>
      </c>
      <c r="N90">
        <v>17.312857000000001</v>
      </c>
      <c r="O90">
        <v>15.575615000000001</v>
      </c>
      <c r="P90">
        <v>4341267000</v>
      </c>
      <c r="Q90">
        <f t="shared" si="3"/>
        <v>8.4336236251284585E-2</v>
      </c>
    </row>
    <row r="91" spans="1:17" x14ac:dyDescent="0.25">
      <c r="A91" s="1">
        <v>39234</v>
      </c>
      <c r="B91">
        <v>30.790001</v>
      </c>
      <c r="C91">
        <v>30.9</v>
      </c>
      <c r="D91">
        <v>29.040001</v>
      </c>
      <c r="E91">
        <v>29.469999000000001</v>
      </c>
      <c r="F91">
        <v>22.932538999999998</v>
      </c>
      <c r="G91">
        <v>1181412800</v>
      </c>
      <c r="H91">
        <f t="shared" si="2"/>
        <v>-1.7616781469740418E-2</v>
      </c>
      <c r="J91" s="1">
        <v>39234</v>
      </c>
      <c r="K91">
        <v>17.299999</v>
      </c>
      <c r="L91">
        <v>18.23</v>
      </c>
      <c r="M91">
        <v>16.485714000000002</v>
      </c>
      <c r="N91">
        <v>17.434286</v>
      </c>
      <c r="O91">
        <v>15.684861</v>
      </c>
      <c r="P91">
        <v>5819885400</v>
      </c>
      <c r="Q91">
        <f t="shared" si="3"/>
        <v>3.0354241973137575E-3</v>
      </c>
    </row>
    <row r="92" spans="1:17" x14ac:dyDescent="0.25">
      <c r="A92" s="1">
        <v>39264</v>
      </c>
      <c r="B92">
        <v>29.67</v>
      </c>
      <c r="C92">
        <v>31.84</v>
      </c>
      <c r="D92">
        <v>28.950001</v>
      </c>
      <c r="E92">
        <v>28.99</v>
      </c>
      <c r="F92">
        <v>22.559017000000001</v>
      </c>
      <c r="G92">
        <v>1295548000</v>
      </c>
      <c r="H92">
        <f t="shared" si="2"/>
        <v>-7.1319057580940485E-3</v>
      </c>
      <c r="J92" s="1">
        <v>39264</v>
      </c>
      <c r="K92">
        <v>17.292856</v>
      </c>
      <c r="L92">
        <v>21.274286</v>
      </c>
      <c r="M92">
        <v>17.042856</v>
      </c>
      <c r="N92">
        <v>18.822856999999999</v>
      </c>
      <c r="O92">
        <v>16.934092</v>
      </c>
      <c r="P92">
        <v>6004643400</v>
      </c>
      <c r="Q92">
        <f t="shared" si="3"/>
        <v>3.3281376777977746E-2</v>
      </c>
    </row>
    <row r="93" spans="1:17" x14ac:dyDescent="0.25">
      <c r="A93" s="1">
        <v>39295</v>
      </c>
      <c r="B93">
        <v>28.950001</v>
      </c>
      <c r="C93">
        <v>30.1</v>
      </c>
      <c r="D93">
        <v>27.51</v>
      </c>
      <c r="E93">
        <v>28.73</v>
      </c>
      <c r="F93">
        <v>22.356697</v>
      </c>
      <c r="G93">
        <v>1228579500</v>
      </c>
      <c r="H93">
        <f t="shared" si="2"/>
        <v>-3.9125893630499384E-3</v>
      </c>
      <c r="J93" s="1">
        <v>39295</v>
      </c>
      <c r="K93">
        <v>19.091429000000002</v>
      </c>
      <c r="L93">
        <v>19.950001</v>
      </c>
      <c r="M93">
        <v>15.945714000000001</v>
      </c>
      <c r="N93">
        <v>19.782858000000001</v>
      </c>
      <c r="O93">
        <v>17.797768000000001</v>
      </c>
      <c r="P93">
        <v>6090199500</v>
      </c>
      <c r="Q93">
        <f t="shared" si="3"/>
        <v>2.1603490818660375E-2</v>
      </c>
    </row>
    <row r="94" spans="1:17" x14ac:dyDescent="0.25">
      <c r="A94" s="1">
        <v>39326</v>
      </c>
      <c r="B94">
        <v>28.5</v>
      </c>
      <c r="C94">
        <v>29.85</v>
      </c>
      <c r="D94">
        <v>28.27</v>
      </c>
      <c r="E94">
        <v>29.459999</v>
      </c>
      <c r="F94">
        <v>23.005113999999999</v>
      </c>
      <c r="G94">
        <v>1117419500</v>
      </c>
      <c r="H94">
        <f t="shared" si="2"/>
        <v>1.0897101772828639E-2</v>
      </c>
      <c r="J94" s="1">
        <v>39326</v>
      </c>
      <c r="K94">
        <v>19.991427999999999</v>
      </c>
      <c r="L94">
        <v>22.142856999999999</v>
      </c>
      <c r="M94">
        <v>18.571428000000001</v>
      </c>
      <c r="N94">
        <v>21.924285999999999</v>
      </c>
      <c r="O94">
        <v>19.724316000000002</v>
      </c>
      <c r="P94">
        <v>5232805900</v>
      </c>
      <c r="Q94">
        <f t="shared" si="3"/>
        <v>4.4636425092856639E-2</v>
      </c>
    </row>
    <row r="95" spans="1:17" x14ac:dyDescent="0.25">
      <c r="A95" s="1">
        <v>39356</v>
      </c>
      <c r="B95">
        <v>29.459999</v>
      </c>
      <c r="C95">
        <v>37</v>
      </c>
      <c r="D95">
        <v>29.290001</v>
      </c>
      <c r="E95">
        <v>36.810001</v>
      </c>
      <c r="F95">
        <v>28.744678</v>
      </c>
      <c r="G95">
        <v>1772076700</v>
      </c>
      <c r="H95">
        <f t="shared" si="2"/>
        <v>9.6733101480164854E-2</v>
      </c>
      <c r="J95" s="1">
        <v>39356</v>
      </c>
      <c r="K95">
        <v>22.09</v>
      </c>
      <c r="L95">
        <v>27.16</v>
      </c>
      <c r="M95">
        <v>21.847142999999999</v>
      </c>
      <c r="N95">
        <v>27.135714</v>
      </c>
      <c r="O95">
        <v>24.412811000000001</v>
      </c>
      <c r="P95">
        <v>5819447900</v>
      </c>
      <c r="Q95">
        <f t="shared" si="3"/>
        <v>9.2615794540902616E-2</v>
      </c>
    </row>
    <row r="96" spans="1:17" x14ac:dyDescent="0.25">
      <c r="A96" s="1">
        <v>39387</v>
      </c>
      <c r="B96">
        <v>36.529998999999997</v>
      </c>
      <c r="C96">
        <v>37.5</v>
      </c>
      <c r="D96">
        <v>32.68</v>
      </c>
      <c r="E96">
        <v>33.599997999999999</v>
      </c>
      <c r="F96">
        <v>26.238007</v>
      </c>
      <c r="G96">
        <v>1830846800</v>
      </c>
      <c r="H96">
        <f t="shared" si="2"/>
        <v>-3.9626577705959704E-2</v>
      </c>
      <c r="J96" s="1">
        <v>39387</v>
      </c>
      <c r="K96">
        <v>26.942858000000001</v>
      </c>
      <c r="L96">
        <v>27.525715000000002</v>
      </c>
      <c r="M96">
        <v>21.518571999999999</v>
      </c>
      <c r="N96">
        <v>26.031428999999999</v>
      </c>
      <c r="O96">
        <v>23.419333999999999</v>
      </c>
      <c r="P96">
        <v>6549947600</v>
      </c>
      <c r="Q96">
        <f t="shared" si="3"/>
        <v>-1.8043243866048841E-2</v>
      </c>
    </row>
    <row r="97" spans="1:17" x14ac:dyDescent="0.25">
      <c r="A97" s="1">
        <v>39417</v>
      </c>
      <c r="B97">
        <v>33.5</v>
      </c>
      <c r="C97">
        <v>36.720001000000003</v>
      </c>
      <c r="D97">
        <v>32.630001</v>
      </c>
      <c r="E97">
        <v>35.599997999999999</v>
      </c>
      <c r="F97">
        <v>27.891703</v>
      </c>
      <c r="G97">
        <v>1064817100</v>
      </c>
      <c r="H97">
        <f t="shared" si="2"/>
        <v>2.5110722035326809E-2</v>
      </c>
      <c r="J97" s="1">
        <v>39417</v>
      </c>
      <c r="K97">
        <v>25.98</v>
      </c>
      <c r="L97">
        <v>28.994285999999999</v>
      </c>
      <c r="M97">
        <v>25.284286000000002</v>
      </c>
      <c r="N97">
        <v>28.297142000000001</v>
      </c>
      <c r="O97">
        <v>25.457692999999999</v>
      </c>
      <c r="P97">
        <v>4313169700</v>
      </c>
      <c r="Q97">
        <f t="shared" si="3"/>
        <v>3.6244564732934033E-2</v>
      </c>
    </row>
    <row r="98" spans="1:17" x14ac:dyDescent="0.25">
      <c r="A98" s="1">
        <v>39448</v>
      </c>
      <c r="B98">
        <v>35.790000999999997</v>
      </c>
      <c r="C98">
        <v>35.959999000000003</v>
      </c>
      <c r="D98">
        <v>31.040001</v>
      </c>
      <c r="E98">
        <v>32.599997999999999</v>
      </c>
      <c r="F98">
        <v>25.541285999999999</v>
      </c>
      <c r="G98">
        <v>1950301600</v>
      </c>
      <c r="H98">
        <f t="shared" si="2"/>
        <v>-3.8232400150203141E-2</v>
      </c>
      <c r="J98" s="1">
        <v>39448</v>
      </c>
      <c r="K98">
        <v>28.467141999999999</v>
      </c>
      <c r="L98">
        <v>28.608571999999999</v>
      </c>
      <c r="M98">
        <v>18.02</v>
      </c>
      <c r="N98">
        <v>19.337143000000001</v>
      </c>
      <c r="O98">
        <v>17.396778000000001</v>
      </c>
      <c r="P98">
        <v>8793472100</v>
      </c>
      <c r="Q98">
        <f t="shared" si="3"/>
        <v>-0.16535026528151148</v>
      </c>
    </row>
    <row r="99" spans="1:17" x14ac:dyDescent="0.25">
      <c r="A99" s="1">
        <v>39479</v>
      </c>
      <c r="B99">
        <v>31.059999000000001</v>
      </c>
      <c r="C99">
        <v>33.25</v>
      </c>
      <c r="D99">
        <v>27.02</v>
      </c>
      <c r="E99">
        <v>27.200001</v>
      </c>
      <c r="F99">
        <v>21.310514000000001</v>
      </c>
      <c r="G99">
        <v>2324580800</v>
      </c>
      <c r="H99">
        <f t="shared" si="2"/>
        <v>-7.8648653423197629E-2</v>
      </c>
      <c r="J99" s="1">
        <v>39479</v>
      </c>
      <c r="K99">
        <v>19.462855999999999</v>
      </c>
      <c r="L99">
        <v>19.512857</v>
      </c>
      <c r="M99">
        <v>16.491427999999999</v>
      </c>
      <c r="N99">
        <v>17.860001</v>
      </c>
      <c r="O99">
        <v>16.067854000000001</v>
      </c>
      <c r="P99">
        <v>6216488600</v>
      </c>
      <c r="Q99">
        <f t="shared" si="3"/>
        <v>-3.4510830020004518E-2</v>
      </c>
    </row>
    <row r="100" spans="1:17" x14ac:dyDescent="0.25">
      <c r="A100" s="1">
        <v>39508</v>
      </c>
      <c r="B100">
        <v>27.24</v>
      </c>
      <c r="C100">
        <v>29.59</v>
      </c>
      <c r="D100">
        <v>26.870000999999998</v>
      </c>
      <c r="E100">
        <v>28.379999000000002</v>
      </c>
      <c r="F100">
        <v>22.321413</v>
      </c>
      <c r="G100">
        <v>1452390200</v>
      </c>
      <c r="H100">
        <f t="shared" si="2"/>
        <v>1.8443455817711753E-2</v>
      </c>
      <c r="J100" s="1">
        <v>39508</v>
      </c>
      <c r="K100">
        <v>17.777142999999999</v>
      </c>
      <c r="L100">
        <v>20.82</v>
      </c>
      <c r="M100">
        <v>16.857143000000001</v>
      </c>
      <c r="N100">
        <v>20.5</v>
      </c>
      <c r="O100">
        <v>18.442948999999999</v>
      </c>
      <c r="P100">
        <v>5731818400</v>
      </c>
      <c r="Q100">
        <f t="shared" si="3"/>
        <v>5.9872382186627014E-2</v>
      </c>
    </row>
    <row r="101" spans="1:17" x14ac:dyDescent="0.25">
      <c r="A101" s="1">
        <v>39539</v>
      </c>
      <c r="B101">
        <v>28.83</v>
      </c>
      <c r="C101">
        <v>32.099997999999999</v>
      </c>
      <c r="D101">
        <v>27.93</v>
      </c>
      <c r="E101">
        <v>28.52</v>
      </c>
      <c r="F101">
        <v>22.431522000000001</v>
      </c>
      <c r="G101">
        <v>1444720000</v>
      </c>
      <c r="H101">
        <f t="shared" si="2"/>
        <v>2.1371453612088211E-3</v>
      </c>
      <c r="J101" s="1">
        <v>39539</v>
      </c>
      <c r="K101">
        <v>20.9</v>
      </c>
      <c r="L101">
        <v>25.714285</v>
      </c>
      <c r="M101">
        <v>20.515715</v>
      </c>
      <c r="N101">
        <v>24.85</v>
      </c>
      <c r="O101">
        <v>22.356452999999998</v>
      </c>
      <c r="P101">
        <v>5696745600</v>
      </c>
      <c r="Q101">
        <f t="shared" si="3"/>
        <v>8.3572532013596615E-2</v>
      </c>
    </row>
    <row r="102" spans="1:17" x14ac:dyDescent="0.25">
      <c r="A102" s="1">
        <v>39569</v>
      </c>
      <c r="B102">
        <v>28.5</v>
      </c>
      <c r="C102">
        <v>30.530000999999999</v>
      </c>
      <c r="D102">
        <v>27.950001</v>
      </c>
      <c r="E102">
        <v>28.32</v>
      </c>
      <c r="F102">
        <v>22.274222999999999</v>
      </c>
      <c r="G102">
        <v>1405170200</v>
      </c>
      <c r="H102">
        <f t="shared" si="2"/>
        <v>-3.0562721620965524E-3</v>
      </c>
      <c r="J102" s="1">
        <v>39569</v>
      </c>
      <c r="K102">
        <v>24.994285999999999</v>
      </c>
      <c r="L102">
        <v>27.462855999999999</v>
      </c>
      <c r="M102">
        <v>24.571428000000001</v>
      </c>
      <c r="N102">
        <v>26.964285</v>
      </c>
      <c r="O102">
        <v>24.258581</v>
      </c>
      <c r="P102">
        <v>4647053600</v>
      </c>
      <c r="Q102">
        <f t="shared" si="3"/>
        <v>3.5462515713128313E-2</v>
      </c>
    </row>
    <row r="103" spans="1:17" x14ac:dyDescent="0.25">
      <c r="A103" s="1">
        <v>39600</v>
      </c>
      <c r="B103">
        <v>28.24</v>
      </c>
      <c r="C103">
        <v>29.57</v>
      </c>
      <c r="D103">
        <v>27.110001</v>
      </c>
      <c r="E103">
        <v>27.51</v>
      </c>
      <c r="F103">
        <v>21.716801</v>
      </c>
      <c r="G103">
        <v>1560439100</v>
      </c>
      <c r="H103">
        <f t="shared" si="2"/>
        <v>-1.260265862804787E-2</v>
      </c>
      <c r="J103" s="1">
        <v>39600</v>
      </c>
      <c r="K103">
        <v>26.942858000000001</v>
      </c>
      <c r="L103">
        <v>27.135714</v>
      </c>
      <c r="M103">
        <v>23.450001</v>
      </c>
      <c r="N103">
        <v>23.92</v>
      </c>
      <c r="O103">
        <v>21.519772</v>
      </c>
      <c r="P103">
        <v>4868948700</v>
      </c>
      <c r="Q103">
        <f t="shared" si="3"/>
        <v>-5.2027733466105994E-2</v>
      </c>
    </row>
    <row r="104" spans="1:17" x14ac:dyDescent="0.25">
      <c r="A104" s="1">
        <v>39630</v>
      </c>
      <c r="B104">
        <v>27.27</v>
      </c>
      <c r="C104">
        <v>27.91</v>
      </c>
      <c r="D104">
        <v>24.870000999999998</v>
      </c>
      <c r="E104">
        <v>25.719999000000001</v>
      </c>
      <c r="F104">
        <v>20.303744999999999</v>
      </c>
      <c r="G104">
        <v>1637501300</v>
      </c>
      <c r="H104">
        <f t="shared" si="2"/>
        <v>-2.9219643022976933E-2</v>
      </c>
      <c r="J104" s="1">
        <v>39630</v>
      </c>
      <c r="K104">
        <v>23.461428000000002</v>
      </c>
      <c r="L104">
        <v>25.844286</v>
      </c>
      <c r="M104">
        <v>20.932858</v>
      </c>
      <c r="N104">
        <v>22.707144</v>
      </c>
      <c r="O104">
        <v>20.428621</v>
      </c>
      <c r="P104">
        <v>4937440200</v>
      </c>
      <c r="Q104">
        <f t="shared" si="3"/>
        <v>-2.259866122167065E-2</v>
      </c>
    </row>
    <row r="105" spans="1:17" x14ac:dyDescent="0.25">
      <c r="A105" s="1">
        <v>39661</v>
      </c>
      <c r="B105">
        <v>25.92</v>
      </c>
      <c r="C105">
        <v>28.5</v>
      </c>
      <c r="D105">
        <v>25.07</v>
      </c>
      <c r="E105">
        <v>27.290001</v>
      </c>
      <c r="F105">
        <v>21.543118</v>
      </c>
      <c r="G105">
        <v>1206949700</v>
      </c>
      <c r="H105">
        <f t="shared" si="2"/>
        <v>2.5732604217241686E-2</v>
      </c>
      <c r="J105" s="1">
        <v>39661</v>
      </c>
      <c r="K105">
        <v>22.842856999999999</v>
      </c>
      <c r="L105">
        <v>25.778572</v>
      </c>
      <c r="M105">
        <v>21.844286</v>
      </c>
      <c r="N105">
        <v>24.218571000000001</v>
      </c>
      <c r="O105">
        <v>21.788381999999999</v>
      </c>
      <c r="P105">
        <v>3271438800</v>
      </c>
      <c r="Q105">
        <f t="shared" si="3"/>
        <v>2.7986000223333408E-2</v>
      </c>
    </row>
    <row r="106" spans="1:17" x14ac:dyDescent="0.25">
      <c r="A106" s="1">
        <v>39692</v>
      </c>
      <c r="B106">
        <v>27.67</v>
      </c>
      <c r="C106">
        <v>27.76</v>
      </c>
      <c r="D106">
        <v>23.5</v>
      </c>
      <c r="E106">
        <v>26.690000999999999</v>
      </c>
      <c r="F106">
        <v>21.153511000000002</v>
      </c>
      <c r="G106">
        <v>1927538700</v>
      </c>
      <c r="H106">
        <f t="shared" si="2"/>
        <v>-9.6549615246357429E-3</v>
      </c>
      <c r="J106" s="1">
        <v>39692</v>
      </c>
      <c r="K106">
        <v>24.628571000000001</v>
      </c>
      <c r="L106">
        <v>24.785715</v>
      </c>
      <c r="M106">
        <v>14.37</v>
      </c>
      <c r="N106">
        <v>16.237143</v>
      </c>
      <c r="O106">
        <v>14.607842</v>
      </c>
      <c r="P106">
        <v>6016890600</v>
      </c>
      <c r="Q106">
        <f t="shared" si="3"/>
        <v>-0.17363889880258465</v>
      </c>
    </row>
    <row r="107" spans="1:17" x14ac:dyDescent="0.25">
      <c r="A107" s="1">
        <v>39722</v>
      </c>
      <c r="B107">
        <v>26.379999000000002</v>
      </c>
      <c r="C107">
        <v>27.469999000000001</v>
      </c>
      <c r="D107">
        <v>20.65</v>
      </c>
      <c r="E107">
        <v>22.33</v>
      </c>
      <c r="F107">
        <v>17.697932999999999</v>
      </c>
      <c r="G107">
        <v>3044579400</v>
      </c>
      <c r="H107">
        <f t="shared" si="2"/>
        <v>-7.7459866987874632E-2</v>
      </c>
      <c r="J107" s="1">
        <v>39722</v>
      </c>
      <c r="K107">
        <v>15.988571</v>
      </c>
      <c r="L107">
        <v>16.628571000000001</v>
      </c>
      <c r="M107">
        <v>12.142858</v>
      </c>
      <c r="N107">
        <v>15.37</v>
      </c>
      <c r="O107">
        <v>13.827712</v>
      </c>
      <c r="P107">
        <v>10356677800</v>
      </c>
      <c r="Q107">
        <f t="shared" si="3"/>
        <v>-2.383574801570626E-2</v>
      </c>
    </row>
    <row r="108" spans="1:17" x14ac:dyDescent="0.25">
      <c r="A108" s="1">
        <v>39753</v>
      </c>
      <c r="B108">
        <v>22.48</v>
      </c>
      <c r="C108">
        <v>23.66</v>
      </c>
      <c r="D108">
        <v>17.5</v>
      </c>
      <c r="E108">
        <v>20.219999000000001</v>
      </c>
      <c r="F108">
        <v>16.025621000000001</v>
      </c>
      <c r="G108">
        <v>1794911800</v>
      </c>
      <c r="H108">
        <f t="shared" si="2"/>
        <v>-4.3107593294917174E-2</v>
      </c>
      <c r="J108" s="1">
        <v>39753</v>
      </c>
      <c r="K108">
        <v>15.132857</v>
      </c>
      <c r="L108">
        <v>15.97</v>
      </c>
      <c r="M108">
        <v>11.305714999999999</v>
      </c>
      <c r="N108">
        <v>13.238571</v>
      </c>
      <c r="O108">
        <v>11.910159999999999</v>
      </c>
      <c r="P108">
        <v>5904865400</v>
      </c>
      <c r="Q108">
        <f t="shared" si="3"/>
        <v>-6.4832758552276631E-2</v>
      </c>
    </row>
    <row r="109" spans="1:17" x14ac:dyDescent="0.25">
      <c r="A109" s="1">
        <v>39783</v>
      </c>
      <c r="B109">
        <v>19.879999000000002</v>
      </c>
      <c r="C109">
        <v>21.25</v>
      </c>
      <c r="D109">
        <v>18.469999000000001</v>
      </c>
      <c r="E109">
        <v>19.440000999999999</v>
      </c>
      <c r="F109">
        <v>15.511801</v>
      </c>
      <c r="G109">
        <v>1546943400</v>
      </c>
      <c r="H109">
        <f t="shared" si="2"/>
        <v>-1.7084846846014461E-2</v>
      </c>
      <c r="J109" s="1">
        <v>39783</v>
      </c>
      <c r="K109">
        <v>13.042857</v>
      </c>
      <c r="L109">
        <v>14.8</v>
      </c>
      <c r="M109">
        <v>12.078571</v>
      </c>
      <c r="N109">
        <v>12.192857</v>
      </c>
      <c r="O109">
        <v>10.969379999999999</v>
      </c>
      <c r="P109">
        <v>5053461700</v>
      </c>
      <c r="Q109">
        <f t="shared" si="3"/>
        <v>-3.5735628599367554E-2</v>
      </c>
    </row>
    <row r="110" spans="1:17" x14ac:dyDescent="0.25">
      <c r="A110" s="1">
        <v>39814</v>
      </c>
      <c r="B110">
        <v>19.530000999999999</v>
      </c>
      <c r="C110">
        <v>21</v>
      </c>
      <c r="D110">
        <v>16.75</v>
      </c>
      <c r="E110">
        <v>17.100000000000001</v>
      </c>
      <c r="F110">
        <v>13.644643</v>
      </c>
      <c r="G110">
        <v>1564043400</v>
      </c>
      <c r="H110">
        <f t="shared" si="2"/>
        <v>-5.5700172538352438E-2</v>
      </c>
      <c r="J110" s="1">
        <v>39814</v>
      </c>
      <c r="K110">
        <v>12.268572000000001</v>
      </c>
      <c r="L110">
        <v>13.881429000000001</v>
      </c>
      <c r="M110">
        <v>11.171429</v>
      </c>
      <c r="N110">
        <v>12.875714</v>
      </c>
      <c r="O110">
        <v>11.583714000000001</v>
      </c>
      <c r="P110">
        <v>4526435200</v>
      </c>
      <c r="Q110">
        <f t="shared" si="3"/>
        <v>2.366584106705209E-2</v>
      </c>
    </row>
    <row r="111" spans="1:17" x14ac:dyDescent="0.25">
      <c r="A111" s="1">
        <v>39845</v>
      </c>
      <c r="B111">
        <v>17.030000999999999</v>
      </c>
      <c r="C111">
        <v>19.93</v>
      </c>
      <c r="D111">
        <v>16.100000000000001</v>
      </c>
      <c r="E111">
        <v>16.149999999999999</v>
      </c>
      <c r="F111">
        <v>12.886604999999999</v>
      </c>
      <c r="G111">
        <v>1456213400</v>
      </c>
      <c r="H111">
        <f t="shared" si="2"/>
        <v>-2.4823583725032204E-2</v>
      </c>
      <c r="J111" s="1">
        <v>39845</v>
      </c>
      <c r="K111">
        <v>12.728572</v>
      </c>
      <c r="L111">
        <v>14.714286</v>
      </c>
      <c r="M111">
        <v>12.358571</v>
      </c>
      <c r="N111">
        <v>12.758571999999999</v>
      </c>
      <c r="O111">
        <v>11.478327</v>
      </c>
      <c r="P111">
        <v>3466862700</v>
      </c>
      <c r="Q111">
        <f t="shared" si="3"/>
        <v>-3.969252611921035E-3</v>
      </c>
    </row>
    <row r="112" spans="1:17" x14ac:dyDescent="0.25">
      <c r="A112" s="1">
        <v>39873</v>
      </c>
      <c r="B112">
        <v>15.96</v>
      </c>
      <c r="C112">
        <v>18.879999000000002</v>
      </c>
      <c r="D112">
        <v>14.87</v>
      </c>
      <c r="E112">
        <v>18.370000999999998</v>
      </c>
      <c r="F112">
        <v>14.758518</v>
      </c>
      <c r="G112">
        <v>1625752800</v>
      </c>
      <c r="H112">
        <f t="shared" si="2"/>
        <v>5.5936653280192865E-2</v>
      </c>
      <c r="J112" s="1">
        <v>39873</v>
      </c>
      <c r="K112">
        <v>12.588571999999999</v>
      </c>
      <c r="L112">
        <v>15.711429000000001</v>
      </c>
      <c r="M112">
        <v>11.761429</v>
      </c>
      <c r="N112">
        <v>15.017143000000001</v>
      </c>
      <c r="O112">
        <v>13.510265</v>
      </c>
      <c r="P112">
        <v>3856149500</v>
      </c>
      <c r="Q112">
        <f t="shared" si="3"/>
        <v>7.0785247529633055E-2</v>
      </c>
    </row>
    <row r="113" spans="1:17" x14ac:dyDescent="0.25">
      <c r="A113" s="1">
        <v>39904</v>
      </c>
      <c r="B113">
        <v>18.23</v>
      </c>
      <c r="C113">
        <v>21.200001</v>
      </c>
      <c r="D113">
        <v>18.18</v>
      </c>
      <c r="E113">
        <v>20.260000000000002</v>
      </c>
      <c r="F113">
        <v>16.276951</v>
      </c>
      <c r="G113">
        <v>1562400700</v>
      </c>
      <c r="H113">
        <f t="shared" si="2"/>
        <v>4.2530261076947129E-2</v>
      </c>
      <c r="J113" s="1">
        <v>39904</v>
      </c>
      <c r="K113">
        <v>14.87</v>
      </c>
      <c r="L113">
        <v>18.171429</v>
      </c>
      <c r="M113">
        <v>14.841429</v>
      </c>
      <c r="N113">
        <v>17.975714</v>
      </c>
      <c r="O113">
        <v>16.171956999999999</v>
      </c>
      <c r="P113">
        <v>2955420300</v>
      </c>
      <c r="Q113">
        <f t="shared" si="3"/>
        <v>7.8098833353579158E-2</v>
      </c>
    </row>
    <row r="114" spans="1:17" x14ac:dyDescent="0.25">
      <c r="A114" s="1">
        <v>39934</v>
      </c>
      <c r="B114">
        <v>20.190000999999999</v>
      </c>
      <c r="C114">
        <v>20.940000999999999</v>
      </c>
      <c r="D114">
        <v>19.010000000000002</v>
      </c>
      <c r="E114">
        <v>20.889999</v>
      </c>
      <c r="F114">
        <v>16.783086999999998</v>
      </c>
      <c r="G114">
        <v>1101122400</v>
      </c>
      <c r="H114">
        <f t="shared" si="2"/>
        <v>1.3298978166458971E-2</v>
      </c>
      <c r="J114" s="1">
        <v>39934</v>
      </c>
      <c r="K114">
        <v>17.971428</v>
      </c>
      <c r="L114">
        <v>19.414286000000001</v>
      </c>
      <c r="M114">
        <v>17.054285</v>
      </c>
      <c r="N114">
        <v>19.401427999999999</v>
      </c>
      <c r="O114">
        <v>17.454611</v>
      </c>
      <c r="P114">
        <v>2364285700</v>
      </c>
      <c r="Q114">
        <f t="shared" si="3"/>
        <v>3.3147546722976186E-2</v>
      </c>
    </row>
    <row r="115" spans="1:17" x14ac:dyDescent="0.25">
      <c r="A115" s="1">
        <v>39965</v>
      </c>
      <c r="B115">
        <v>21</v>
      </c>
      <c r="C115">
        <v>24.34</v>
      </c>
      <c r="D115">
        <v>20.860001</v>
      </c>
      <c r="E115">
        <v>23.77</v>
      </c>
      <c r="F115">
        <v>19.21818</v>
      </c>
      <c r="G115">
        <v>1411144700</v>
      </c>
      <c r="H115">
        <f t="shared" si="2"/>
        <v>5.6090762537459628E-2</v>
      </c>
      <c r="J115" s="1">
        <v>39965</v>
      </c>
      <c r="K115">
        <v>19.495714</v>
      </c>
      <c r="L115">
        <v>20.914286000000001</v>
      </c>
      <c r="M115">
        <v>18.982856999999999</v>
      </c>
      <c r="N115">
        <v>20.347142999999999</v>
      </c>
      <c r="O115">
        <v>18.305427999999999</v>
      </c>
      <c r="P115">
        <v>3168893000</v>
      </c>
      <c r="Q115">
        <f t="shared" si="3"/>
        <v>2.0669740913912164E-2</v>
      </c>
    </row>
    <row r="116" spans="1:17" x14ac:dyDescent="0.25">
      <c r="A116" s="1">
        <v>39995</v>
      </c>
      <c r="B116">
        <v>24.049999</v>
      </c>
      <c r="C116">
        <v>25.719999000000001</v>
      </c>
      <c r="D116">
        <v>22</v>
      </c>
      <c r="E116">
        <v>23.52</v>
      </c>
      <c r="F116">
        <v>19.01605</v>
      </c>
      <c r="G116">
        <v>1517459800</v>
      </c>
      <c r="H116">
        <f t="shared" si="2"/>
        <v>-4.5918643240793694E-3</v>
      </c>
      <c r="J116" s="1">
        <v>39995</v>
      </c>
      <c r="K116">
        <v>20.5</v>
      </c>
      <c r="L116">
        <v>23.571428000000001</v>
      </c>
      <c r="M116">
        <v>19.202857999999999</v>
      </c>
      <c r="N116">
        <v>23.341429000000002</v>
      </c>
      <c r="O116">
        <v>20.999258000000001</v>
      </c>
      <c r="P116">
        <v>2735534200</v>
      </c>
      <c r="Q116">
        <f t="shared" si="3"/>
        <v>5.9624003409882352E-2</v>
      </c>
    </row>
    <row r="117" spans="1:17" x14ac:dyDescent="0.25">
      <c r="A117" s="1">
        <v>40026</v>
      </c>
      <c r="B117">
        <v>23.82</v>
      </c>
      <c r="C117">
        <v>25.49</v>
      </c>
      <c r="D117">
        <v>23.030000999999999</v>
      </c>
      <c r="E117">
        <v>24.65</v>
      </c>
      <c r="F117">
        <v>19.929656999999999</v>
      </c>
      <c r="G117">
        <v>993250400</v>
      </c>
      <c r="H117">
        <f t="shared" si="2"/>
        <v>2.0379606209147923E-2</v>
      </c>
      <c r="J117" s="1">
        <v>40026</v>
      </c>
      <c r="K117">
        <v>23.601429</v>
      </c>
      <c r="L117">
        <v>24.641428000000001</v>
      </c>
      <c r="M117">
        <v>22.774286</v>
      </c>
      <c r="N117">
        <v>24.030000999999999</v>
      </c>
      <c r="O117">
        <v>21.618732000000001</v>
      </c>
      <c r="P117">
        <v>2041281200</v>
      </c>
      <c r="Q117">
        <f t="shared" si="3"/>
        <v>1.2626348143696852E-2</v>
      </c>
    </row>
    <row r="118" spans="1:17" x14ac:dyDescent="0.25">
      <c r="A118" s="1">
        <v>40057</v>
      </c>
      <c r="B118">
        <v>24.35</v>
      </c>
      <c r="C118">
        <v>26.25</v>
      </c>
      <c r="D118">
        <v>23.76</v>
      </c>
      <c r="E118">
        <v>25.719999000000001</v>
      </c>
      <c r="F118">
        <v>20.911688000000002</v>
      </c>
      <c r="G118">
        <v>1038979700</v>
      </c>
      <c r="H118">
        <f t="shared" si="2"/>
        <v>1.8454023753457803E-2</v>
      </c>
      <c r="J118" s="1">
        <v>40057</v>
      </c>
      <c r="K118">
        <v>23.998570999999998</v>
      </c>
      <c r="L118">
        <v>26.985714000000002</v>
      </c>
      <c r="M118">
        <v>23.444286000000002</v>
      </c>
      <c r="N118">
        <v>26.478570999999999</v>
      </c>
      <c r="O118">
        <v>23.821608000000001</v>
      </c>
      <c r="P118">
        <v>2497329800</v>
      </c>
      <c r="Q118">
        <f t="shared" si="3"/>
        <v>4.2140754445099175E-2</v>
      </c>
    </row>
    <row r="119" spans="1:17" x14ac:dyDescent="0.25">
      <c r="A119" s="1">
        <v>40087</v>
      </c>
      <c r="B119">
        <v>25.41</v>
      </c>
      <c r="C119">
        <v>29.35</v>
      </c>
      <c r="D119">
        <v>24.43</v>
      </c>
      <c r="E119">
        <v>27.73</v>
      </c>
      <c r="F119">
        <v>22.545919000000001</v>
      </c>
      <c r="G119">
        <v>1523430100</v>
      </c>
      <c r="H119">
        <f t="shared" si="2"/>
        <v>3.2678922211155016E-2</v>
      </c>
      <c r="J119" s="1">
        <v>40087</v>
      </c>
      <c r="K119">
        <v>26.478570999999999</v>
      </c>
      <c r="L119">
        <v>29.815714</v>
      </c>
      <c r="M119">
        <v>25.814285000000002</v>
      </c>
      <c r="N119">
        <v>26.928571999999999</v>
      </c>
      <c r="O119">
        <v>24.226455999999999</v>
      </c>
      <c r="P119">
        <v>3239044200</v>
      </c>
      <c r="Q119">
        <f t="shared" si="3"/>
        <v>7.3187804213416885E-3</v>
      </c>
    </row>
    <row r="120" spans="1:17" x14ac:dyDescent="0.25">
      <c r="A120" s="1">
        <v>40118</v>
      </c>
      <c r="B120">
        <v>27.700001</v>
      </c>
      <c r="C120">
        <v>30.139999</v>
      </c>
      <c r="D120">
        <v>27.41</v>
      </c>
      <c r="E120">
        <v>29.41</v>
      </c>
      <c r="F120">
        <v>23.911846000000001</v>
      </c>
      <c r="G120">
        <v>1018256700</v>
      </c>
      <c r="H120">
        <f t="shared" si="2"/>
        <v>2.554515492920767E-2</v>
      </c>
      <c r="J120" s="1">
        <v>40118</v>
      </c>
      <c r="K120">
        <v>27.114286</v>
      </c>
      <c r="L120">
        <v>29.714285</v>
      </c>
      <c r="M120">
        <v>26.51</v>
      </c>
      <c r="N120">
        <v>28.558571000000001</v>
      </c>
      <c r="O120">
        <v>25.692886000000001</v>
      </c>
      <c r="P120">
        <v>2113696200</v>
      </c>
      <c r="Q120">
        <f t="shared" si="3"/>
        <v>2.552314888665265E-2</v>
      </c>
    </row>
    <row r="121" spans="1:17" x14ac:dyDescent="0.25">
      <c r="A121" s="1">
        <v>40148</v>
      </c>
      <c r="B121">
        <v>29.52</v>
      </c>
      <c r="C121">
        <v>31.5</v>
      </c>
      <c r="D121">
        <v>29.25</v>
      </c>
      <c r="E121">
        <v>30.48</v>
      </c>
      <c r="F121">
        <v>24.891349999999999</v>
      </c>
      <c r="G121">
        <v>920605500</v>
      </c>
      <c r="H121">
        <f t="shared" si="2"/>
        <v>1.5519938160493536E-2</v>
      </c>
      <c r="J121" s="1">
        <v>40148</v>
      </c>
      <c r="K121">
        <v>28.891428000000001</v>
      </c>
      <c r="L121">
        <v>30.564285000000002</v>
      </c>
      <c r="M121">
        <v>26.954287000000001</v>
      </c>
      <c r="N121">
        <v>30.104285999999998</v>
      </c>
      <c r="O121">
        <v>27.083506</v>
      </c>
      <c r="P121">
        <v>2848489700</v>
      </c>
      <c r="Q121">
        <f t="shared" si="3"/>
        <v>2.2891858632899182E-2</v>
      </c>
    </row>
    <row r="122" spans="1:17" x14ac:dyDescent="0.25">
      <c r="A122" s="1">
        <v>40179</v>
      </c>
      <c r="B122">
        <v>30.620000999999998</v>
      </c>
      <c r="C122">
        <v>31.24</v>
      </c>
      <c r="D122">
        <v>27.66</v>
      </c>
      <c r="E122">
        <v>28.18</v>
      </c>
      <c r="F122">
        <v>23.013071</v>
      </c>
      <c r="G122">
        <v>1359650900</v>
      </c>
      <c r="H122">
        <f t="shared" si="2"/>
        <v>-3.4073973894225291E-2</v>
      </c>
      <c r="J122" s="1">
        <v>40179</v>
      </c>
      <c r="K122">
        <v>30.49</v>
      </c>
      <c r="L122">
        <v>30.798570999999999</v>
      </c>
      <c r="M122">
        <v>27.178571999999999</v>
      </c>
      <c r="N122">
        <v>27.437142999999999</v>
      </c>
      <c r="O122">
        <v>24.683992</v>
      </c>
      <c r="P122">
        <v>3792248600</v>
      </c>
      <c r="Q122">
        <f t="shared" si="3"/>
        <v>-4.0289444488141646E-2</v>
      </c>
    </row>
    <row r="123" spans="1:17" x14ac:dyDescent="0.25">
      <c r="A123" s="1">
        <v>40210</v>
      </c>
      <c r="B123">
        <v>28.389999</v>
      </c>
      <c r="C123">
        <v>29.030000999999999</v>
      </c>
      <c r="D123">
        <v>27.57</v>
      </c>
      <c r="E123">
        <v>28.67</v>
      </c>
      <c r="F123">
        <v>23.413229000000001</v>
      </c>
      <c r="G123">
        <v>1074643300</v>
      </c>
      <c r="H123">
        <f t="shared" si="2"/>
        <v>7.4867041731468721E-3</v>
      </c>
      <c r="J123" s="1">
        <v>40210</v>
      </c>
      <c r="K123">
        <v>27.481428000000001</v>
      </c>
      <c r="L123">
        <v>29.309999000000001</v>
      </c>
      <c r="M123">
        <v>27.264285999999998</v>
      </c>
      <c r="N123">
        <v>29.231428000000001</v>
      </c>
      <c r="O123">
        <v>26.298227000000001</v>
      </c>
      <c r="P123">
        <v>2694020000</v>
      </c>
      <c r="Q123">
        <f t="shared" si="3"/>
        <v>2.7511145051086875E-2</v>
      </c>
    </row>
    <row r="124" spans="1:17" x14ac:dyDescent="0.25">
      <c r="A124" s="1">
        <v>40238</v>
      </c>
      <c r="B124">
        <v>28.77</v>
      </c>
      <c r="C124">
        <v>30.57</v>
      </c>
      <c r="D124">
        <v>28.24</v>
      </c>
      <c r="E124">
        <v>29.290001</v>
      </c>
      <c r="F124">
        <v>24.031396999999998</v>
      </c>
      <c r="G124">
        <v>1110237200</v>
      </c>
      <c r="H124">
        <f t="shared" si="2"/>
        <v>9.291693562511659E-3</v>
      </c>
      <c r="J124" s="1">
        <v>40238</v>
      </c>
      <c r="K124">
        <v>29.392856999999999</v>
      </c>
      <c r="L124">
        <v>33.925713000000002</v>
      </c>
      <c r="M124">
        <v>29.35</v>
      </c>
      <c r="N124">
        <v>33.571429999999999</v>
      </c>
      <c r="O124">
        <v>30.202738</v>
      </c>
      <c r="P124">
        <v>3038543200</v>
      </c>
      <c r="Q124">
        <f t="shared" si="3"/>
        <v>6.011980891224545E-2</v>
      </c>
    </row>
    <row r="125" spans="1:17" x14ac:dyDescent="0.25">
      <c r="A125" s="1">
        <v>40269</v>
      </c>
      <c r="B125">
        <v>29.35</v>
      </c>
      <c r="C125">
        <v>31.58</v>
      </c>
      <c r="D125">
        <v>28.620000999999998</v>
      </c>
      <c r="E125">
        <v>30.540001</v>
      </c>
      <c r="F125">
        <v>25.056971000000001</v>
      </c>
      <c r="G125">
        <v>1319029500</v>
      </c>
      <c r="H125">
        <f t="shared" si="2"/>
        <v>1.8149660431919373E-2</v>
      </c>
      <c r="J125" s="1">
        <v>40269</v>
      </c>
      <c r="K125">
        <v>33.915714000000001</v>
      </c>
      <c r="L125">
        <v>38.922854999999998</v>
      </c>
      <c r="M125">
        <v>33.25</v>
      </c>
      <c r="N125">
        <v>37.298572999999998</v>
      </c>
      <c r="O125">
        <v>33.555881999999997</v>
      </c>
      <c r="P125">
        <v>3091782400</v>
      </c>
      <c r="Q125">
        <f t="shared" si="3"/>
        <v>4.5722375786925902E-2</v>
      </c>
    </row>
    <row r="126" spans="1:17" x14ac:dyDescent="0.25">
      <c r="A126" s="1">
        <v>40299</v>
      </c>
      <c r="B126">
        <v>30.67</v>
      </c>
      <c r="C126">
        <v>31.059999000000001</v>
      </c>
      <c r="D126">
        <v>24.559999000000001</v>
      </c>
      <c r="E126">
        <v>25.799999</v>
      </c>
      <c r="F126">
        <v>21.167975999999999</v>
      </c>
      <c r="G126">
        <v>1720130200</v>
      </c>
      <c r="H126">
        <f t="shared" si="2"/>
        <v>-7.3249357810805285E-2</v>
      </c>
      <c r="J126" s="1">
        <v>40299</v>
      </c>
      <c r="K126">
        <v>37.691428999999999</v>
      </c>
      <c r="L126">
        <v>38.268569999999997</v>
      </c>
      <c r="M126">
        <v>28.464285</v>
      </c>
      <c r="N126">
        <v>36.697144000000002</v>
      </c>
      <c r="O126">
        <v>33.014805000000003</v>
      </c>
      <c r="P126">
        <v>4520663700</v>
      </c>
      <c r="Q126">
        <f t="shared" si="3"/>
        <v>-7.0599504556224657E-3</v>
      </c>
    </row>
    <row r="127" spans="1:17" x14ac:dyDescent="0.25">
      <c r="A127" s="1">
        <v>40330</v>
      </c>
      <c r="B127">
        <v>25.530000999999999</v>
      </c>
      <c r="C127">
        <v>26.93</v>
      </c>
      <c r="D127">
        <v>22.950001</v>
      </c>
      <c r="E127">
        <v>23.01</v>
      </c>
      <c r="F127">
        <v>18.964071000000001</v>
      </c>
      <c r="G127">
        <v>1671811600</v>
      </c>
      <c r="H127">
        <f t="shared" si="2"/>
        <v>-4.9703070461466964E-2</v>
      </c>
      <c r="J127" s="1">
        <v>40330</v>
      </c>
      <c r="K127">
        <v>37.098571999999997</v>
      </c>
      <c r="L127">
        <v>39.85857</v>
      </c>
      <c r="M127">
        <v>34.599997999999999</v>
      </c>
      <c r="N127">
        <v>35.932858000000003</v>
      </c>
      <c r="O127">
        <v>32.327216999999997</v>
      </c>
      <c r="P127">
        <v>4162813200</v>
      </c>
      <c r="Q127">
        <f t="shared" si="3"/>
        <v>-9.1405049107657708E-3</v>
      </c>
    </row>
    <row r="128" spans="1:17" x14ac:dyDescent="0.25">
      <c r="A128" s="1">
        <v>40360</v>
      </c>
      <c r="B128">
        <v>23.09</v>
      </c>
      <c r="C128">
        <v>26.41</v>
      </c>
      <c r="D128">
        <v>22.73</v>
      </c>
      <c r="E128">
        <v>25.809999000000001</v>
      </c>
      <c r="F128">
        <v>21.271736000000001</v>
      </c>
      <c r="G128">
        <v>1408590600</v>
      </c>
      <c r="H128">
        <f t="shared" si="2"/>
        <v>4.9871369048627663E-2</v>
      </c>
      <c r="J128" s="1">
        <v>40360</v>
      </c>
      <c r="K128">
        <v>36.328570999999997</v>
      </c>
      <c r="L128">
        <v>37.998573</v>
      </c>
      <c r="M128">
        <v>34.228572999999997</v>
      </c>
      <c r="N128">
        <v>36.75</v>
      </c>
      <c r="O128">
        <v>33.062359000000001</v>
      </c>
      <c r="P128">
        <v>3917426100</v>
      </c>
      <c r="Q128">
        <f t="shared" si="3"/>
        <v>9.7655822615808196E-3</v>
      </c>
    </row>
    <row r="129" spans="1:17" x14ac:dyDescent="0.25">
      <c r="A129" s="1">
        <v>40391</v>
      </c>
      <c r="B129">
        <v>25.99</v>
      </c>
      <c r="C129">
        <v>26.379999000000002</v>
      </c>
      <c r="D129">
        <v>23.32</v>
      </c>
      <c r="E129">
        <v>23.469999000000001</v>
      </c>
      <c r="F129">
        <v>19.343184000000001</v>
      </c>
      <c r="G129">
        <v>1279372100</v>
      </c>
      <c r="H129">
        <f t="shared" si="2"/>
        <v>-4.1274916622917539E-2</v>
      </c>
      <c r="J129" s="1">
        <v>40391</v>
      </c>
      <c r="K129">
        <v>37.205714999999998</v>
      </c>
      <c r="L129">
        <v>37.754283999999998</v>
      </c>
      <c r="M129">
        <v>33.651428000000003</v>
      </c>
      <c r="N129">
        <v>34.728572999999997</v>
      </c>
      <c r="O129">
        <v>31.243765</v>
      </c>
      <c r="P129">
        <v>2397280200</v>
      </c>
      <c r="Q129">
        <f t="shared" si="3"/>
        <v>-2.4570404939801237E-2</v>
      </c>
    </row>
    <row r="130" spans="1:17" x14ac:dyDescent="0.25">
      <c r="A130" s="1">
        <v>40422</v>
      </c>
      <c r="B130">
        <v>23.67</v>
      </c>
      <c r="C130">
        <v>25.530000999999999</v>
      </c>
      <c r="D130">
        <v>23.540001</v>
      </c>
      <c r="E130">
        <v>24.49</v>
      </c>
      <c r="F130">
        <v>20.291504</v>
      </c>
      <c r="G130">
        <v>1273139500</v>
      </c>
      <c r="H130">
        <f t="shared" si="2"/>
        <v>1.8475714030360534E-2</v>
      </c>
      <c r="J130" s="1">
        <v>40422</v>
      </c>
      <c r="K130">
        <v>35.352856000000003</v>
      </c>
      <c r="L130">
        <v>42.104286000000002</v>
      </c>
      <c r="M130">
        <v>35.182858000000003</v>
      </c>
      <c r="N130">
        <v>40.535713000000001</v>
      </c>
      <c r="O130">
        <v>36.468192999999999</v>
      </c>
      <c r="P130">
        <v>2962479800</v>
      </c>
      <c r="Q130">
        <f t="shared" si="3"/>
        <v>6.7150877931530489E-2</v>
      </c>
    </row>
    <row r="131" spans="1:17" x14ac:dyDescent="0.25">
      <c r="A131" s="1">
        <v>40452</v>
      </c>
      <c r="B131">
        <v>24.77</v>
      </c>
      <c r="C131">
        <v>27.200001</v>
      </c>
      <c r="D131">
        <v>23.780000999999999</v>
      </c>
      <c r="E131">
        <v>26.67</v>
      </c>
      <c r="F131">
        <v>22.097773</v>
      </c>
      <c r="G131">
        <v>1281432800</v>
      </c>
      <c r="H131">
        <f t="shared" si="2"/>
        <v>3.7034230565162043E-2</v>
      </c>
      <c r="J131" s="1">
        <v>40452</v>
      </c>
      <c r="K131">
        <v>40.878571000000001</v>
      </c>
      <c r="L131">
        <v>45.571429999999999</v>
      </c>
      <c r="M131">
        <v>39.681426999999999</v>
      </c>
      <c r="N131">
        <v>42.997143000000001</v>
      </c>
      <c r="O131">
        <v>38.682644000000003</v>
      </c>
      <c r="P131">
        <v>3058644400</v>
      </c>
      <c r="Q131">
        <f t="shared" si="3"/>
        <v>2.5601782875632702E-2</v>
      </c>
    </row>
    <row r="132" spans="1:17" x14ac:dyDescent="0.25">
      <c r="A132" s="1">
        <v>40483</v>
      </c>
      <c r="B132">
        <v>26.879999000000002</v>
      </c>
      <c r="C132">
        <v>28.870000999999998</v>
      </c>
      <c r="D132">
        <v>24.93</v>
      </c>
      <c r="E132">
        <v>25.26</v>
      </c>
      <c r="F132">
        <v>20.929499</v>
      </c>
      <c r="G132">
        <v>1361176300</v>
      </c>
      <c r="H132">
        <f t="shared" ref="H132:H195" si="4">LOG(E132/E131)</f>
        <v>-2.3589669470564179E-2</v>
      </c>
      <c r="J132" s="1">
        <v>40483</v>
      </c>
      <c r="K132">
        <v>43.174286000000002</v>
      </c>
      <c r="L132">
        <v>45.900002000000001</v>
      </c>
      <c r="M132">
        <v>42.537143999999998</v>
      </c>
      <c r="N132">
        <v>44.450001</v>
      </c>
      <c r="O132">
        <v>39.989704000000003</v>
      </c>
      <c r="P132">
        <v>2377021500</v>
      </c>
      <c r="Q132">
        <f t="shared" ref="Q132:Q195" si="5">LOG(N132/N131)</f>
        <v>1.4432175789061233E-2</v>
      </c>
    </row>
    <row r="133" spans="1:17" x14ac:dyDescent="0.25">
      <c r="A133" s="1">
        <v>40513</v>
      </c>
      <c r="B133">
        <v>25.57</v>
      </c>
      <c r="C133">
        <v>28.4</v>
      </c>
      <c r="D133">
        <v>25.559999000000001</v>
      </c>
      <c r="E133">
        <v>27.91</v>
      </c>
      <c r="F133">
        <v>23.267278999999998</v>
      </c>
      <c r="G133">
        <v>1033710000</v>
      </c>
      <c r="H133">
        <f t="shared" si="4"/>
        <v>4.3326490269319055E-2</v>
      </c>
      <c r="J133" s="1">
        <v>40513</v>
      </c>
      <c r="K133">
        <v>45.03857</v>
      </c>
      <c r="L133">
        <v>46.665714000000001</v>
      </c>
      <c r="M133">
        <v>44.984287000000002</v>
      </c>
      <c r="N133">
        <v>46.080002</v>
      </c>
      <c r="O133">
        <v>41.456153999999998</v>
      </c>
      <c r="P133">
        <v>1743308700</v>
      </c>
      <c r="Q133">
        <f t="shared" si="5"/>
        <v>1.5640714188105202E-2</v>
      </c>
    </row>
    <row r="134" spans="1:17" x14ac:dyDescent="0.25">
      <c r="A134" s="1">
        <v>40544</v>
      </c>
      <c r="B134">
        <v>28.049999</v>
      </c>
      <c r="C134">
        <v>29.459999</v>
      </c>
      <c r="D134">
        <v>27.42</v>
      </c>
      <c r="E134">
        <v>27.73</v>
      </c>
      <c r="F134">
        <v>23.117222000000002</v>
      </c>
      <c r="G134">
        <v>1361258700</v>
      </c>
      <c r="H134">
        <f t="shared" si="4"/>
        <v>-2.8099669107693676E-3</v>
      </c>
      <c r="J134" s="1">
        <v>40544</v>
      </c>
      <c r="K134">
        <v>46.52</v>
      </c>
      <c r="L134">
        <v>49.799999</v>
      </c>
      <c r="M134">
        <v>46.405715999999998</v>
      </c>
      <c r="N134">
        <v>48.474285000000002</v>
      </c>
      <c r="O134">
        <v>43.610183999999997</v>
      </c>
      <c r="P134">
        <v>2710383900</v>
      </c>
      <c r="Q134">
        <f t="shared" si="5"/>
        <v>2.199892265114475E-2</v>
      </c>
    </row>
    <row r="135" spans="1:17" x14ac:dyDescent="0.25">
      <c r="A135" s="1">
        <v>40575</v>
      </c>
      <c r="B135">
        <v>27.799999</v>
      </c>
      <c r="C135">
        <v>28.34</v>
      </c>
      <c r="D135">
        <v>26.43</v>
      </c>
      <c r="E135">
        <v>26.58</v>
      </c>
      <c r="F135">
        <v>22.158522000000001</v>
      </c>
      <c r="G135">
        <v>1114368500</v>
      </c>
      <c r="H135">
        <f t="shared" si="4"/>
        <v>-1.8394892971148519E-2</v>
      </c>
      <c r="J135" s="1">
        <v>40575</v>
      </c>
      <c r="K135">
        <v>48.757140999999997</v>
      </c>
      <c r="L135">
        <v>52.128571000000001</v>
      </c>
      <c r="M135">
        <v>48.245716000000002</v>
      </c>
      <c r="N135">
        <v>50.458571999999997</v>
      </c>
      <c r="O135">
        <v>45.395367</v>
      </c>
      <c r="P135">
        <v>2323987400</v>
      </c>
      <c r="Q135">
        <f t="shared" si="5"/>
        <v>1.7423543712841896E-2</v>
      </c>
    </row>
    <row r="136" spans="1:17" x14ac:dyDescent="0.25">
      <c r="A136" s="1">
        <v>40603</v>
      </c>
      <c r="B136">
        <v>26.6</v>
      </c>
      <c r="C136">
        <v>26.780000999999999</v>
      </c>
      <c r="D136">
        <v>24.68</v>
      </c>
      <c r="E136">
        <v>25.389999</v>
      </c>
      <c r="F136">
        <v>21.291574000000001</v>
      </c>
      <c r="G136">
        <v>1310885200</v>
      </c>
      <c r="H136">
        <f t="shared" si="4"/>
        <v>-1.989229283793344E-2</v>
      </c>
      <c r="J136" s="1">
        <v>40603</v>
      </c>
      <c r="K136">
        <v>50.781429000000003</v>
      </c>
      <c r="L136">
        <v>51.667141000000001</v>
      </c>
      <c r="M136">
        <v>46.60857</v>
      </c>
      <c r="N136">
        <v>49.787143999999998</v>
      </c>
      <c r="O136">
        <v>44.791302000000002</v>
      </c>
      <c r="P136">
        <v>2826614700</v>
      </c>
      <c r="Q136">
        <f t="shared" si="5"/>
        <v>-5.8177415969996836E-3</v>
      </c>
    </row>
    <row r="137" spans="1:17" x14ac:dyDescent="0.25">
      <c r="A137" s="1">
        <v>40634</v>
      </c>
      <c r="B137">
        <v>25.530000999999999</v>
      </c>
      <c r="C137">
        <v>26.870000999999998</v>
      </c>
      <c r="D137">
        <v>24.719999000000001</v>
      </c>
      <c r="E137">
        <v>25.92</v>
      </c>
      <c r="F137">
        <v>21.736027</v>
      </c>
      <c r="G137">
        <v>1313844800</v>
      </c>
      <c r="H137">
        <f t="shared" si="4"/>
        <v>8.972313429776042E-3</v>
      </c>
      <c r="J137" s="1">
        <v>40634</v>
      </c>
      <c r="K137">
        <v>50.158572999999997</v>
      </c>
      <c r="L137">
        <v>50.732857000000003</v>
      </c>
      <c r="M137">
        <v>45.737144000000001</v>
      </c>
      <c r="N137">
        <v>50.018569999999997</v>
      </c>
      <c r="O137">
        <v>44.999499999999998</v>
      </c>
      <c r="P137">
        <v>2313457300</v>
      </c>
      <c r="Q137">
        <f t="shared" si="5"/>
        <v>2.0140573294354131E-3</v>
      </c>
    </row>
    <row r="138" spans="1:17" x14ac:dyDescent="0.25">
      <c r="A138" s="1">
        <v>40664</v>
      </c>
      <c r="B138">
        <v>25.940000999999999</v>
      </c>
      <c r="C138">
        <v>26.25</v>
      </c>
      <c r="D138">
        <v>24.030000999999999</v>
      </c>
      <c r="E138">
        <v>25.01</v>
      </c>
      <c r="F138">
        <v>20.972919000000001</v>
      </c>
      <c r="G138">
        <v>1364062800</v>
      </c>
      <c r="H138">
        <f t="shared" si="4"/>
        <v>-1.552130546805318E-2</v>
      </c>
      <c r="J138" s="1">
        <v>40664</v>
      </c>
      <c r="K138">
        <v>49.962856000000002</v>
      </c>
      <c r="L138">
        <v>50.261429</v>
      </c>
      <c r="M138">
        <v>47.060001</v>
      </c>
      <c r="N138">
        <v>49.689999</v>
      </c>
      <c r="O138">
        <v>44.703896</v>
      </c>
      <c r="P138">
        <v>1728015100</v>
      </c>
      <c r="Q138">
        <f t="shared" si="5"/>
        <v>-2.8622833557099036E-3</v>
      </c>
    </row>
    <row r="139" spans="1:17" x14ac:dyDescent="0.25">
      <c r="A139" s="1">
        <v>40695</v>
      </c>
      <c r="B139">
        <v>24.99</v>
      </c>
      <c r="C139">
        <v>26</v>
      </c>
      <c r="D139">
        <v>23.65</v>
      </c>
      <c r="E139">
        <v>26</v>
      </c>
      <c r="F139">
        <v>21.946026</v>
      </c>
      <c r="G139">
        <v>1297757600</v>
      </c>
      <c r="H139">
        <f t="shared" si="4"/>
        <v>1.6859656240315438E-2</v>
      </c>
      <c r="J139" s="1">
        <v>40695</v>
      </c>
      <c r="K139">
        <v>49.838569999999997</v>
      </c>
      <c r="L139">
        <v>50.304287000000002</v>
      </c>
      <c r="M139">
        <v>44.357143000000001</v>
      </c>
      <c r="N139">
        <v>47.952857999999999</v>
      </c>
      <c r="O139">
        <v>43.141075000000001</v>
      </c>
      <c r="P139">
        <v>2315962600</v>
      </c>
      <c r="Q139">
        <f t="shared" si="5"/>
        <v>-1.5454491688756457E-2</v>
      </c>
    </row>
    <row r="140" spans="1:17" x14ac:dyDescent="0.25">
      <c r="A140" s="1">
        <v>40725</v>
      </c>
      <c r="B140">
        <v>25.93</v>
      </c>
      <c r="C140">
        <v>28.15</v>
      </c>
      <c r="D140">
        <v>25.84</v>
      </c>
      <c r="E140">
        <v>27.4</v>
      </c>
      <c r="F140">
        <v>23.127737</v>
      </c>
      <c r="G140">
        <v>1259328200</v>
      </c>
      <c r="H140">
        <f t="shared" si="4"/>
        <v>2.2777214849570012E-2</v>
      </c>
      <c r="J140" s="1">
        <v>40725</v>
      </c>
      <c r="K140">
        <v>47.992859000000003</v>
      </c>
      <c r="L140">
        <v>57.785713000000001</v>
      </c>
      <c r="M140">
        <v>47.742859000000003</v>
      </c>
      <c r="N140">
        <v>55.782856000000002</v>
      </c>
      <c r="O140">
        <v>50.185383000000002</v>
      </c>
      <c r="P140">
        <v>2663486700</v>
      </c>
      <c r="Q140">
        <f t="shared" si="5"/>
        <v>6.5686249419855972E-2</v>
      </c>
    </row>
    <row r="141" spans="1:17" x14ac:dyDescent="0.25">
      <c r="A141" s="1">
        <v>40756</v>
      </c>
      <c r="B141">
        <v>27.51</v>
      </c>
      <c r="C141">
        <v>27.690000999999999</v>
      </c>
      <c r="D141">
        <v>23.790001</v>
      </c>
      <c r="E141">
        <v>26.6</v>
      </c>
      <c r="F141">
        <v>22.452476999999998</v>
      </c>
      <c r="G141">
        <v>1719339500</v>
      </c>
      <c r="H141">
        <f t="shared" si="4"/>
        <v>-1.2868926189320911E-2</v>
      </c>
      <c r="J141" s="1">
        <v>40756</v>
      </c>
      <c r="K141">
        <v>56.825713999999998</v>
      </c>
      <c r="L141">
        <v>57.071429999999999</v>
      </c>
      <c r="M141">
        <v>50.431426999999999</v>
      </c>
      <c r="N141">
        <v>54.975715999999998</v>
      </c>
      <c r="O141">
        <v>49.459235999999997</v>
      </c>
      <c r="P141">
        <v>4035649800</v>
      </c>
      <c r="Q141">
        <f t="shared" si="5"/>
        <v>-6.329851444988429E-3</v>
      </c>
    </row>
    <row r="142" spans="1:17" x14ac:dyDescent="0.25">
      <c r="A142" s="1">
        <v>40787</v>
      </c>
      <c r="B142">
        <v>26.459999</v>
      </c>
      <c r="C142">
        <v>27.5</v>
      </c>
      <c r="D142">
        <v>24.6</v>
      </c>
      <c r="E142">
        <v>24.889999</v>
      </c>
      <c r="F142">
        <v>21.141701000000001</v>
      </c>
      <c r="G142">
        <v>1279920200</v>
      </c>
      <c r="H142">
        <f t="shared" si="4"/>
        <v>-2.8856757471027054E-2</v>
      </c>
      <c r="J142" s="1">
        <v>40787</v>
      </c>
      <c r="K142">
        <v>55.117142000000001</v>
      </c>
      <c r="L142">
        <v>60.408572999999997</v>
      </c>
      <c r="M142">
        <v>52.354286000000002</v>
      </c>
      <c r="N142">
        <v>54.474285000000002</v>
      </c>
      <c r="O142">
        <v>49.008118000000003</v>
      </c>
      <c r="P142">
        <v>2994362000</v>
      </c>
      <c r="Q142">
        <f t="shared" si="5"/>
        <v>-3.9793556503245802E-3</v>
      </c>
    </row>
    <row r="143" spans="1:17" x14ac:dyDescent="0.25">
      <c r="A143" s="1">
        <v>40817</v>
      </c>
      <c r="B143">
        <v>24.719999000000001</v>
      </c>
      <c r="C143">
        <v>27.5</v>
      </c>
      <c r="D143">
        <v>24.26</v>
      </c>
      <c r="E143">
        <v>26.629999000000002</v>
      </c>
      <c r="F143">
        <v>22.619667</v>
      </c>
      <c r="G143">
        <v>1218142500</v>
      </c>
      <c r="H143">
        <f t="shared" si="4"/>
        <v>2.9346270970433776E-2</v>
      </c>
      <c r="J143" s="1">
        <v>40817</v>
      </c>
      <c r="K143">
        <v>54.338569999999997</v>
      </c>
      <c r="L143">
        <v>60.957141999999997</v>
      </c>
      <c r="M143">
        <v>50.605713000000002</v>
      </c>
      <c r="N143">
        <v>57.825713999999998</v>
      </c>
      <c r="O143">
        <v>52.023254000000001</v>
      </c>
      <c r="P143">
        <v>3285356900</v>
      </c>
      <c r="Q143">
        <f t="shared" si="5"/>
        <v>2.5929465263079279E-2</v>
      </c>
    </row>
    <row r="144" spans="1:17" x14ac:dyDescent="0.25">
      <c r="A144" s="1">
        <v>40848</v>
      </c>
      <c r="B144">
        <v>26.190000999999999</v>
      </c>
      <c r="C144">
        <v>27.200001</v>
      </c>
      <c r="D144">
        <v>24.299999</v>
      </c>
      <c r="E144">
        <v>25.58</v>
      </c>
      <c r="F144">
        <v>21.727795</v>
      </c>
      <c r="G144">
        <v>1046207400</v>
      </c>
      <c r="H144">
        <f t="shared" si="4"/>
        <v>-1.7470609987838656E-2</v>
      </c>
      <c r="J144" s="1">
        <v>40848</v>
      </c>
      <c r="K144">
        <v>56.772857999999999</v>
      </c>
      <c r="L144">
        <v>58.285713000000001</v>
      </c>
      <c r="M144">
        <v>51.902858999999999</v>
      </c>
      <c r="N144">
        <v>54.599997999999999</v>
      </c>
      <c r="O144">
        <v>49.121215999999997</v>
      </c>
      <c r="P144">
        <v>2240925400</v>
      </c>
      <c r="Q144">
        <f t="shared" si="5"/>
        <v>-2.492837710780621E-2</v>
      </c>
    </row>
    <row r="145" spans="1:17" x14ac:dyDescent="0.25">
      <c r="A145" s="1">
        <v>40878</v>
      </c>
      <c r="B145">
        <v>25.559999000000001</v>
      </c>
      <c r="C145">
        <v>26.190000999999999</v>
      </c>
      <c r="D145">
        <v>25.16</v>
      </c>
      <c r="E145">
        <v>25.959999</v>
      </c>
      <c r="F145">
        <v>22.216609999999999</v>
      </c>
      <c r="G145">
        <v>1007166600</v>
      </c>
      <c r="H145">
        <f t="shared" si="4"/>
        <v>6.4041312563248385E-3</v>
      </c>
      <c r="J145" s="1">
        <v>40878</v>
      </c>
      <c r="K145">
        <v>54.648570999999997</v>
      </c>
      <c r="L145">
        <v>58.441428999999999</v>
      </c>
      <c r="M145">
        <v>53.954284999999999</v>
      </c>
      <c r="N145">
        <v>57.857143000000001</v>
      </c>
      <c r="O145">
        <v>52.051524999999998</v>
      </c>
      <c r="P145">
        <v>1576633100</v>
      </c>
      <c r="Q145">
        <f t="shared" si="5"/>
        <v>2.5164357476229651E-2</v>
      </c>
    </row>
    <row r="146" spans="1:17" x14ac:dyDescent="0.25">
      <c r="A146" s="1">
        <v>40909</v>
      </c>
      <c r="B146">
        <v>26.549999</v>
      </c>
      <c r="C146">
        <v>29.950001</v>
      </c>
      <c r="D146">
        <v>26.389999</v>
      </c>
      <c r="E146">
        <v>29.530000999999999</v>
      </c>
      <c r="F146">
        <v>25.271822</v>
      </c>
      <c r="G146">
        <v>1354858100</v>
      </c>
      <c r="H146">
        <f t="shared" si="4"/>
        <v>5.5958790273008971E-2</v>
      </c>
      <c r="J146" s="1">
        <v>40909</v>
      </c>
      <c r="K146">
        <v>58.485714000000002</v>
      </c>
      <c r="L146">
        <v>65.462860000000006</v>
      </c>
      <c r="M146">
        <v>58.428570000000001</v>
      </c>
      <c r="N146">
        <v>65.211426000000003</v>
      </c>
      <c r="O146">
        <v>58.667850000000001</v>
      </c>
      <c r="P146">
        <v>1714963600</v>
      </c>
      <c r="Q146">
        <f t="shared" si="5"/>
        <v>5.1966712900823449E-2</v>
      </c>
    </row>
    <row r="147" spans="1:17" x14ac:dyDescent="0.25">
      <c r="A147" s="1">
        <v>40940</v>
      </c>
      <c r="B147">
        <v>29.790001</v>
      </c>
      <c r="C147">
        <v>32</v>
      </c>
      <c r="D147">
        <v>29.709999</v>
      </c>
      <c r="E147">
        <v>31.74</v>
      </c>
      <c r="F147">
        <v>27.163143000000002</v>
      </c>
      <c r="G147">
        <v>984332300</v>
      </c>
      <c r="H147">
        <f t="shared" si="4"/>
        <v>3.1343460746860508E-2</v>
      </c>
      <c r="J147" s="1">
        <v>40940</v>
      </c>
      <c r="K147">
        <v>65.487144000000001</v>
      </c>
      <c r="L147">
        <v>78.230002999999996</v>
      </c>
      <c r="M147">
        <v>64.854286000000002</v>
      </c>
      <c r="N147">
        <v>77.491432000000003</v>
      </c>
      <c r="O147">
        <v>69.715644999999995</v>
      </c>
      <c r="P147">
        <v>2842138600</v>
      </c>
      <c r="Q147">
        <f t="shared" si="5"/>
        <v>7.4929989322093646E-2</v>
      </c>
    </row>
    <row r="148" spans="1:17" x14ac:dyDescent="0.25">
      <c r="A148" s="1">
        <v>40969</v>
      </c>
      <c r="B148">
        <v>31.93</v>
      </c>
      <c r="C148">
        <v>32.950001</v>
      </c>
      <c r="D148">
        <v>31.49</v>
      </c>
      <c r="E148">
        <v>32.259998000000003</v>
      </c>
      <c r="F148">
        <v>27.789909000000002</v>
      </c>
      <c r="G148">
        <v>942366500</v>
      </c>
      <c r="H148">
        <f t="shared" si="4"/>
        <v>7.0574137094701131E-3</v>
      </c>
      <c r="J148" s="1">
        <v>40969</v>
      </c>
      <c r="K148">
        <v>78.309997999999993</v>
      </c>
      <c r="L148">
        <v>88.778571999999997</v>
      </c>
      <c r="M148">
        <v>73.745711999999997</v>
      </c>
      <c r="N148">
        <v>85.650002000000001</v>
      </c>
      <c r="O148">
        <v>77.055556999999993</v>
      </c>
      <c r="P148">
        <v>3896084500</v>
      </c>
      <c r="Q148">
        <f t="shared" si="5"/>
        <v>4.3473690947012054E-2</v>
      </c>
    </row>
    <row r="149" spans="1:17" x14ac:dyDescent="0.25">
      <c r="A149" s="1">
        <v>41000</v>
      </c>
      <c r="B149">
        <v>32.220001000000003</v>
      </c>
      <c r="C149">
        <v>32.889999000000003</v>
      </c>
      <c r="D149">
        <v>30.23</v>
      </c>
      <c r="E149">
        <v>32.020000000000003</v>
      </c>
      <c r="F149">
        <v>27.583172000000001</v>
      </c>
      <c r="G149">
        <v>940739700</v>
      </c>
      <c r="H149">
        <f t="shared" si="4"/>
        <v>-3.2430085450185549E-3</v>
      </c>
      <c r="J149" s="1">
        <v>41000</v>
      </c>
      <c r="K149">
        <v>85.975716000000006</v>
      </c>
      <c r="L149">
        <v>92</v>
      </c>
      <c r="M149">
        <v>79.285713000000001</v>
      </c>
      <c r="N149">
        <v>83.425713000000002</v>
      </c>
      <c r="O149">
        <v>75.054443000000006</v>
      </c>
      <c r="P149">
        <v>3899747600</v>
      </c>
      <c r="Q149">
        <f t="shared" si="5"/>
        <v>-1.1427450391031439E-2</v>
      </c>
    </row>
    <row r="150" spans="1:17" x14ac:dyDescent="0.25">
      <c r="A150" s="1">
        <v>41030</v>
      </c>
      <c r="B150">
        <v>32.049999</v>
      </c>
      <c r="C150">
        <v>32.340000000000003</v>
      </c>
      <c r="D150">
        <v>28.639999</v>
      </c>
      <c r="E150">
        <v>29.190000999999999</v>
      </c>
      <c r="F150">
        <v>25.145299999999999</v>
      </c>
      <c r="G150">
        <v>1014372600</v>
      </c>
      <c r="H150">
        <f t="shared" si="4"/>
        <v>-4.0187217717072933E-2</v>
      </c>
      <c r="J150" s="1">
        <v>41030</v>
      </c>
      <c r="K150">
        <v>83.557143999999994</v>
      </c>
      <c r="L150">
        <v>85.251427000000007</v>
      </c>
      <c r="M150">
        <v>74.597144999999998</v>
      </c>
      <c r="N150">
        <v>82.532859999999999</v>
      </c>
      <c r="O150">
        <v>74.251175000000003</v>
      </c>
      <c r="P150">
        <v>2776586400</v>
      </c>
      <c r="Q150">
        <f t="shared" si="5"/>
        <v>-4.6730321337756925E-3</v>
      </c>
    </row>
    <row r="151" spans="1:17" x14ac:dyDescent="0.25">
      <c r="A151" s="1">
        <v>41061</v>
      </c>
      <c r="B151">
        <v>28.76</v>
      </c>
      <c r="C151">
        <v>31.139999</v>
      </c>
      <c r="D151">
        <v>28.32</v>
      </c>
      <c r="E151">
        <v>30.59</v>
      </c>
      <c r="F151">
        <v>26.524225000000001</v>
      </c>
      <c r="G151">
        <v>973131400</v>
      </c>
      <c r="H151">
        <f t="shared" si="4"/>
        <v>2.0345367118470653E-2</v>
      </c>
      <c r="J151" s="1">
        <v>41061</v>
      </c>
      <c r="K151">
        <v>81.308571000000001</v>
      </c>
      <c r="L151">
        <v>84.285713000000001</v>
      </c>
      <c r="M151">
        <v>78.357140000000001</v>
      </c>
      <c r="N151">
        <v>83.428573999999998</v>
      </c>
      <c r="O151">
        <v>75.057013999999995</v>
      </c>
      <c r="P151">
        <v>1963956400</v>
      </c>
      <c r="Q151">
        <f t="shared" si="5"/>
        <v>4.6879255660655051E-3</v>
      </c>
    </row>
    <row r="152" spans="1:17" x14ac:dyDescent="0.25">
      <c r="A152" s="1">
        <v>41091</v>
      </c>
      <c r="B152">
        <v>30.620000999999998</v>
      </c>
      <c r="C152">
        <v>31.049999</v>
      </c>
      <c r="D152">
        <v>28.540001</v>
      </c>
      <c r="E152">
        <v>29.469999000000001</v>
      </c>
      <c r="F152">
        <v>25.553089</v>
      </c>
      <c r="G152">
        <v>846604100</v>
      </c>
      <c r="H152">
        <f t="shared" si="4"/>
        <v>-1.6199355871587232E-2</v>
      </c>
      <c r="J152" s="1">
        <v>41091</v>
      </c>
      <c r="K152">
        <v>83.532859999999999</v>
      </c>
      <c r="L152">
        <v>88.552856000000006</v>
      </c>
      <c r="M152">
        <v>81.428573999999998</v>
      </c>
      <c r="N152">
        <v>87.251427000000007</v>
      </c>
      <c r="O152">
        <v>78.496284000000003</v>
      </c>
      <c r="P152">
        <v>2227412600</v>
      </c>
      <c r="Q152">
        <f t="shared" si="5"/>
        <v>1.9457718106114096E-2</v>
      </c>
    </row>
    <row r="153" spans="1:17" x14ac:dyDescent="0.25">
      <c r="A153" s="1">
        <v>41122</v>
      </c>
      <c r="B153">
        <v>29.59</v>
      </c>
      <c r="C153">
        <v>30.959999</v>
      </c>
      <c r="D153">
        <v>28.969999000000001</v>
      </c>
      <c r="E153">
        <v>30.82</v>
      </c>
      <c r="F153">
        <v>26.723654</v>
      </c>
      <c r="G153">
        <v>671748400</v>
      </c>
      <c r="H153">
        <f t="shared" si="4"/>
        <v>1.9452513269309021E-2</v>
      </c>
      <c r="J153" s="1">
        <v>41122</v>
      </c>
      <c r="K153">
        <v>87.987144000000001</v>
      </c>
      <c r="L153">
        <v>97.267143000000004</v>
      </c>
      <c r="M153">
        <v>85.75</v>
      </c>
      <c r="N153">
        <v>95.034285999999994</v>
      </c>
      <c r="O153">
        <v>85.498169000000004</v>
      </c>
      <c r="P153">
        <v>2069051600</v>
      </c>
      <c r="Q153">
        <f t="shared" si="5"/>
        <v>3.7107777585890379E-2</v>
      </c>
    </row>
    <row r="154" spans="1:17" x14ac:dyDescent="0.25">
      <c r="A154" s="1">
        <v>41153</v>
      </c>
      <c r="B154">
        <v>30.450001</v>
      </c>
      <c r="C154">
        <v>31.610001</v>
      </c>
      <c r="D154">
        <v>29.74</v>
      </c>
      <c r="E154">
        <v>29.76</v>
      </c>
      <c r="F154">
        <v>25.975487000000001</v>
      </c>
      <c r="G154">
        <v>893107700</v>
      </c>
      <c r="H154">
        <f t="shared" si="4"/>
        <v>-1.5199707508559403E-2</v>
      </c>
      <c r="J154" s="1">
        <v>41153</v>
      </c>
      <c r="K154">
        <v>95.108574000000004</v>
      </c>
      <c r="L154">
        <v>100.724289</v>
      </c>
      <c r="M154">
        <v>93.714286999999999</v>
      </c>
      <c r="N154">
        <v>95.300003000000004</v>
      </c>
      <c r="O154">
        <v>86.105346999999995</v>
      </c>
      <c r="P154">
        <v>2299751300</v>
      </c>
      <c r="Q154">
        <f t="shared" si="5"/>
        <v>1.212598133780163E-3</v>
      </c>
    </row>
    <row r="155" spans="1:17" x14ac:dyDescent="0.25">
      <c r="A155" s="1">
        <v>41183</v>
      </c>
      <c r="B155">
        <v>29.809999000000001</v>
      </c>
      <c r="C155">
        <v>30.25</v>
      </c>
      <c r="D155">
        <v>27.76</v>
      </c>
      <c r="E155">
        <v>28.540001</v>
      </c>
      <c r="F155">
        <v>24.910634999999999</v>
      </c>
      <c r="G155">
        <v>1105402300</v>
      </c>
      <c r="H155">
        <f t="shared" si="4"/>
        <v>-1.8178942878167619E-2</v>
      </c>
      <c r="J155" s="1">
        <v>41183</v>
      </c>
      <c r="K155">
        <v>95.879997000000003</v>
      </c>
      <c r="L155">
        <v>96.678573999999998</v>
      </c>
      <c r="M155">
        <v>83.957145999999995</v>
      </c>
      <c r="N155">
        <v>85.045715000000001</v>
      </c>
      <c r="O155">
        <v>76.840401</v>
      </c>
      <c r="P155">
        <v>3035707500</v>
      </c>
      <c r="Q155">
        <f t="shared" si="5"/>
        <v>-4.9440477592590695E-2</v>
      </c>
    </row>
    <row r="156" spans="1:17" x14ac:dyDescent="0.25">
      <c r="A156" s="1">
        <v>41214</v>
      </c>
      <c r="B156">
        <v>28.84</v>
      </c>
      <c r="C156">
        <v>30.200001</v>
      </c>
      <c r="D156">
        <v>26.34</v>
      </c>
      <c r="E156">
        <v>26.620000999999998</v>
      </c>
      <c r="F156">
        <v>23.234793</v>
      </c>
      <c r="G156">
        <v>1310516100</v>
      </c>
      <c r="H156">
        <f t="shared" si="4"/>
        <v>-3.0245916542423926E-2</v>
      </c>
      <c r="J156" s="1">
        <v>41214</v>
      </c>
      <c r="K156">
        <v>85.459998999999996</v>
      </c>
      <c r="L156">
        <v>86.142859999999999</v>
      </c>
      <c r="M156">
        <v>72.25</v>
      </c>
      <c r="N156">
        <v>83.611427000000006</v>
      </c>
      <c r="O156">
        <v>75.544487000000004</v>
      </c>
      <c r="P156">
        <v>3232462800</v>
      </c>
      <c r="Q156">
        <f t="shared" si="5"/>
        <v>-7.3868010973736345E-3</v>
      </c>
    </row>
    <row r="157" spans="1:17" x14ac:dyDescent="0.25">
      <c r="A157" s="1">
        <v>41244</v>
      </c>
      <c r="B157">
        <v>26.780000999999999</v>
      </c>
      <c r="C157">
        <v>27.73</v>
      </c>
      <c r="D157">
        <v>26.26</v>
      </c>
      <c r="E157">
        <v>26.709999</v>
      </c>
      <c r="F157">
        <v>23.504921</v>
      </c>
      <c r="G157">
        <v>947310900</v>
      </c>
      <c r="H157">
        <f t="shared" si="4"/>
        <v>1.4658043085017047E-3</v>
      </c>
      <c r="J157" s="1">
        <v>41244</v>
      </c>
      <c r="K157">
        <v>84.807143999999994</v>
      </c>
      <c r="L157">
        <v>84.941428999999999</v>
      </c>
      <c r="M157">
        <v>71.604286000000002</v>
      </c>
      <c r="N157">
        <v>76.024283999999994</v>
      </c>
      <c r="O157">
        <v>69.003082000000006</v>
      </c>
      <c r="P157">
        <v>3033188200</v>
      </c>
      <c r="Q157">
        <f t="shared" si="5"/>
        <v>-4.1313296988564945E-2</v>
      </c>
    </row>
    <row r="158" spans="1:17" x14ac:dyDescent="0.25">
      <c r="A158" s="1">
        <v>41275</v>
      </c>
      <c r="B158">
        <v>27.25</v>
      </c>
      <c r="C158">
        <v>28.23</v>
      </c>
      <c r="D158">
        <v>26.280000999999999</v>
      </c>
      <c r="E158">
        <v>27.450001</v>
      </c>
      <c r="F158">
        <v>24.156122</v>
      </c>
      <c r="G158">
        <v>1145054400</v>
      </c>
      <c r="H158">
        <f t="shared" si="4"/>
        <v>1.1868492845651717E-2</v>
      </c>
      <c r="J158" s="1">
        <v>41275</v>
      </c>
      <c r="K158">
        <v>79.117142000000001</v>
      </c>
      <c r="L158">
        <v>79.285713000000001</v>
      </c>
      <c r="M158">
        <v>62.142856999999999</v>
      </c>
      <c r="N158">
        <v>65.069999999999993</v>
      </c>
      <c r="O158">
        <v>59.060482</v>
      </c>
      <c r="P158">
        <v>3280855900</v>
      </c>
      <c r="Q158">
        <f t="shared" si="5"/>
        <v>-6.7571531897331075E-2</v>
      </c>
    </row>
    <row r="159" spans="1:17" x14ac:dyDescent="0.25">
      <c r="A159" s="1">
        <v>41306</v>
      </c>
      <c r="B159">
        <v>27.67</v>
      </c>
      <c r="C159">
        <v>28.200001</v>
      </c>
      <c r="D159">
        <v>27.1</v>
      </c>
      <c r="E159">
        <v>27.799999</v>
      </c>
      <c r="F159">
        <v>24.464123000000001</v>
      </c>
      <c r="G159">
        <v>780587000</v>
      </c>
      <c r="H159">
        <f t="shared" si="4"/>
        <v>5.5024156885692737E-3</v>
      </c>
      <c r="J159" s="1">
        <v>41306</v>
      </c>
      <c r="K159">
        <v>65.587142999999998</v>
      </c>
      <c r="L159">
        <v>69.277145000000004</v>
      </c>
      <c r="M159">
        <v>62.522857999999999</v>
      </c>
      <c r="N159">
        <v>63.057144000000001</v>
      </c>
      <c r="O159">
        <v>57.233531999999997</v>
      </c>
      <c r="P159">
        <v>2336008500</v>
      </c>
      <c r="Q159">
        <f t="shared" si="5"/>
        <v>-1.3646510051257783E-2</v>
      </c>
    </row>
    <row r="160" spans="1:17" x14ac:dyDescent="0.25">
      <c r="A160" s="1">
        <v>41334</v>
      </c>
      <c r="B160">
        <v>27.719999000000001</v>
      </c>
      <c r="C160">
        <v>28.66</v>
      </c>
      <c r="D160">
        <v>27.52</v>
      </c>
      <c r="E160">
        <v>28.610001</v>
      </c>
      <c r="F160">
        <v>25.385376000000001</v>
      </c>
      <c r="G160">
        <v>844946000</v>
      </c>
      <c r="H160">
        <f t="shared" si="4"/>
        <v>1.2473092689104173E-2</v>
      </c>
      <c r="J160" s="1">
        <v>41334</v>
      </c>
      <c r="K160">
        <v>62.571429999999999</v>
      </c>
      <c r="L160">
        <v>67.135711999999998</v>
      </c>
      <c r="M160">
        <v>59.857143000000001</v>
      </c>
      <c r="N160">
        <v>63.237144000000001</v>
      </c>
      <c r="O160">
        <v>57.731411000000001</v>
      </c>
      <c r="P160">
        <v>2294219200</v>
      </c>
      <c r="Q160">
        <f t="shared" si="5"/>
        <v>1.2379508354965973E-3</v>
      </c>
    </row>
    <row r="161" spans="1:17" x14ac:dyDescent="0.25">
      <c r="A161" s="1">
        <v>41365</v>
      </c>
      <c r="B161">
        <v>28.639999</v>
      </c>
      <c r="C161">
        <v>33.110000999999997</v>
      </c>
      <c r="D161">
        <v>28.110001</v>
      </c>
      <c r="E161">
        <v>33.099997999999999</v>
      </c>
      <c r="F161">
        <v>29.369312000000001</v>
      </c>
      <c r="G161">
        <v>1465757200</v>
      </c>
      <c r="H161">
        <f t="shared" si="4"/>
        <v>6.3310094549283005E-2</v>
      </c>
      <c r="J161" s="1">
        <v>41365</v>
      </c>
      <c r="K161">
        <v>63.128571000000001</v>
      </c>
      <c r="L161">
        <v>63.607143000000001</v>
      </c>
      <c r="M161">
        <v>55.014285999999998</v>
      </c>
      <c r="N161">
        <v>63.254283999999998</v>
      </c>
      <c r="O161">
        <v>57.747059</v>
      </c>
      <c r="P161">
        <v>2740872400</v>
      </c>
      <c r="Q161">
        <f t="shared" si="5"/>
        <v>1.1769663103779845E-4</v>
      </c>
    </row>
    <row r="162" spans="1:17" x14ac:dyDescent="0.25">
      <c r="A162" s="1">
        <v>41395</v>
      </c>
      <c r="B162">
        <v>32.93</v>
      </c>
      <c r="C162">
        <v>35.279998999999997</v>
      </c>
      <c r="D162">
        <v>32.32</v>
      </c>
      <c r="E162">
        <v>34.900002000000001</v>
      </c>
      <c r="F162">
        <v>30.966436000000002</v>
      </c>
      <c r="G162">
        <v>1071860000</v>
      </c>
      <c r="H162">
        <f t="shared" si="4"/>
        <v>2.2997484312755598E-2</v>
      </c>
      <c r="J162" s="1">
        <v>41395</v>
      </c>
      <c r="K162">
        <v>63.494286000000002</v>
      </c>
      <c r="L162">
        <v>66.535713000000001</v>
      </c>
      <c r="M162">
        <v>59.842857000000002</v>
      </c>
      <c r="N162">
        <v>64.247146999999998</v>
      </c>
      <c r="O162">
        <v>58.653480999999999</v>
      </c>
      <c r="P162">
        <v>2361882600</v>
      </c>
      <c r="Q162">
        <f t="shared" si="5"/>
        <v>6.7639027231911827E-3</v>
      </c>
    </row>
    <row r="163" spans="1:17" x14ac:dyDescent="0.25">
      <c r="A163" s="1">
        <v>41426</v>
      </c>
      <c r="B163">
        <v>34.919998</v>
      </c>
      <c r="C163">
        <v>35.779998999999997</v>
      </c>
      <c r="D163">
        <v>32.57</v>
      </c>
      <c r="E163">
        <v>34.540000999999997</v>
      </c>
      <c r="F163">
        <v>30.861908</v>
      </c>
      <c r="G163">
        <v>945155500</v>
      </c>
      <c r="H163">
        <f t="shared" si="4"/>
        <v>-4.5031060420076905E-3</v>
      </c>
      <c r="J163" s="1">
        <v>41426</v>
      </c>
      <c r="K163">
        <v>64.389999000000003</v>
      </c>
      <c r="L163">
        <v>64.918571</v>
      </c>
      <c r="M163">
        <v>55.552855999999998</v>
      </c>
      <c r="N163">
        <v>56.647143999999997</v>
      </c>
      <c r="O163">
        <v>52.057471999999997</v>
      </c>
      <c r="P163">
        <v>1754634000</v>
      </c>
      <c r="Q163">
        <f t="shared" si="5"/>
        <v>-5.4675828106398199E-2</v>
      </c>
    </row>
    <row r="164" spans="1:17" x14ac:dyDescent="0.25">
      <c r="A164" s="1">
        <v>41456</v>
      </c>
      <c r="B164">
        <v>34.75</v>
      </c>
      <c r="C164">
        <v>36.43</v>
      </c>
      <c r="D164">
        <v>31.02</v>
      </c>
      <c r="E164">
        <v>31.84</v>
      </c>
      <c r="F164">
        <v>28.44943</v>
      </c>
      <c r="G164">
        <v>1111130600</v>
      </c>
      <c r="H164">
        <f t="shared" si="4"/>
        <v>-3.5349286739476002E-2</v>
      </c>
      <c r="J164" s="1">
        <v>41456</v>
      </c>
      <c r="K164">
        <v>57.527141999999998</v>
      </c>
      <c r="L164">
        <v>65.334282000000002</v>
      </c>
      <c r="M164">
        <v>57.317141999999997</v>
      </c>
      <c r="N164">
        <v>64.647141000000005</v>
      </c>
      <c r="O164">
        <v>59.409294000000003</v>
      </c>
      <c r="P164">
        <v>1634528700</v>
      </c>
      <c r="Q164">
        <f t="shared" si="5"/>
        <v>5.7371304334801643E-2</v>
      </c>
    </row>
    <row r="165" spans="1:17" x14ac:dyDescent="0.25">
      <c r="A165" s="1">
        <v>41487</v>
      </c>
      <c r="B165">
        <v>32.060001</v>
      </c>
      <c r="C165">
        <v>35.200001</v>
      </c>
      <c r="D165">
        <v>30.84</v>
      </c>
      <c r="E165">
        <v>33.400002000000001</v>
      </c>
      <c r="F165">
        <v>29.843309000000001</v>
      </c>
      <c r="G165">
        <v>1051265000</v>
      </c>
      <c r="H165">
        <f t="shared" si="4"/>
        <v>2.0773433751589888E-2</v>
      </c>
      <c r="J165" s="1">
        <v>41487</v>
      </c>
      <c r="K165">
        <v>65.107140000000001</v>
      </c>
      <c r="L165">
        <v>73.391425999999996</v>
      </c>
      <c r="M165">
        <v>64.751427000000007</v>
      </c>
      <c r="N165">
        <v>69.602858999999995</v>
      </c>
      <c r="O165">
        <v>63.963486000000003</v>
      </c>
      <c r="P165">
        <v>2014584600</v>
      </c>
      <c r="Q165">
        <f t="shared" si="5"/>
        <v>3.207775591245756E-2</v>
      </c>
    </row>
    <row r="166" spans="1:17" x14ac:dyDescent="0.25">
      <c r="A166" s="1">
        <v>41518</v>
      </c>
      <c r="B166">
        <v>31.75</v>
      </c>
      <c r="C166">
        <v>33.75</v>
      </c>
      <c r="D166">
        <v>30.950001</v>
      </c>
      <c r="E166">
        <v>33.279998999999997</v>
      </c>
      <c r="F166">
        <v>29.945620000000002</v>
      </c>
      <c r="G166">
        <v>1242961500</v>
      </c>
      <c r="H166">
        <f t="shared" si="4"/>
        <v>-1.5631882482492138E-3</v>
      </c>
      <c r="J166" s="1">
        <v>41518</v>
      </c>
      <c r="K166">
        <v>70.442856000000006</v>
      </c>
      <c r="L166">
        <v>72.559997999999993</v>
      </c>
      <c r="M166">
        <v>63.888573000000001</v>
      </c>
      <c r="N166">
        <v>68.107140000000001</v>
      </c>
      <c r="O166">
        <v>63.002204999999996</v>
      </c>
      <c r="P166">
        <v>2157735300</v>
      </c>
      <c r="Q166">
        <f t="shared" si="5"/>
        <v>-9.4344355283593005E-3</v>
      </c>
    </row>
    <row r="167" spans="1:17" x14ac:dyDescent="0.25">
      <c r="A167" s="1">
        <v>41548</v>
      </c>
      <c r="B167">
        <v>33.349997999999999</v>
      </c>
      <c r="C167">
        <v>36.290000999999997</v>
      </c>
      <c r="D167">
        <v>32.799999</v>
      </c>
      <c r="E167">
        <v>35.409999999999997</v>
      </c>
      <c r="F167">
        <v>31.862221000000002</v>
      </c>
      <c r="G167">
        <v>965331500</v>
      </c>
      <c r="H167">
        <f t="shared" si="4"/>
        <v>2.6942622189138961E-2</v>
      </c>
      <c r="J167" s="1">
        <v>41548</v>
      </c>
      <c r="K167">
        <v>68.349997999999999</v>
      </c>
      <c r="L167">
        <v>77.035713000000001</v>
      </c>
      <c r="M167">
        <v>68.325714000000005</v>
      </c>
      <c r="N167">
        <v>74.671424999999999</v>
      </c>
      <c r="O167">
        <v>69.074471000000003</v>
      </c>
      <c r="P167">
        <v>1959433000</v>
      </c>
      <c r="Q167">
        <f t="shared" si="5"/>
        <v>3.9961795826978744E-2</v>
      </c>
    </row>
    <row r="168" spans="1:17" x14ac:dyDescent="0.25">
      <c r="A168" s="1">
        <v>41579</v>
      </c>
      <c r="B168">
        <v>35.669998</v>
      </c>
      <c r="C168">
        <v>38.290000999999997</v>
      </c>
      <c r="D168">
        <v>35.389999000000003</v>
      </c>
      <c r="E168">
        <v>38.130001</v>
      </c>
      <c r="F168">
        <v>34.309704000000004</v>
      </c>
      <c r="G168">
        <v>800431600</v>
      </c>
      <c r="H168">
        <f t="shared" si="4"/>
        <v>3.2140889905396354E-2</v>
      </c>
      <c r="J168" s="1">
        <v>41579</v>
      </c>
      <c r="K168">
        <v>74.860000999999997</v>
      </c>
      <c r="L168">
        <v>79.761429000000007</v>
      </c>
      <c r="M168">
        <v>73.197143999999994</v>
      </c>
      <c r="N168">
        <v>79.438568000000004</v>
      </c>
      <c r="O168">
        <v>73.484290999999999</v>
      </c>
      <c r="P168">
        <v>1306288900</v>
      </c>
      <c r="Q168">
        <f t="shared" si="5"/>
        <v>2.6876967433029961E-2</v>
      </c>
    </row>
    <row r="169" spans="1:17" x14ac:dyDescent="0.25">
      <c r="A169" s="1">
        <v>41609</v>
      </c>
      <c r="B169">
        <v>38.090000000000003</v>
      </c>
      <c r="C169">
        <v>38.979999999999997</v>
      </c>
      <c r="D169">
        <v>35.529998999999997</v>
      </c>
      <c r="E169">
        <v>37.409999999999997</v>
      </c>
      <c r="F169">
        <v>33.917126000000003</v>
      </c>
      <c r="G169">
        <v>826617700</v>
      </c>
      <c r="H169">
        <f t="shared" si="4"/>
        <v>-8.2791084653023508E-3</v>
      </c>
      <c r="J169" s="1">
        <v>41609</v>
      </c>
      <c r="K169">
        <v>79.714286999999999</v>
      </c>
      <c r="L169">
        <v>82.162857000000002</v>
      </c>
      <c r="M169">
        <v>76.971428000000003</v>
      </c>
      <c r="N169">
        <v>80.145713999999998</v>
      </c>
      <c r="O169">
        <v>74.571280999999999</v>
      </c>
      <c r="P169">
        <v>1764349300</v>
      </c>
      <c r="Q169">
        <f t="shared" si="5"/>
        <v>3.8488955420886771E-3</v>
      </c>
    </row>
    <row r="170" spans="1:17" x14ac:dyDescent="0.25">
      <c r="A170" s="1">
        <v>41640</v>
      </c>
      <c r="B170">
        <v>37.349997999999999</v>
      </c>
      <c r="C170">
        <v>37.889999000000003</v>
      </c>
      <c r="D170">
        <v>34.630001</v>
      </c>
      <c r="E170">
        <v>37.840000000000003</v>
      </c>
      <c r="F170">
        <v>34.306980000000003</v>
      </c>
      <c r="G170">
        <v>930226200</v>
      </c>
      <c r="H170">
        <f t="shared" si="4"/>
        <v>4.9634195315501435E-3</v>
      </c>
      <c r="J170" s="1">
        <v>41640</v>
      </c>
      <c r="K170">
        <v>79.382857999999999</v>
      </c>
      <c r="L170">
        <v>80.028571999999997</v>
      </c>
      <c r="M170">
        <v>70.507141000000004</v>
      </c>
      <c r="N170">
        <v>71.514281999999994</v>
      </c>
      <c r="O170">
        <v>66.540199000000001</v>
      </c>
      <c r="P170">
        <v>2191488600</v>
      </c>
      <c r="Q170">
        <f t="shared" si="5"/>
        <v>-4.9487519585221081E-2</v>
      </c>
    </row>
    <row r="171" spans="1:17" x14ac:dyDescent="0.25">
      <c r="A171" s="1">
        <v>41671</v>
      </c>
      <c r="B171">
        <v>37.740001999999997</v>
      </c>
      <c r="C171">
        <v>38.459999000000003</v>
      </c>
      <c r="D171">
        <v>35.689999</v>
      </c>
      <c r="E171">
        <v>38.310001</v>
      </c>
      <c r="F171">
        <v>34.733092999999997</v>
      </c>
      <c r="G171">
        <v>705304500</v>
      </c>
      <c r="H171">
        <f t="shared" si="4"/>
        <v>5.361035589644016E-3</v>
      </c>
      <c r="J171" s="1">
        <v>41671</v>
      </c>
      <c r="K171">
        <v>71.801429999999996</v>
      </c>
      <c r="L171">
        <v>78.741432000000003</v>
      </c>
      <c r="M171">
        <v>71.328575000000001</v>
      </c>
      <c r="N171">
        <v>75.177138999999997</v>
      </c>
      <c r="O171">
        <v>69.948288000000005</v>
      </c>
      <c r="P171">
        <v>1470091700</v>
      </c>
      <c r="Q171">
        <f t="shared" si="5"/>
        <v>2.1693011140105068E-2</v>
      </c>
    </row>
    <row r="172" spans="1:17" x14ac:dyDescent="0.25">
      <c r="A172" s="1">
        <v>41699</v>
      </c>
      <c r="B172">
        <v>37.919998</v>
      </c>
      <c r="C172">
        <v>41.5</v>
      </c>
      <c r="D172">
        <v>37.490001999999997</v>
      </c>
      <c r="E172">
        <v>40.990001999999997</v>
      </c>
      <c r="F172">
        <v>37.441544</v>
      </c>
      <c r="G172">
        <v>778425700</v>
      </c>
      <c r="H172">
        <f t="shared" si="4"/>
        <v>2.9365776187367045E-2</v>
      </c>
      <c r="J172" s="1">
        <v>41699</v>
      </c>
      <c r="K172">
        <v>74.774283999999994</v>
      </c>
      <c r="L172">
        <v>78.428573999999998</v>
      </c>
      <c r="M172">
        <v>74.687140999999997</v>
      </c>
      <c r="N172">
        <v>76.677138999999997</v>
      </c>
      <c r="O172">
        <v>71.770995999999997</v>
      </c>
      <c r="P172">
        <v>1250424700</v>
      </c>
      <c r="Q172">
        <f t="shared" si="5"/>
        <v>8.5801061428699438E-3</v>
      </c>
    </row>
    <row r="173" spans="1:17" x14ac:dyDescent="0.25">
      <c r="A173" s="1">
        <v>41730</v>
      </c>
      <c r="B173">
        <v>41.150002000000001</v>
      </c>
      <c r="C173">
        <v>41.66</v>
      </c>
      <c r="D173">
        <v>38.900002000000001</v>
      </c>
      <c r="E173">
        <v>40.400002000000001</v>
      </c>
      <c r="F173">
        <v>36.902617999999997</v>
      </c>
      <c r="G173">
        <v>746112500</v>
      </c>
      <c r="H173">
        <f t="shared" si="4"/>
        <v>-6.2965528964349813E-3</v>
      </c>
      <c r="J173" s="1">
        <v>41730</v>
      </c>
      <c r="K173">
        <v>76.822861000000003</v>
      </c>
      <c r="L173">
        <v>85.632857999999999</v>
      </c>
      <c r="M173">
        <v>73.047141999999994</v>
      </c>
      <c r="N173">
        <v>84.298569000000001</v>
      </c>
      <c r="O173">
        <v>78.904777999999993</v>
      </c>
      <c r="P173">
        <v>1608765200</v>
      </c>
      <c r="Q173">
        <f t="shared" si="5"/>
        <v>4.1154302390024877E-2</v>
      </c>
    </row>
    <row r="174" spans="1:17" x14ac:dyDescent="0.25">
      <c r="A174" s="1">
        <v>41760</v>
      </c>
      <c r="B174">
        <v>40.240001999999997</v>
      </c>
      <c r="C174">
        <v>40.970001000000003</v>
      </c>
      <c r="D174">
        <v>38.509998000000003</v>
      </c>
      <c r="E174">
        <v>40.939999</v>
      </c>
      <c r="F174">
        <v>37.395870000000002</v>
      </c>
      <c r="G174">
        <v>574362900</v>
      </c>
      <c r="H174">
        <f t="shared" si="4"/>
        <v>5.7664411080831585E-3</v>
      </c>
      <c r="J174" s="1">
        <v>41760</v>
      </c>
      <c r="K174">
        <v>84.571426000000002</v>
      </c>
      <c r="L174">
        <v>92.024283999999994</v>
      </c>
      <c r="M174">
        <v>82.904289000000006</v>
      </c>
      <c r="N174">
        <v>90.428573999999998</v>
      </c>
      <c r="O174">
        <v>84.642570000000006</v>
      </c>
      <c r="P174">
        <v>1433917100</v>
      </c>
      <c r="Q174">
        <f t="shared" si="5"/>
        <v>3.0485479978002973E-2</v>
      </c>
    </row>
    <row r="175" spans="1:17" x14ac:dyDescent="0.25">
      <c r="A175" s="1">
        <v>41791</v>
      </c>
      <c r="B175">
        <v>40.950001</v>
      </c>
      <c r="C175">
        <v>42.290000999999997</v>
      </c>
      <c r="D175">
        <v>39.860000999999997</v>
      </c>
      <c r="E175">
        <v>41.700001</v>
      </c>
      <c r="F175">
        <v>38.358790999999997</v>
      </c>
      <c r="G175">
        <v>555767300</v>
      </c>
      <c r="H175">
        <f t="shared" si="4"/>
        <v>7.9882376700788262E-3</v>
      </c>
      <c r="J175" s="1">
        <v>41791</v>
      </c>
      <c r="K175">
        <v>90.565712000000005</v>
      </c>
      <c r="L175">
        <v>95.050003000000004</v>
      </c>
      <c r="M175">
        <v>88.928573999999998</v>
      </c>
      <c r="N175">
        <v>92.93</v>
      </c>
      <c r="O175">
        <v>87.46978</v>
      </c>
      <c r="P175">
        <v>1206934800</v>
      </c>
      <c r="Q175">
        <f t="shared" si="5"/>
        <v>1.1850254797266339E-2</v>
      </c>
    </row>
    <row r="176" spans="1:17" x14ac:dyDescent="0.25">
      <c r="A176" s="1">
        <v>41821</v>
      </c>
      <c r="B176">
        <v>41.860000999999997</v>
      </c>
      <c r="C176">
        <v>45.709999000000003</v>
      </c>
      <c r="D176">
        <v>41.049999</v>
      </c>
      <c r="E176">
        <v>43.16</v>
      </c>
      <c r="F176">
        <v>39.701805</v>
      </c>
      <c r="G176">
        <v>731616500</v>
      </c>
      <c r="H176">
        <f t="shared" si="4"/>
        <v>1.4945370622379861E-2</v>
      </c>
      <c r="J176" s="1">
        <v>41821</v>
      </c>
      <c r="K176">
        <v>93.519997000000004</v>
      </c>
      <c r="L176">
        <v>99.440002000000007</v>
      </c>
      <c r="M176">
        <v>92.57</v>
      </c>
      <c r="N176">
        <v>95.599997999999999</v>
      </c>
      <c r="O176">
        <v>89.982887000000005</v>
      </c>
      <c r="P176">
        <v>1035086000</v>
      </c>
      <c r="Q176">
        <f t="shared" si="5"/>
        <v>1.2301946040470831E-2</v>
      </c>
    </row>
    <row r="177" spans="1:17" x14ac:dyDescent="0.25">
      <c r="A177" s="1">
        <v>41852</v>
      </c>
      <c r="B177">
        <v>43.209999000000003</v>
      </c>
      <c r="C177">
        <v>45.470001000000003</v>
      </c>
      <c r="D177">
        <v>42.209999000000003</v>
      </c>
      <c r="E177">
        <v>45.43</v>
      </c>
      <c r="F177">
        <v>41.789921</v>
      </c>
      <c r="G177">
        <v>513919700</v>
      </c>
      <c r="H177">
        <f t="shared" si="4"/>
        <v>2.2261300803753041E-2</v>
      </c>
      <c r="J177" s="1">
        <v>41852</v>
      </c>
      <c r="K177">
        <v>94.900002000000001</v>
      </c>
      <c r="L177">
        <v>102.900002</v>
      </c>
      <c r="M177">
        <v>93.279999000000004</v>
      </c>
      <c r="N177">
        <v>102.5</v>
      </c>
      <c r="O177">
        <v>96.477455000000006</v>
      </c>
      <c r="P177">
        <v>937077000</v>
      </c>
      <c r="Q177">
        <f t="shared" si="5"/>
        <v>3.0265982201331761E-2</v>
      </c>
    </row>
    <row r="178" spans="1:17" x14ac:dyDescent="0.25">
      <c r="A178" s="1">
        <v>41883</v>
      </c>
      <c r="B178">
        <v>45.43</v>
      </c>
      <c r="C178">
        <v>47.57</v>
      </c>
      <c r="D178">
        <v>44.529998999999997</v>
      </c>
      <c r="E178">
        <v>46.360000999999997</v>
      </c>
      <c r="F178">
        <v>42.911754999999999</v>
      </c>
      <c r="G178">
        <v>860827300</v>
      </c>
      <c r="H178">
        <f t="shared" si="4"/>
        <v>8.8006998448028548E-3</v>
      </c>
      <c r="J178" s="1">
        <v>41883</v>
      </c>
      <c r="K178">
        <v>103.05999799999999</v>
      </c>
      <c r="L178">
        <v>103.739998</v>
      </c>
      <c r="M178">
        <v>96.139999000000003</v>
      </c>
      <c r="N178">
        <v>100.75</v>
      </c>
      <c r="O178">
        <v>95.301993999999993</v>
      </c>
      <c r="P178">
        <v>1526420000</v>
      </c>
      <c r="Q178">
        <f t="shared" si="5"/>
        <v>-7.4788105786260523E-3</v>
      </c>
    </row>
    <row r="179" spans="1:17" x14ac:dyDescent="0.25">
      <c r="A179" s="1">
        <v>41913</v>
      </c>
      <c r="B179">
        <v>46.27</v>
      </c>
      <c r="C179">
        <v>46.970001000000003</v>
      </c>
      <c r="D179">
        <v>42.099997999999999</v>
      </c>
      <c r="E179">
        <v>46.950001</v>
      </c>
      <c r="F179">
        <v>43.457881999999998</v>
      </c>
      <c r="G179">
        <v>853260900</v>
      </c>
      <c r="H179">
        <f t="shared" si="4"/>
        <v>5.492169192849481E-3</v>
      </c>
      <c r="J179" s="1">
        <v>41913</v>
      </c>
      <c r="K179">
        <v>100.589996</v>
      </c>
      <c r="L179">
        <v>108.040001</v>
      </c>
      <c r="M179">
        <v>95.18</v>
      </c>
      <c r="N179">
        <v>108</v>
      </c>
      <c r="O179">
        <v>102.15994999999999</v>
      </c>
      <c r="P179">
        <v>1360280200</v>
      </c>
      <c r="Q179">
        <f t="shared" si="5"/>
        <v>3.0178700673802603E-2</v>
      </c>
    </row>
    <row r="180" spans="1:17" x14ac:dyDescent="0.25">
      <c r="A180" s="1">
        <v>41944</v>
      </c>
      <c r="B180">
        <v>46.889999000000003</v>
      </c>
      <c r="C180">
        <v>50.049999</v>
      </c>
      <c r="D180">
        <v>46.73</v>
      </c>
      <c r="E180">
        <v>47.810001</v>
      </c>
      <c r="F180">
        <v>44.253917999999999</v>
      </c>
      <c r="G180">
        <v>523005900</v>
      </c>
      <c r="H180">
        <f t="shared" si="4"/>
        <v>7.8831469272691995E-3</v>
      </c>
      <c r="J180" s="1">
        <v>41944</v>
      </c>
      <c r="K180">
        <v>108.220001</v>
      </c>
      <c r="L180">
        <v>119.75</v>
      </c>
      <c r="M180">
        <v>107.720001</v>
      </c>
      <c r="N180">
        <v>118.93</v>
      </c>
      <c r="O180">
        <v>112.49894</v>
      </c>
      <c r="P180">
        <v>820408200</v>
      </c>
      <c r="Q180">
        <f t="shared" si="5"/>
        <v>4.1867663396352728E-2</v>
      </c>
    </row>
    <row r="181" spans="1:17" x14ac:dyDescent="0.25">
      <c r="A181" s="1">
        <v>41974</v>
      </c>
      <c r="B181">
        <v>47.880001</v>
      </c>
      <c r="C181">
        <v>49.060001</v>
      </c>
      <c r="D181">
        <v>44.900002000000001</v>
      </c>
      <c r="E181">
        <v>46.450001</v>
      </c>
      <c r="F181">
        <v>43.266247</v>
      </c>
      <c r="G181">
        <v>626771200</v>
      </c>
      <c r="H181">
        <f t="shared" si="4"/>
        <v>-1.2533025100167317E-2</v>
      </c>
      <c r="J181" s="1">
        <v>41974</v>
      </c>
      <c r="K181">
        <v>118.80999799999999</v>
      </c>
      <c r="L181">
        <v>119.25</v>
      </c>
      <c r="M181">
        <v>106.260002</v>
      </c>
      <c r="N181">
        <v>110.379997</v>
      </c>
      <c r="O181">
        <v>104.863991</v>
      </c>
      <c r="P181">
        <v>1073594600</v>
      </c>
      <c r="Q181">
        <f t="shared" si="5"/>
        <v>-3.240104095767668E-2</v>
      </c>
    </row>
    <row r="182" spans="1:17" x14ac:dyDescent="0.25">
      <c r="A182" s="1">
        <v>42005</v>
      </c>
      <c r="B182">
        <v>46.66</v>
      </c>
      <c r="C182">
        <v>47.91</v>
      </c>
      <c r="D182">
        <v>40.349997999999999</v>
      </c>
      <c r="E182">
        <v>40.400002000000001</v>
      </c>
      <c r="F182">
        <v>37.630920000000003</v>
      </c>
      <c r="G182">
        <v>918681100</v>
      </c>
      <c r="H182">
        <f t="shared" si="4"/>
        <v>-6.060434106904896E-2</v>
      </c>
      <c r="J182" s="1">
        <v>42005</v>
      </c>
      <c r="K182">
        <v>111.389999</v>
      </c>
      <c r="L182">
        <v>120</v>
      </c>
      <c r="M182">
        <v>104.629997</v>
      </c>
      <c r="N182">
        <v>117.160004</v>
      </c>
      <c r="O182">
        <v>111.305183</v>
      </c>
      <c r="P182">
        <v>1304643800</v>
      </c>
      <c r="Q182">
        <f t="shared" si="5"/>
        <v>2.5888999911332807E-2</v>
      </c>
    </row>
    <row r="183" spans="1:17" x14ac:dyDescent="0.25">
      <c r="A183" s="1">
        <v>42036</v>
      </c>
      <c r="B183">
        <v>40.590000000000003</v>
      </c>
      <c r="C183">
        <v>44.299999</v>
      </c>
      <c r="D183">
        <v>40.229999999999997</v>
      </c>
      <c r="E183">
        <v>43.849997999999999</v>
      </c>
      <c r="F183">
        <v>40.844451999999997</v>
      </c>
      <c r="G183">
        <v>655957100</v>
      </c>
      <c r="H183">
        <f t="shared" si="4"/>
        <v>3.5588191283541418E-2</v>
      </c>
      <c r="J183" s="1">
        <v>42036</v>
      </c>
      <c r="K183">
        <v>118.050003</v>
      </c>
      <c r="L183">
        <v>133.60000600000001</v>
      </c>
      <c r="M183">
        <v>116.08000199999999</v>
      </c>
      <c r="N183">
        <v>128.46000699999999</v>
      </c>
      <c r="O183">
        <v>122.040504</v>
      </c>
      <c r="P183">
        <v>1136535200</v>
      </c>
      <c r="Q183">
        <f t="shared" si="5"/>
        <v>3.9988563506554491E-2</v>
      </c>
    </row>
    <row r="184" spans="1:17" x14ac:dyDescent="0.25">
      <c r="A184" s="1">
        <v>42064</v>
      </c>
      <c r="B184">
        <v>43.669998</v>
      </c>
      <c r="C184">
        <v>44.189999</v>
      </c>
      <c r="D184">
        <v>40.540000999999997</v>
      </c>
      <c r="E184">
        <v>40.659999999999997</v>
      </c>
      <c r="F184">
        <v>38.142634999999999</v>
      </c>
      <c r="G184">
        <v>822551400</v>
      </c>
      <c r="H184">
        <f t="shared" si="4"/>
        <v>-3.2802203591852951E-2</v>
      </c>
      <c r="J184" s="1">
        <v>42064</v>
      </c>
      <c r="K184">
        <v>129.25</v>
      </c>
      <c r="L184">
        <v>130.279999</v>
      </c>
      <c r="M184">
        <v>121.629997</v>
      </c>
      <c r="N184">
        <v>124.43</v>
      </c>
      <c r="O184">
        <v>118.67841300000001</v>
      </c>
      <c r="P184">
        <v>1138642100</v>
      </c>
      <c r="Q184">
        <f t="shared" si="5"/>
        <v>-1.3842840219350781E-2</v>
      </c>
    </row>
    <row r="185" spans="1:17" x14ac:dyDescent="0.25">
      <c r="A185" s="1">
        <v>42095</v>
      </c>
      <c r="B185">
        <v>40.599997999999999</v>
      </c>
      <c r="C185">
        <v>49.540000999999997</v>
      </c>
      <c r="D185">
        <v>40.119999</v>
      </c>
      <c r="E185">
        <v>48.639999000000003</v>
      </c>
      <c r="F185">
        <v>45.628563</v>
      </c>
      <c r="G185">
        <v>873936700</v>
      </c>
      <c r="H185">
        <f t="shared" si="4"/>
        <v>7.7826183033906995E-2</v>
      </c>
      <c r="J185" s="1">
        <v>42095</v>
      </c>
      <c r="K185">
        <v>124.82</v>
      </c>
      <c r="L185">
        <v>134.53999300000001</v>
      </c>
      <c r="M185">
        <v>123.099998</v>
      </c>
      <c r="N185">
        <v>125.150002</v>
      </c>
      <c r="O185">
        <v>119.365135</v>
      </c>
      <c r="P185">
        <v>996135500</v>
      </c>
      <c r="Q185">
        <f t="shared" si="5"/>
        <v>2.5057597604629068E-3</v>
      </c>
    </row>
    <row r="186" spans="1:17" x14ac:dyDescent="0.25">
      <c r="A186" s="1">
        <v>42125</v>
      </c>
      <c r="B186">
        <v>48.580002</v>
      </c>
      <c r="C186">
        <v>48.91</v>
      </c>
      <c r="D186">
        <v>46.02</v>
      </c>
      <c r="E186">
        <v>46.860000999999997</v>
      </c>
      <c r="F186">
        <v>43.958770999999999</v>
      </c>
      <c r="G186">
        <v>631475800</v>
      </c>
      <c r="H186">
        <f t="shared" si="4"/>
        <v>-1.6191263807068257E-2</v>
      </c>
      <c r="J186" s="1">
        <v>42125</v>
      </c>
      <c r="K186">
        <v>126.099998</v>
      </c>
      <c r="L186">
        <v>132.970001</v>
      </c>
      <c r="M186">
        <v>123.360001</v>
      </c>
      <c r="N186">
        <v>130.279999</v>
      </c>
      <c r="O186">
        <v>124.25799600000001</v>
      </c>
      <c r="P186">
        <v>954152100</v>
      </c>
      <c r="Q186">
        <f t="shared" si="5"/>
        <v>1.7446885674663407E-2</v>
      </c>
    </row>
    <row r="187" spans="1:17" x14ac:dyDescent="0.25">
      <c r="A187" s="1">
        <v>42156</v>
      </c>
      <c r="B187">
        <v>47.060001</v>
      </c>
      <c r="C187">
        <v>47.77</v>
      </c>
      <c r="D187">
        <v>43.939999</v>
      </c>
      <c r="E187">
        <v>44.150002000000001</v>
      </c>
      <c r="F187">
        <v>41.685721999999998</v>
      </c>
      <c r="G187">
        <v>664339200</v>
      </c>
      <c r="H187">
        <f t="shared" si="4"/>
        <v>-2.587156594168237E-2</v>
      </c>
      <c r="J187" s="1">
        <v>42156</v>
      </c>
      <c r="K187">
        <v>130.279999</v>
      </c>
      <c r="L187">
        <v>131.38999899999999</v>
      </c>
      <c r="M187">
        <v>124.480003</v>
      </c>
      <c r="N187">
        <v>125.43</v>
      </c>
      <c r="O187">
        <v>120.131905</v>
      </c>
      <c r="P187">
        <v>878512600</v>
      </c>
      <c r="Q187">
        <f t="shared" si="5"/>
        <v>-1.6476324289211499E-2</v>
      </c>
    </row>
    <row r="188" spans="1:17" x14ac:dyDescent="0.25">
      <c r="A188" s="1">
        <v>42186</v>
      </c>
      <c r="B188">
        <v>44.459999000000003</v>
      </c>
      <c r="C188">
        <v>47.400002000000001</v>
      </c>
      <c r="D188">
        <v>43.32</v>
      </c>
      <c r="E188">
        <v>46.700001</v>
      </c>
      <c r="F188">
        <v>44.093387999999997</v>
      </c>
      <c r="G188">
        <v>725458100</v>
      </c>
      <c r="H188">
        <f t="shared" si="4"/>
        <v>2.4386162278603608E-2</v>
      </c>
      <c r="J188" s="1">
        <v>42186</v>
      </c>
      <c r="K188">
        <v>126.900002</v>
      </c>
      <c r="L188">
        <v>132.970001</v>
      </c>
      <c r="M188">
        <v>119.220001</v>
      </c>
      <c r="N188">
        <v>121.300003</v>
      </c>
      <c r="O188">
        <v>116.17635300000001</v>
      </c>
      <c r="P188">
        <v>1057507200</v>
      </c>
      <c r="Q188">
        <f t="shared" si="5"/>
        <v>-1.4540610662503131E-2</v>
      </c>
    </row>
    <row r="189" spans="1:17" x14ac:dyDescent="0.25">
      <c r="A189" s="1">
        <v>42217</v>
      </c>
      <c r="B189">
        <v>46.98</v>
      </c>
      <c r="C189">
        <v>48.41</v>
      </c>
      <c r="D189">
        <v>39.720001000000003</v>
      </c>
      <c r="E189">
        <v>43.52</v>
      </c>
      <c r="F189">
        <v>41.090885</v>
      </c>
      <c r="G189">
        <v>775228000</v>
      </c>
      <c r="H189">
        <f t="shared" si="4"/>
        <v>-3.0628003175656275E-2</v>
      </c>
      <c r="J189" s="1">
        <v>42217</v>
      </c>
      <c r="K189">
        <v>121.5</v>
      </c>
      <c r="L189">
        <v>122.57</v>
      </c>
      <c r="M189">
        <v>92</v>
      </c>
      <c r="N189">
        <v>112.91999800000001</v>
      </c>
      <c r="O189">
        <v>108.150322</v>
      </c>
      <c r="P189">
        <v>1786018000</v>
      </c>
      <c r="Q189">
        <f t="shared" si="5"/>
        <v>-3.1089949824766091E-2</v>
      </c>
    </row>
    <row r="190" spans="1:17" x14ac:dyDescent="0.25">
      <c r="A190" s="1">
        <v>42248</v>
      </c>
      <c r="B190">
        <v>42.169998</v>
      </c>
      <c r="C190">
        <v>45</v>
      </c>
      <c r="D190">
        <v>41.66</v>
      </c>
      <c r="E190">
        <v>44.259998000000003</v>
      </c>
      <c r="F190">
        <v>42.065154999999997</v>
      </c>
      <c r="G190">
        <v>671417600</v>
      </c>
      <c r="H190">
        <f t="shared" si="4"/>
        <v>7.3225032764210416E-3</v>
      </c>
      <c r="J190" s="1">
        <v>42248</v>
      </c>
      <c r="K190">
        <v>110.150002</v>
      </c>
      <c r="L190">
        <v>116.889999</v>
      </c>
      <c r="M190">
        <v>107.360001</v>
      </c>
      <c r="N190">
        <v>110.300003</v>
      </c>
      <c r="O190">
        <v>106.119179</v>
      </c>
      <c r="P190">
        <v>1206547300</v>
      </c>
      <c r="Q190">
        <f t="shared" si="5"/>
        <v>-1.0195337530437597E-2</v>
      </c>
    </row>
    <row r="191" spans="1:17" x14ac:dyDescent="0.25">
      <c r="A191" s="1">
        <v>42278</v>
      </c>
      <c r="B191">
        <v>44.75</v>
      </c>
      <c r="C191">
        <v>54.369999</v>
      </c>
      <c r="D191">
        <v>43.75</v>
      </c>
      <c r="E191">
        <v>52.639999000000003</v>
      </c>
      <c r="F191">
        <v>50.029591000000003</v>
      </c>
      <c r="G191">
        <v>856322800</v>
      </c>
      <c r="H191">
        <f t="shared" si="4"/>
        <v>7.5304482389079386E-2</v>
      </c>
      <c r="J191" s="1">
        <v>42278</v>
      </c>
      <c r="K191">
        <v>109.07</v>
      </c>
      <c r="L191">
        <v>121.220001</v>
      </c>
      <c r="M191">
        <v>107.30999799999999</v>
      </c>
      <c r="N191">
        <v>119.5</v>
      </c>
      <c r="O191">
        <v>114.97045900000001</v>
      </c>
      <c r="P191">
        <v>1112323100</v>
      </c>
      <c r="Q191">
        <f t="shared" si="5"/>
        <v>3.4792381031786133E-2</v>
      </c>
    </row>
    <row r="192" spans="1:17" x14ac:dyDescent="0.25">
      <c r="A192" s="1">
        <v>42309</v>
      </c>
      <c r="B192">
        <v>52.849997999999999</v>
      </c>
      <c r="C192">
        <v>54.98</v>
      </c>
      <c r="D192">
        <v>52.529998999999997</v>
      </c>
      <c r="E192">
        <v>54.349997999999999</v>
      </c>
      <c r="F192">
        <v>51.654784999999997</v>
      </c>
      <c r="G192">
        <v>662559200</v>
      </c>
      <c r="H192">
        <f t="shared" si="4"/>
        <v>1.3883660085291474E-2</v>
      </c>
      <c r="J192" s="1">
        <v>42309</v>
      </c>
      <c r="K192">
        <v>120.800003</v>
      </c>
      <c r="L192">
        <v>123.82</v>
      </c>
      <c r="M192">
        <v>111</v>
      </c>
      <c r="N192">
        <v>118.300003</v>
      </c>
      <c r="O192">
        <v>113.815926</v>
      </c>
      <c r="P192">
        <v>750640600</v>
      </c>
      <c r="Q192">
        <f t="shared" si="5"/>
        <v>-4.3831496428412319E-3</v>
      </c>
    </row>
    <row r="193" spans="1:17" x14ac:dyDescent="0.25">
      <c r="A193" s="1">
        <v>42339</v>
      </c>
      <c r="B193">
        <v>54.41</v>
      </c>
      <c r="C193">
        <v>56.849997999999999</v>
      </c>
      <c r="D193">
        <v>53.68</v>
      </c>
      <c r="E193">
        <v>55.48</v>
      </c>
      <c r="F193">
        <v>53.084164000000001</v>
      </c>
      <c r="G193">
        <v>791895100</v>
      </c>
      <c r="H193">
        <f t="shared" si="4"/>
        <v>8.9369199603318156E-3</v>
      </c>
      <c r="J193" s="1">
        <v>42339</v>
      </c>
      <c r="K193">
        <v>118.75</v>
      </c>
      <c r="L193">
        <v>119.860001</v>
      </c>
      <c r="M193">
        <v>104.82</v>
      </c>
      <c r="N193">
        <v>105.260002</v>
      </c>
      <c r="O193">
        <v>101.70369700000001</v>
      </c>
      <c r="P193">
        <v>921529700</v>
      </c>
      <c r="Q193">
        <f t="shared" si="5"/>
        <v>-5.0721381708213907E-2</v>
      </c>
    </row>
    <row r="194" spans="1:17" x14ac:dyDescent="0.25">
      <c r="A194" s="1">
        <v>42370</v>
      </c>
      <c r="B194">
        <v>54.32</v>
      </c>
      <c r="C194">
        <v>55.389999000000003</v>
      </c>
      <c r="D194">
        <v>49.099997999999999</v>
      </c>
      <c r="E194">
        <v>55.09</v>
      </c>
      <c r="F194">
        <v>52.711005999999998</v>
      </c>
      <c r="G194">
        <v>927433200</v>
      </c>
      <c r="H194">
        <f t="shared" si="4"/>
        <v>-3.0636800279257967E-3</v>
      </c>
      <c r="J194" s="1">
        <v>42370</v>
      </c>
      <c r="K194">
        <v>102.610001</v>
      </c>
      <c r="L194">
        <v>105.849998</v>
      </c>
      <c r="M194">
        <v>92.389999000000003</v>
      </c>
      <c r="N194">
        <v>97.339995999999999</v>
      </c>
      <c r="O194">
        <v>94.051270000000002</v>
      </c>
      <c r="P194">
        <v>1271024100</v>
      </c>
      <c r="Q194">
        <f t="shared" si="5"/>
        <v>-3.3972049872110159E-2</v>
      </c>
    </row>
    <row r="195" spans="1:17" x14ac:dyDescent="0.25">
      <c r="A195" s="1">
        <v>42401</v>
      </c>
      <c r="B195">
        <v>54.880001</v>
      </c>
      <c r="C195">
        <v>55.09</v>
      </c>
      <c r="D195">
        <v>48.189999</v>
      </c>
      <c r="E195">
        <v>50.880001</v>
      </c>
      <c r="F195">
        <v>48.682811999999998</v>
      </c>
      <c r="G195">
        <v>813425300</v>
      </c>
      <c r="H195">
        <f t="shared" si="4"/>
        <v>-3.4525661197302056E-2</v>
      </c>
      <c r="J195" s="1">
        <v>42401</v>
      </c>
      <c r="K195">
        <v>96.470000999999996</v>
      </c>
      <c r="L195">
        <v>98.889999000000003</v>
      </c>
      <c r="M195">
        <v>92.589995999999999</v>
      </c>
      <c r="N195">
        <v>96.690002000000007</v>
      </c>
      <c r="O195">
        <v>93.423241000000004</v>
      </c>
      <c r="P195">
        <v>810862600</v>
      </c>
      <c r="Q195">
        <f t="shared" si="5"/>
        <v>-2.9097548457595801E-3</v>
      </c>
    </row>
    <row r="196" spans="1:17" x14ac:dyDescent="0.25">
      <c r="A196" s="1">
        <v>42430</v>
      </c>
      <c r="B196">
        <v>50.970001000000003</v>
      </c>
      <c r="C196">
        <v>55.639999000000003</v>
      </c>
      <c r="D196">
        <v>50.580002</v>
      </c>
      <c r="E196">
        <v>55.23</v>
      </c>
      <c r="F196">
        <v>53.224376999999997</v>
      </c>
      <c r="G196">
        <v>640548300</v>
      </c>
      <c r="H196">
        <f t="shared" ref="H196:H214" si="6">LOG(E196/E195)</f>
        <v>3.5627932047657761E-2</v>
      </c>
      <c r="J196" s="1">
        <v>42430</v>
      </c>
      <c r="K196">
        <v>97.650002000000001</v>
      </c>
      <c r="L196">
        <v>110.41999800000001</v>
      </c>
      <c r="M196">
        <v>97.419998000000007</v>
      </c>
      <c r="N196">
        <v>108.989998</v>
      </c>
      <c r="O196">
        <v>105.879097</v>
      </c>
      <c r="P196">
        <v>746049600</v>
      </c>
      <c r="Q196">
        <f t="shared" ref="Q196:Q214" si="7">LOG(N196/N195)</f>
        <v>5.2005075397708225E-2</v>
      </c>
    </row>
    <row r="197" spans="1:17" x14ac:dyDescent="0.25">
      <c r="A197" s="1">
        <v>42461</v>
      </c>
      <c r="B197">
        <v>55.049999</v>
      </c>
      <c r="C197">
        <v>56.77</v>
      </c>
      <c r="D197">
        <v>49.349997999999999</v>
      </c>
      <c r="E197">
        <v>49.869999</v>
      </c>
      <c r="F197">
        <v>48.059024999999998</v>
      </c>
      <c r="G197">
        <v>697861300</v>
      </c>
      <c r="H197">
        <f t="shared" si="6"/>
        <v>-4.4335683713846032E-2</v>
      </c>
      <c r="J197" s="1">
        <v>42461</v>
      </c>
      <c r="K197">
        <v>108.779999</v>
      </c>
      <c r="L197">
        <v>112.389999</v>
      </c>
      <c r="M197">
        <v>92.510002</v>
      </c>
      <c r="N197">
        <v>93.739998</v>
      </c>
      <c r="O197">
        <v>91.064391999999998</v>
      </c>
      <c r="P197">
        <v>872396200</v>
      </c>
      <c r="Q197">
        <f t="shared" si="7"/>
        <v>-6.546170469468586E-2</v>
      </c>
    </row>
    <row r="198" spans="1:17" x14ac:dyDescent="0.25">
      <c r="A198" s="1">
        <v>42491</v>
      </c>
      <c r="B198">
        <v>50</v>
      </c>
      <c r="C198">
        <v>53</v>
      </c>
      <c r="D198">
        <v>49.459999000000003</v>
      </c>
      <c r="E198">
        <v>53</v>
      </c>
      <c r="F198">
        <v>51.075367</v>
      </c>
      <c r="G198">
        <v>530284000</v>
      </c>
      <c r="H198">
        <f t="shared" si="6"/>
        <v>2.6436510090957915E-2</v>
      </c>
      <c r="J198" s="1">
        <v>42491</v>
      </c>
      <c r="K198">
        <v>93.970000999999996</v>
      </c>
      <c r="L198">
        <v>100.730003</v>
      </c>
      <c r="M198">
        <v>89.470000999999996</v>
      </c>
      <c r="N198">
        <v>99.860000999999997</v>
      </c>
      <c r="O198">
        <v>97.009704999999997</v>
      </c>
      <c r="P198">
        <v>900318100</v>
      </c>
      <c r="Q198">
        <f t="shared" si="7"/>
        <v>2.7466626149870419E-2</v>
      </c>
    </row>
    <row r="199" spans="1:17" x14ac:dyDescent="0.25">
      <c r="A199" s="1">
        <v>42522</v>
      </c>
      <c r="B199">
        <v>52.439999</v>
      </c>
      <c r="C199">
        <v>52.950001</v>
      </c>
      <c r="D199">
        <v>48.040000999999997</v>
      </c>
      <c r="E199">
        <v>51.169998</v>
      </c>
      <c r="F199">
        <v>49.656723</v>
      </c>
      <c r="G199">
        <v>823351500</v>
      </c>
      <c r="H199">
        <f t="shared" si="6"/>
        <v>-1.5260469603246358E-2</v>
      </c>
      <c r="J199" s="1">
        <v>42522</v>
      </c>
      <c r="K199">
        <v>99.019997000000004</v>
      </c>
      <c r="L199">
        <v>101.889999</v>
      </c>
      <c r="M199">
        <v>91.5</v>
      </c>
      <c r="N199">
        <v>95.599997999999999</v>
      </c>
      <c r="O199">
        <v>93.436729</v>
      </c>
      <c r="P199">
        <v>779055700</v>
      </c>
      <c r="Q199">
        <f t="shared" si="7"/>
        <v>-1.8933682877682979E-2</v>
      </c>
    </row>
    <row r="200" spans="1:17" x14ac:dyDescent="0.25">
      <c r="A200" s="1">
        <v>42552</v>
      </c>
      <c r="B200">
        <v>51.130001</v>
      </c>
      <c r="C200">
        <v>57.290000999999997</v>
      </c>
      <c r="D200">
        <v>50.389999000000003</v>
      </c>
      <c r="E200">
        <v>56.68</v>
      </c>
      <c r="F200">
        <v>55.003773000000002</v>
      </c>
      <c r="G200">
        <v>647351200</v>
      </c>
      <c r="H200">
        <f t="shared" si="6"/>
        <v>4.4414441577880083E-2</v>
      </c>
      <c r="J200" s="1">
        <v>42552</v>
      </c>
      <c r="K200">
        <v>95.489998</v>
      </c>
      <c r="L200">
        <v>104.550003</v>
      </c>
      <c r="M200">
        <v>94.370002999999997</v>
      </c>
      <c r="N200">
        <v>104.209999</v>
      </c>
      <c r="O200">
        <v>101.85189800000001</v>
      </c>
      <c r="P200">
        <v>685779600</v>
      </c>
      <c r="Q200">
        <f t="shared" si="7"/>
        <v>3.7451508538754223E-2</v>
      </c>
    </row>
    <row r="201" spans="1:17" x14ac:dyDescent="0.25">
      <c r="A201" s="1">
        <v>42583</v>
      </c>
      <c r="B201">
        <v>56.599997999999999</v>
      </c>
      <c r="C201">
        <v>58.700001</v>
      </c>
      <c r="D201">
        <v>56.139999000000003</v>
      </c>
      <c r="E201">
        <v>57.459999000000003</v>
      </c>
      <c r="F201">
        <v>55.760703999999997</v>
      </c>
      <c r="G201">
        <v>466729800</v>
      </c>
      <c r="H201">
        <f t="shared" si="6"/>
        <v>5.9357725223004084E-3</v>
      </c>
      <c r="J201" s="1">
        <v>42583</v>
      </c>
      <c r="K201">
        <v>104.410004</v>
      </c>
      <c r="L201">
        <v>110.230003</v>
      </c>
      <c r="M201">
        <v>104</v>
      </c>
      <c r="N201">
        <v>106.099998</v>
      </c>
      <c r="O201">
        <v>103.699127</v>
      </c>
      <c r="P201">
        <v>630128500</v>
      </c>
      <c r="Q201">
        <f t="shared" si="7"/>
        <v>7.805983985632617E-3</v>
      </c>
    </row>
    <row r="202" spans="1:17" x14ac:dyDescent="0.25">
      <c r="A202" s="1">
        <v>42614</v>
      </c>
      <c r="B202">
        <v>57.009998000000003</v>
      </c>
      <c r="C202">
        <v>58.189999</v>
      </c>
      <c r="D202">
        <v>55.610000999999997</v>
      </c>
      <c r="E202">
        <v>57.599997999999999</v>
      </c>
      <c r="F202">
        <v>56.244945999999999</v>
      </c>
      <c r="G202">
        <v>526196300</v>
      </c>
      <c r="H202">
        <f t="shared" si="6"/>
        <v>1.0568542458190564E-3</v>
      </c>
      <c r="J202" s="1">
        <v>42614</v>
      </c>
      <c r="K202">
        <v>106.139999</v>
      </c>
      <c r="L202">
        <v>116.18</v>
      </c>
      <c r="M202">
        <v>102.529999</v>
      </c>
      <c r="N202">
        <v>113.050003</v>
      </c>
      <c r="O202">
        <v>111.090431</v>
      </c>
      <c r="P202">
        <v>968015600</v>
      </c>
      <c r="Q202">
        <f t="shared" si="7"/>
        <v>2.7555202491392698E-2</v>
      </c>
    </row>
    <row r="203" spans="1:17" x14ac:dyDescent="0.25">
      <c r="A203" s="1">
        <v>42644</v>
      </c>
      <c r="B203">
        <v>57.41</v>
      </c>
      <c r="C203">
        <v>61.369999</v>
      </c>
      <c r="D203">
        <v>56.32</v>
      </c>
      <c r="E203">
        <v>59.919998</v>
      </c>
      <c r="F203">
        <v>58.510365</v>
      </c>
      <c r="G203">
        <v>614211700</v>
      </c>
      <c r="H203">
        <f t="shared" si="6"/>
        <v>1.714932185205708E-2</v>
      </c>
      <c r="J203" s="1">
        <v>42644</v>
      </c>
      <c r="K203">
        <v>112.709999</v>
      </c>
      <c r="L203">
        <v>118.69000200000001</v>
      </c>
      <c r="M203">
        <v>112.279999</v>
      </c>
      <c r="N203">
        <v>113.540001</v>
      </c>
      <c r="O203">
        <v>111.57192999999999</v>
      </c>
      <c r="P203">
        <v>686914300</v>
      </c>
      <c r="Q203">
        <f t="shared" si="7"/>
        <v>1.8783155082082125E-3</v>
      </c>
    </row>
    <row r="204" spans="1:17" x14ac:dyDescent="0.25">
      <c r="A204" s="1">
        <v>42675</v>
      </c>
      <c r="B204">
        <v>59.970001000000003</v>
      </c>
      <c r="C204">
        <v>61.41</v>
      </c>
      <c r="D204">
        <v>57.279998999999997</v>
      </c>
      <c r="E204">
        <v>60.259998000000003</v>
      </c>
      <c r="F204">
        <v>58.842373000000002</v>
      </c>
      <c r="G204">
        <v>612034100</v>
      </c>
      <c r="H204">
        <f t="shared" si="6"/>
        <v>2.4573227277167728E-3</v>
      </c>
      <c r="J204" s="1">
        <v>42675</v>
      </c>
      <c r="K204">
        <v>113.459999</v>
      </c>
      <c r="L204">
        <v>113.769997</v>
      </c>
      <c r="M204">
        <v>104.08000199999999</v>
      </c>
      <c r="N204">
        <v>110.519997</v>
      </c>
      <c r="O204">
        <v>108.60427900000001</v>
      </c>
      <c r="P204">
        <v>721305500</v>
      </c>
      <c r="Q204">
        <f t="shared" si="7"/>
        <v>-1.1708029258622261E-2</v>
      </c>
    </row>
    <row r="205" spans="1:17" x14ac:dyDescent="0.25">
      <c r="A205" s="1">
        <v>42705</v>
      </c>
      <c r="B205">
        <v>60.110000999999997</v>
      </c>
      <c r="C205">
        <v>64.099997999999999</v>
      </c>
      <c r="D205">
        <v>58.799999</v>
      </c>
      <c r="E205">
        <v>62.139999000000003</v>
      </c>
      <c r="F205">
        <v>61.088054999999997</v>
      </c>
      <c r="G205">
        <v>513256500</v>
      </c>
      <c r="H205">
        <f t="shared" si="6"/>
        <v>1.3342129006671335E-2</v>
      </c>
      <c r="J205" s="1">
        <v>42705</v>
      </c>
      <c r="K205">
        <v>110.370003</v>
      </c>
      <c r="L205">
        <v>118.019997</v>
      </c>
      <c r="M205">
        <v>108.25</v>
      </c>
      <c r="N205">
        <v>115.82</v>
      </c>
      <c r="O205">
        <v>114.39675099999999</v>
      </c>
      <c r="P205">
        <v>608703400</v>
      </c>
      <c r="Q205">
        <f t="shared" si="7"/>
        <v>2.0342696141548267E-2</v>
      </c>
    </row>
    <row r="206" spans="1:17" x14ac:dyDescent="0.25">
      <c r="A206" s="1">
        <v>42736</v>
      </c>
      <c r="B206">
        <v>62.790000999999997</v>
      </c>
      <c r="C206">
        <v>65.910004000000001</v>
      </c>
      <c r="D206">
        <v>61.950001</v>
      </c>
      <c r="E206">
        <v>64.650002000000001</v>
      </c>
      <c r="F206">
        <v>63.555568999999998</v>
      </c>
      <c r="G206">
        <v>493283800</v>
      </c>
      <c r="H206">
        <f t="shared" si="6"/>
        <v>1.7197300721675978E-2</v>
      </c>
      <c r="J206" s="1">
        <v>42736</v>
      </c>
      <c r="K206">
        <v>115.800003</v>
      </c>
      <c r="L206">
        <v>122.44000200000001</v>
      </c>
      <c r="M206">
        <v>114.760002</v>
      </c>
      <c r="N206">
        <v>121.349998</v>
      </c>
      <c r="O206">
        <v>119.858795</v>
      </c>
      <c r="P206">
        <v>563122000</v>
      </c>
      <c r="Q206">
        <f t="shared" si="7"/>
        <v>2.0256212912881291E-2</v>
      </c>
    </row>
    <row r="207" spans="1:17" x14ac:dyDescent="0.25">
      <c r="A207" s="1">
        <v>42767</v>
      </c>
      <c r="B207">
        <v>64.360000999999997</v>
      </c>
      <c r="C207">
        <v>65.239998</v>
      </c>
      <c r="D207">
        <v>62.75</v>
      </c>
      <c r="E207">
        <v>63.98</v>
      </c>
      <c r="F207">
        <v>62.896912</v>
      </c>
      <c r="G207">
        <v>440701500</v>
      </c>
      <c r="H207">
        <f t="shared" si="6"/>
        <v>-4.5243069035752186E-3</v>
      </c>
      <c r="J207" s="1">
        <v>42767</v>
      </c>
      <c r="K207">
        <v>127.029999</v>
      </c>
      <c r="L207">
        <v>137.479996</v>
      </c>
      <c r="M207">
        <v>127.010002</v>
      </c>
      <c r="N207">
        <v>136.990005</v>
      </c>
      <c r="O207">
        <v>135.30661000000001</v>
      </c>
      <c r="P207">
        <v>574968600</v>
      </c>
      <c r="Q207">
        <f t="shared" si="7"/>
        <v>5.2649108013341828E-2</v>
      </c>
    </row>
    <row r="208" spans="1:17" x14ac:dyDescent="0.25">
      <c r="A208" s="1">
        <v>42795</v>
      </c>
      <c r="B208">
        <v>64.129997000000003</v>
      </c>
      <c r="C208">
        <v>66.190002000000007</v>
      </c>
      <c r="D208">
        <v>63.619999</v>
      </c>
      <c r="E208">
        <v>65.860000999999997</v>
      </c>
      <c r="F208">
        <v>65.137603999999996</v>
      </c>
      <c r="G208">
        <v>489169700</v>
      </c>
      <c r="H208">
        <f t="shared" si="6"/>
        <v>1.2577497222007801E-2</v>
      </c>
      <c r="J208" s="1">
        <v>42795</v>
      </c>
      <c r="K208">
        <v>137.88999899999999</v>
      </c>
      <c r="L208">
        <v>144.5</v>
      </c>
      <c r="M208">
        <v>137.050003</v>
      </c>
      <c r="N208">
        <v>143.66000399999999</v>
      </c>
      <c r="O208">
        <v>142.50984199999999</v>
      </c>
      <c r="P208">
        <v>561628400</v>
      </c>
      <c r="Q208">
        <f t="shared" si="7"/>
        <v>2.0646992665988451E-2</v>
      </c>
    </row>
    <row r="209" spans="1:17" x14ac:dyDescent="0.25">
      <c r="A209" s="1">
        <v>42826</v>
      </c>
      <c r="B209">
        <v>65.809997999999993</v>
      </c>
      <c r="C209">
        <v>69.139999000000003</v>
      </c>
      <c r="D209">
        <v>64.849997999999999</v>
      </c>
      <c r="E209">
        <v>68.459998999999996</v>
      </c>
      <c r="F209">
        <v>67.709075999999996</v>
      </c>
      <c r="G209">
        <v>433065900</v>
      </c>
      <c r="H209">
        <f t="shared" si="6"/>
        <v>1.6815155487992371E-2</v>
      </c>
      <c r="J209" s="1">
        <v>42826</v>
      </c>
      <c r="K209">
        <v>143.71000699999999</v>
      </c>
      <c r="L209">
        <v>145.46000699999999</v>
      </c>
      <c r="M209">
        <v>140.05999800000001</v>
      </c>
      <c r="N209">
        <v>143.64999399999999</v>
      </c>
      <c r="O209">
        <v>142.49989299999999</v>
      </c>
      <c r="P209">
        <v>373304100</v>
      </c>
      <c r="Q209">
        <f t="shared" si="7"/>
        <v>-3.0262001293839489E-5</v>
      </c>
    </row>
    <row r="210" spans="1:17" x14ac:dyDescent="0.25">
      <c r="A210" s="1">
        <v>42856</v>
      </c>
      <c r="B210">
        <v>68.680000000000007</v>
      </c>
      <c r="C210">
        <v>70.739998</v>
      </c>
      <c r="D210">
        <v>67.139999000000003</v>
      </c>
      <c r="E210">
        <v>69.839995999999999</v>
      </c>
      <c r="F210">
        <v>69.073936000000003</v>
      </c>
      <c r="G210">
        <v>517218500</v>
      </c>
      <c r="H210">
        <f t="shared" si="6"/>
        <v>8.6673173657425846E-3</v>
      </c>
      <c r="J210" s="1">
        <v>42856</v>
      </c>
      <c r="K210">
        <v>145.10000600000001</v>
      </c>
      <c r="L210">
        <v>156.64999399999999</v>
      </c>
      <c r="M210">
        <v>144.270004</v>
      </c>
      <c r="N210">
        <v>152.759995</v>
      </c>
      <c r="O210">
        <v>151.53697199999999</v>
      </c>
      <c r="P210">
        <v>653755300</v>
      </c>
      <c r="Q210">
        <f t="shared" si="7"/>
        <v>2.6704023298078989E-2</v>
      </c>
    </row>
    <row r="211" spans="1:17" x14ac:dyDescent="0.25">
      <c r="A211" s="1">
        <v>42887</v>
      </c>
      <c r="B211">
        <v>70.239998</v>
      </c>
      <c r="C211">
        <v>72.889999000000003</v>
      </c>
      <c r="D211">
        <v>68.089995999999999</v>
      </c>
      <c r="E211">
        <v>68.930000000000007</v>
      </c>
      <c r="F211">
        <v>68.564696999999995</v>
      </c>
      <c r="G211">
        <v>629584800</v>
      </c>
      <c r="H211">
        <f t="shared" si="6"/>
        <v>-5.6959273296441522E-3</v>
      </c>
      <c r="J211" s="1">
        <v>42887</v>
      </c>
      <c r="K211">
        <v>153.16999799999999</v>
      </c>
      <c r="L211">
        <v>155.979996</v>
      </c>
      <c r="M211">
        <v>142.199997</v>
      </c>
      <c r="N211">
        <v>144.020004</v>
      </c>
      <c r="O211">
        <v>143.45665</v>
      </c>
      <c r="P211">
        <v>684178100</v>
      </c>
      <c r="Q211">
        <f t="shared" si="7"/>
        <v>-2.558681683940928E-2</v>
      </c>
    </row>
    <row r="212" spans="1:17" x14ac:dyDescent="0.25">
      <c r="A212" s="1">
        <v>42917</v>
      </c>
      <c r="B212">
        <v>69.330001999999993</v>
      </c>
      <c r="C212">
        <v>74.419998000000007</v>
      </c>
      <c r="D212">
        <v>68.019997000000004</v>
      </c>
      <c r="E212">
        <v>72.699996999999996</v>
      </c>
      <c r="F212">
        <v>72.314712999999998</v>
      </c>
      <c r="G212">
        <v>469851200</v>
      </c>
      <c r="H212">
        <f t="shared" si="6"/>
        <v>2.3126114443482757E-2</v>
      </c>
      <c r="J212" s="1">
        <v>42917</v>
      </c>
      <c r="K212">
        <v>144.88000500000001</v>
      </c>
      <c r="L212">
        <v>153.990005</v>
      </c>
      <c r="M212">
        <v>142.41000399999999</v>
      </c>
      <c r="N212">
        <v>148.729996</v>
      </c>
      <c r="O212">
        <v>148.148224</v>
      </c>
      <c r="P212">
        <v>421992400</v>
      </c>
      <c r="Q212">
        <f t="shared" si="7"/>
        <v>1.3975747612284447E-2</v>
      </c>
    </row>
    <row r="213" spans="1:17" x14ac:dyDescent="0.25">
      <c r="A213" s="1">
        <v>42948</v>
      </c>
      <c r="B213">
        <v>73.099997999999999</v>
      </c>
      <c r="C213">
        <v>74.959998999999996</v>
      </c>
      <c r="D213">
        <v>71.279999000000004</v>
      </c>
      <c r="E213">
        <v>74.769997000000004</v>
      </c>
      <c r="F213">
        <v>74.373740999999995</v>
      </c>
      <c r="G213">
        <v>444041200</v>
      </c>
      <c r="H213">
        <f t="shared" si="6"/>
        <v>1.2192970283793063E-2</v>
      </c>
      <c r="J213" s="1">
        <v>42948</v>
      </c>
      <c r="K213">
        <v>149.10000600000001</v>
      </c>
      <c r="L213">
        <v>164.520004</v>
      </c>
      <c r="M213">
        <v>148.41000399999999</v>
      </c>
      <c r="N213">
        <v>164</v>
      </c>
      <c r="O213">
        <v>163.35848999999999</v>
      </c>
      <c r="P213">
        <v>661069000</v>
      </c>
      <c r="Q213">
        <f t="shared" si="7"/>
        <v>4.2445281788470825E-2</v>
      </c>
    </row>
    <row r="214" spans="1:17" x14ac:dyDescent="0.25">
      <c r="A214" s="1">
        <v>42979</v>
      </c>
      <c r="B214">
        <v>74.709998999999996</v>
      </c>
      <c r="C214">
        <v>75.970000999999996</v>
      </c>
      <c r="D214">
        <v>72.919998000000007</v>
      </c>
      <c r="E214">
        <v>74.489998</v>
      </c>
      <c r="F214">
        <v>74.489998</v>
      </c>
      <c r="G214">
        <v>375983900</v>
      </c>
      <c r="H214">
        <f t="shared" si="6"/>
        <v>-1.6294006077134375E-3</v>
      </c>
      <c r="J214" s="1">
        <v>42979</v>
      </c>
      <c r="K214">
        <v>164.800003</v>
      </c>
      <c r="L214">
        <v>164.94000199999999</v>
      </c>
      <c r="M214">
        <v>149.16000399999999</v>
      </c>
      <c r="N214">
        <v>154.11999499999999</v>
      </c>
      <c r="O214">
        <v>154.11999499999999</v>
      </c>
      <c r="P214">
        <v>679879200</v>
      </c>
      <c r="Q214">
        <f t="shared" si="7"/>
        <v>-2.6984861796226226E-2</v>
      </c>
    </row>
    <row r="216" spans="1:17" x14ac:dyDescent="0.25">
      <c r="G216" s="2" t="s">
        <v>8</v>
      </c>
      <c r="H216">
        <f>SUM(H3:H214)/COUNT(H3:H214)</f>
        <v>8.606423736402367E-4</v>
      </c>
      <c r="P216" s="2" t="s">
        <v>9</v>
      </c>
      <c r="Q216">
        <f>SUM(Q3:Q214)/COUNT(Q3:Q214)</f>
        <v>7.6369289101577593E-3</v>
      </c>
    </row>
    <row r="217" spans="1:17" x14ac:dyDescent="0.25">
      <c r="G217" t="s">
        <v>10</v>
      </c>
      <c r="H217">
        <f>STDEV(H3:H214)</f>
        <v>3.7357914110955681E-2</v>
      </c>
      <c r="K217" t="s">
        <v>14</v>
      </c>
      <c r="L217">
        <f>CORREL(H3:H214, Q3:Q214)</f>
        <v>0.4156112654852927</v>
      </c>
      <c r="P217" t="s">
        <v>11</v>
      </c>
      <c r="Q217">
        <f>STDEV(Q3:Q214)</f>
        <v>5.5561359230338142E-2</v>
      </c>
    </row>
    <row r="220" spans="1:17" x14ac:dyDescent="0.25">
      <c r="G220" s="2" t="s">
        <v>12</v>
      </c>
      <c r="H220" s="2" t="s">
        <v>13</v>
      </c>
      <c r="I220" t="s">
        <v>15</v>
      </c>
      <c r="J220" t="s">
        <v>16</v>
      </c>
    </row>
    <row r="221" spans="1:17" x14ac:dyDescent="0.25">
      <c r="G221">
        <v>-1</v>
      </c>
      <c r="H221">
        <f>1-G221</f>
        <v>2</v>
      </c>
      <c r="I221">
        <f>G221*$H$216 + H221*$Q$216</f>
        <v>1.4413215446675282E-2</v>
      </c>
      <c r="J221">
        <f>SQRT((G221*G221)*($H$217*$H$217)+(H221*H221)*($Q$217*$Q$217)+(2*G221*H221*$L$217*$H$217*$Q$217))</f>
        <v>0.10145544553817991</v>
      </c>
    </row>
    <row r="222" spans="1:17" x14ac:dyDescent="0.25">
      <c r="G222">
        <v>-0.9</v>
      </c>
      <c r="H222">
        <f t="shared" ref="H222:H241" si="8">1-G222</f>
        <v>1.9</v>
      </c>
      <c r="I222">
        <f t="shared" ref="I222:I241" si="9">G222*$H$216 + H222*$Q$216</f>
        <v>1.373558679302353E-2</v>
      </c>
      <c r="J222">
        <f t="shared" ref="J222:J241" si="10">SQRT((G222*G222)*($H$217*$H$217)+(H222*H222)*($Q$217*$Q$217)+(2*G222*H222*$L$217*$H$217*$Q$217))</f>
        <v>9.6563098619511969E-2</v>
      </c>
    </row>
    <row r="223" spans="1:17" x14ac:dyDescent="0.25">
      <c r="G223">
        <v>-0.8</v>
      </c>
      <c r="H223">
        <f t="shared" si="8"/>
        <v>1.8</v>
      </c>
      <c r="I223">
        <f t="shared" si="9"/>
        <v>1.3057958139371778E-2</v>
      </c>
      <c r="J223">
        <f t="shared" si="10"/>
        <v>9.171043299223304E-2</v>
      </c>
    </row>
    <row r="224" spans="1:17" x14ac:dyDescent="0.25">
      <c r="G224">
        <v>-0.7</v>
      </c>
      <c r="H224">
        <f t="shared" si="8"/>
        <v>1.7</v>
      </c>
      <c r="I224">
        <f t="shared" si="9"/>
        <v>1.2380329485720026E-2</v>
      </c>
      <c r="J224">
        <f t="shared" si="10"/>
        <v>8.6904096239558276E-2</v>
      </c>
    </row>
    <row r="225" spans="7:10" x14ac:dyDescent="0.25">
      <c r="G225">
        <v>-0.6</v>
      </c>
      <c r="H225">
        <f t="shared" si="8"/>
        <v>1.6</v>
      </c>
      <c r="I225">
        <f t="shared" si="9"/>
        <v>1.1702700832068274E-2</v>
      </c>
      <c r="J225">
        <f t="shared" si="10"/>
        <v>8.2152220212092966E-2</v>
      </c>
    </row>
    <row r="226" spans="7:10" x14ac:dyDescent="0.25">
      <c r="G226">
        <v>-0.5</v>
      </c>
      <c r="H226">
        <f t="shared" si="8"/>
        <v>1.5</v>
      </c>
      <c r="I226">
        <f t="shared" si="9"/>
        <v>1.1025072178416521E-2</v>
      </c>
      <c r="J226">
        <f t="shared" si="10"/>
        <v>7.7464827807904466E-2</v>
      </c>
    </row>
    <row r="227" spans="7:10" x14ac:dyDescent="0.25">
      <c r="G227">
        <v>-0.4</v>
      </c>
      <c r="H227">
        <f t="shared" si="8"/>
        <v>1.4</v>
      </c>
      <c r="I227">
        <f t="shared" si="9"/>
        <v>1.0347443524764768E-2</v>
      </c>
      <c r="J227">
        <f t="shared" si="10"/>
        <v>7.2854366566532117E-2</v>
      </c>
    </row>
    <row r="228" spans="7:10" x14ac:dyDescent="0.25">
      <c r="G228">
        <v>-0.3</v>
      </c>
      <c r="H228">
        <f t="shared" si="8"/>
        <v>1.3</v>
      </c>
      <c r="I228">
        <f t="shared" si="9"/>
        <v>9.6698148711130173E-3</v>
      </c>
      <c r="J228">
        <f t="shared" si="10"/>
        <v>6.8336409236096421E-2</v>
      </c>
    </row>
    <row r="229" spans="7:10" x14ac:dyDescent="0.25">
      <c r="G229">
        <v>-0.2</v>
      </c>
      <c r="H229">
        <f t="shared" si="8"/>
        <v>1.2</v>
      </c>
      <c r="I229">
        <f t="shared" si="9"/>
        <v>8.9921862174612635E-3</v>
      </c>
      <c r="J229">
        <f t="shared" si="10"/>
        <v>6.3930570509937737E-2</v>
      </c>
    </row>
    <row r="230" spans="7:10" x14ac:dyDescent="0.25">
      <c r="G230">
        <v>-0.1</v>
      </c>
      <c r="H230">
        <f t="shared" si="8"/>
        <v>1.1000000000000001</v>
      </c>
      <c r="I230">
        <f t="shared" si="9"/>
        <v>8.3145575638095132E-3</v>
      </c>
      <c r="J230">
        <f t="shared" si="10"/>
        <v>5.9661694437379738E-2</v>
      </c>
    </row>
    <row r="231" spans="7:10" x14ac:dyDescent="0.25">
      <c r="G231">
        <v>0</v>
      </c>
      <c r="H231">
        <f t="shared" si="8"/>
        <v>1</v>
      </c>
      <c r="I231">
        <f t="shared" si="9"/>
        <v>7.6369289101577593E-3</v>
      </c>
      <c r="J231">
        <f t="shared" si="10"/>
        <v>5.5561359230338142E-2</v>
      </c>
    </row>
    <row r="232" spans="7:10" x14ac:dyDescent="0.25">
      <c r="G232">
        <v>0.1</v>
      </c>
      <c r="H232">
        <f t="shared" si="8"/>
        <v>0.9</v>
      </c>
      <c r="I232">
        <f t="shared" si="9"/>
        <v>6.9593002565060073E-3</v>
      </c>
      <c r="J232">
        <f t="shared" si="10"/>
        <v>5.1669705000864513E-2</v>
      </c>
    </row>
    <row r="233" spans="7:10" x14ac:dyDescent="0.25">
      <c r="G233">
        <v>0.2</v>
      </c>
      <c r="H233">
        <f t="shared" si="8"/>
        <v>0.8</v>
      </c>
      <c r="I233">
        <f t="shared" si="9"/>
        <v>6.2816716028542552E-3</v>
      </c>
      <c r="J233">
        <f t="shared" si="10"/>
        <v>4.8037476091071986E-2</v>
      </c>
    </row>
    <row r="234" spans="7:10" x14ac:dyDescent="0.25">
      <c r="G234">
        <v>0.3</v>
      </c>
      <c r="H234">
        <f t="shared" si="8"/>
        <v>0.7</v>
      </c>
      <c r="I234">
        <f t="shared" si="9"/>
        <v>5.6040429492025022E-3</v>
      </c>
      <c r="J234">
        <f t="shared" si="10"/>
        <v>4.4727918825880203E-2</v>
      </c>
    </row>
    <row r="235" spans="7:10" x14ac:dyDescent="0.25">
      <c r="G235">
        <v>0.4</v>
      </c>
      <c r="H235">
        <f t="shared" si="8"/>
        <v>0.6</v>
      </c>
      <c r="I235">
        <f t="shared" si="9"/>
        <v>4.9264142955507502E-3</v>
      </c>
      <c r="J235">
        <f t="shared" si="10"/>
        <v>4.1817714604686536E-2</v>
      </c>
    </row>
    <row r="236" spans="7:10" x14ac:dyDescent="0.25">
      <c r="G236">
        <v>0.5</v>
      </c>
      <c r="H236">
        <f t="shared" si="8"/>
        <v>0.5</v>
      </c>
      <c r="I236">
        <f t="shared" si="9"/>
        <v>4.2487856418989981E-3</v>
      </c>
      <c r="J236">
        <f t="shared" si="10"/>
        <v>3.9395465551174354E-2</v>
      </c>
    </row>
    <row r="237" spans="7:10" x14ac:dyDescent="0.25">
      <c r="G237">
        <v>0.6</v>
      </c>
      <c r="H237">
        <f t="shared" si="8"/>
        <v>0.4</v>
      </c>
      <c r="I237">
        <f t="shared" si="9"/>
        <v>3.571156988247246E-3</v>
      </c>
      <c r="J237">
        <f t="shared" si="10"/>
        <v>3.7555706306748982E-2</v>
      </c>
    </row>
    <row r="238" spans="7:10" x14ac:dyDescent="0.25">
      <c r="G238">
        <v>0.7</v>
      </c>
      <c r="H238">
        <f t="shared" si="8"/>
        <v>0.30000000000000004</v>
      </c>
      <c r="I238">
        <f t="shared" si="9"/>
        <v>2.8935283345954939E-3</v>
      </c>
      <c r="J238">
        <f t="shared" si="10"/>
        <v>3.6386898265365696E-2</v>
      </c>
    </row>
    <row r="239" spans="7:10" x14ac:dyDescent="0.25">
      <c r="G239">
        <v>0.8</v>
      </c>
      <c r="H239">
        <f t="shared" si="8"/>
        <v>0.19999999999999996</v>
      </c>
      <c r="I239">
        <f t="shared" si="9"/>
        <v>2.215899680943741E-3</v>
      </c>
      <c r="J239">
        <f t="shared" si="10"/>
        <v>3.595453481161491E-2</v>
      </c>
    </row>
    <row r="240" spans="7:10" x14ac:dyDescent="0.25">
      <c r="G240">
        <v>0.9</v>
      </c>
      <c r="H240">
        <f t="shared" si="8"/>
        <v>9.9999999999999978E-2</v>
      </c>
      <c r="I240">
        <f t="shared" si="9"/>
        <v>1.5382710272919889E-3</v>
      </c>
      <c r="J240">
        <f t="shared" si="10"/>
        <v>3.6284951434933058E-2</v>
      </c>
    </row>
    <row r="241" spans="7:10" x14ac:dyDescent="0.25">
      <c r="G241">
        <v>1</v>
      </c>
      <c r="H241">
        <f t="shared" si="8"/>
        <v>0</v>
      </c>
      <c r="I241">
        <f t="shared" si="9"/>
        <v>8.606423736402367E-4</v>
      </c>
      <c r="J241">
        <f t="shared" si="10"/>
        <v>3.7357914110955681E-2</v>
      </c>
    </row>
    <row r="244" spans="7:10" x14ac:dyDescent="0.25">
      <c r="G244" s="2" t="s">
        <v>12</v>
      </c>
      <c r="H244" s="2" t="s">
        <v>13</v>
      </c>
      <c r="I244" t="s">
        <v>15</v>
      </c>
      <c r="J244" t="s">
        <v>16</v>
      </c>
    </row>
    <row r="245" spans="7:10" x14ac:dyDescent="0.25">
      <c r="G245">
        <v>0</v>
      </c>
      <c r="H245">
        <f>1-G245</f>
        <v>1</v>
      </c>
      <c r="I245">
        <f>G245*$H$216 + H245*$Q$216</f>
        <v>7.6369289101577593E-3</v>
      </c>
      <c r="J245">
        <f>SQRT((G245*G245)*($H$217*$H$217)+(H245*H245)*($Q$217*$Q$217)+(2*G245*H245*$L$217*$H$217*$Q$217))</f>
        <v>5.5561359230338142E-2</v>
      </c>
    </row>
    <row r="246" spans="7:10" x14ac:dyDescent="0.25">
      <c r="G246">
        <f>G245+0.05</f>
        <v>0.05</v>
      </c>
      <c r="H246">
        <f t="shared" ref="H246:H265" si="11">1-G246</f>
        <v>0.95</v>
      </c>
      <c r="I246">
        <f t="shared" ref="I246:I265" si="12">G246*$H$216 + H246*$Q$216</f>
        <v>7.2981145833318824E-3</v>
      </c>
      <c r="J246">
        <f t="shared" ref="J246:J265" si="13">SQRT((G246*G246)*($H$217*$H$217)+(H246*H246)*($Q$217*$Q$217)+(2*G246*H246*$L$217*$H$217*$Q$217))</f>
        <v>5.3586548333777184E-2</v>
      </c>
    </row>
    <row r="247" spans="7:10" x14ac:dyDescent="0.25">
      <c r="G247">
        <f t="shared" ref="G247:G265" si="14">G246+0.05</f>
        <v>0.1</v>
      </c>
      <c r="H247">
        <f t="shared" si="11"/>
        <v>0.9</v>
      </c>
      <c r="I247">
        <f t="shared" si="12"/>
        <v>6.9593002565060073E-3</v>
      </c>
      <c r="J247">
        <f t="shared" si="13"/>
        <v>5.1669705000864513E-2</v>
      </c>
    </row>
    <row r="248" spans="7:10" x14ac:dyDescent="0.25">
      <c r="G248">
        <f t="shared" si="14"/>
        <v>0.15000000000000002</v>
      </c>
      <c r="H248">
        <f t="shared" si="11"/>
        <v>0.85</v>
      </c>
      <c r="I248">
        <f t="shared" si="12"/>
        <v>6.6204859296801304E-3</v>
      </c>
      <c r="J248">
        <f t="shared" si="13"/>
        <v>4.9817520985764176E-2</v>
      </c>
    </row>
    <row r="249" spans="7:10" x14ac:dyDescent="0.25">
      <c r="G249">
        <f t="shared" si="14"/>
        <v>0.2</v>
      </c>
      <c r="H249">
        <f t="shared" si="11"/>
        <v>0.8</v>
      </c>
      <c r="I249">
        <f t="shared" si="12"/>
        <v>6.2816716028542552E-3</v>
      </c>
      <c r="J249">
        <f t="shared" si="13"/>
        <v>4.8037476091071986E-2</v>
      </c>
    </row>
    <row r="250" spans="7:10" x14ac:dyDescent="0.25">
      <c r="G250">
        <f t="shared" si="14"/>
        <v>0.25</v>
      </c>
      <c r="H250">
        <f t="shared" si="11"/>
        <v>0.75</v>
      </c>
      <c r="I250">
        <f t="shared" si="12"/>
        <v>5.9428572760283783E-3</v>
      </c>
      <c r="J250">
        <f t="shared" si="13"/>
        <v>4.6337884619133587E-2</v>
      </c>
    </row>
    <row r="251" spans="7:10" x14ac:dyDescent="0.25">
      <c r="G251">
        <f t="shared" si="14"/>
        <v>0.3</v>
      </c>
      <c r="H251">
        <f t="shared" si="11"/>
        <v>0.7</v>
      </c>
      <c r="I251">
        <f t="shared" si="12"/>
        <v>5.6040429492025022E-3</v>
      </c>
      <c r="J251">
        <f t="shared" si="13"/>
        <v>4.4727918825880203E-2</v>
      </c>
    </row>
    <row r="252" spans="7:10" x14ac:dyDescent="0.25">
      <c r="G252">
        <f t="shared" si="14"/>
        <v>0.35</v>
      </c>
      <c r="H252">
        <f t="shared" si="11"/>
        <v>0.65</v>
      </c>
      <c r="I252">
        <f t="shared" si="12"/>
        <v>5.2652286223766262E-3</v>
      </c>
      <c r="J252">
        <f t="shared" si="13"/>
        <v>4.3217596228336069E-2</v>
      </c>
    </row>
    <row r="253" spans="7:10" x14ac:dyDescent="0.25">
      <c r="G253">
        <f t="shared" si="14"/>
        <v>0.39999999999999997</v>
      </c>
      <c r="H253">
        <f t="shared" si="11"/>
        <v>0.60000000000000009</v>
      </c>
      <c r="I253">
        <f t="shared" si="12"/>
        <v>4.926414295550751E-3</v>
      </c>
      <c r="J253">
        <f t="shared" si="13"/>
        <v>4.1817714604686536E-2</v>
      </c>
    </row>
    <row r="254" spans="7:10" x14ac:dyDescent="0.25">
      <c r="G254">
        <f t="shared" si="14"/>
        <v>0.44999999999999996</v>
      </c>
      <c r="H254">
        <f t="shared" si="11"/>
        <v>0.55000000000000004</v>
      </c>
      <c r="I254">
        <f t="shared" si="12"/>
        <v>4.5875999687248741E-3</v>
      </c>
      <c r="J254">
        <f t="shared" si="13"/>
        <v>4.0539716519792116E-2</v>
      </c>
    </row>
    <row r="255" spans="7:10" x14ac:dyDescent="0.25">
      <c r="G255">
        <f t="shared" si="14"/>
        <v>0.49999999999999994</v>
      </c>
      <c r="H255">
        <f t="shared" si="11"/>
        <v>0.5</v>
      </c>
      <c r="I255">
        <f t="shared" si="12"/>
        <v>4.2487856418989981E-3</v>
      </c>
      <c r="J255">
        <f t="shared" si="13"/>
        <v>3.9395465551174354E-2</v>
      </c>
    </row>
    <row r="256" spans="7:10" x14ac:dyDescent="0.25">
      <c r="G256">
        <f t="shared" si="14"/>
        <v>0.54999999999999993</v>
      </c>
      <c r="H256">
        <f t="shared" si="11"/>
        <v>0.45000000000000007</v>
      </c>
      <c r="I256">
        <f t="shared" si="12"/>
        <v>3.909971315073122E-3</v>
      </c>
      <c r="J256">
        <f t="shared" si="13"/>
        <v>3.8396920790930517E-2</v>
      </c>
    </row>
    <row r="257" spans="7:10" x14ac:dyDescent="0.25">
      <c r="G257">
        <f t="shared" si="14"/>
        <v>0.6</v>
      </c>
      <c r="H257">
        <f t="shared" si="11"/>
        <v>0.4</v>
      </c>
      <c r="I257">
        <f t="shared" si="12"/>
        <v>3.571156988247246E-3</v>
      </c>
      <c r="J257">
        <f t="shared" si="13"/>
        <v>3.7555706306748982E-2</v>
      </c>
    </row>
    <row r="258" spans="7:10" x14ac:dyDescent="0.25">
      <c r="G258">
        <f t="shared" si="14"/>
        <v>0.65</v>
      </c>
      <c r="H258">
        <f t="shared" si="11"/>
        <v>0.35</v>
      </c>
      <c r="I258">
        <f t="shared" si="12"/>
        <v>3.2323426614213695E-3</v>
      </c>
      <c r="J258">
        <f t="shared" si="13"/>
        <v>3.688258879085287E-2</v>
      </c>
    </row>
    <row r="259" spans="7:10" x14ac:dyDescent="0.25">
      <c r="G259">
        <f t="shared" si="14"/>
        <v>0.70000000000000007</v>
      </c>
      <c r="H259">
        <f t="shared" si="11"/>
        <v>0.29999999999999993</v>
      </c>
      <c r="I259">
        <f t="shared" si="12"/>
        <v>2.8935283345954931E-3</v>
      </c>
      <c r="J259">
        <f t="shared" si="13"/>
        <v>3.6386898265365689E-2</v>
      </c>
    </row>
    <row r="260" spans="7:10" x14ac:dyDescent="0.25">
      <c r="G260">
        <f t="shared" si="14"/>
        <v>0.75000000000000011</v>
      </c>
      <c r="H260">
        <f t="shared" si="11"/>
        <v>0.24999999999999989</v>
      </c>
      <c r="I260">
        <f t="shared" si="12"/>
        <v>2.5547140077696166E-3</v>
      </c>
      <c r="J260">
        <f t="shared" si="13"/>
        <v>3.607594911538111E-2</v>
      </c>
    </row>
    <row r="261" spans="7:10" x14ac:dyDescent="0.25">
      <c r="G261">
        <f t="shared" si="14"/>
        <v>0.80000000000000016</v>
      </c>
      <c r="H261">
        <f t="shared" si="11"/>
        <v>0.19999999999999984</v>
      </c>
      <c r="I261">
        <f t="shared" si="12"/>
        <v>2.2158996809437401E-3</v>
      </c>
      <c r="J261">
        <f t="shared" si="13"/>
        <v>3.595453481161491E-2</v>
      </c>
    </row>
    <row r="262" spans="7:10" x14ac:dyDescent="0.25">
      <c r="G262">
        <f t="shared" si="14"/>
        <v>0.8500000000000002</v>
      </c>
      <c r="H262">
        <f t="shared" si="11"/>
        <v>0.1499999999999998</v>
      </c>
      <c r="I262">
        <f t="shared" si="12"/>
        <v>1.8770853541178636E-3</v>
      </c>
      <c r="J262">
        <f t="shared" si="13"/>
        <v>3.6024571783801349E-2</v>
      </c>
    </row>
    <row r="263" spans="7:10" x14ac:dyDescent="0.25">
      <c r="G263">
        <f t="shared" si="14"/>
        <v>0.90000000000000024</v>
      </c>
      <c r="H263">
        <f t="shared" si="11"/>
        <v>9.9999999999999756E-2</v>
      </c>
      <c r="I263">
        <f t="shared" si="12"/>
        <v>1.5382710272919872E-3</v>
      </c>
      <c r="J263">
        <f t="shared" si="13"/>
        <v>3.6284951434933065E-2</v>
      </c>
    </row>
    <row r="264" spans="7:10" x14ac:dyDescent="0.25">
      <c r="G264">
        <f t="shared" si="14"/>
        <v>0.95000000000000029</v>
      </c>
      <c r="H264">
        <f t="shared" si="11"/>
        <v>4.9999999999999711E-2</v>
      </c>
      <c r="I264">
        <f t="shared" si="12"/>
        <v>1.1994567004661109E-3</v>
      </c>
      <c r="J264">
        <f t="shared" si="13"/>
        <v>3.6731626138890354E-2</v>
      </c>
    </row>
    <row r="265" spans="7:10" x14ac:dyDescent="0.25">
      <c r="G265">
        <f t="shared" si="14"/>
        <v>1.0000000000000002</v>
      </c>
      <c r="H265">
        <f t="shared" si="11"/>
        <v>0</v>
      </c>
      <c r="I265">
        <f t="shared" si="12"/>
        <v>8.6064237364023692E-4</v>
      </c>
      <c r="J265">
        <f t="shared" si="13"/>
        <v>3.7357914110955688E-2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CFHW2-1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Gincel</cp:lastModifiedBy>
  <dcterms:created xsi:type="dcterms:W3CDTF">2017-10-29T08:04:49Z</dcterms:created>
  <dcterms:modified xsi:type="dcterms:W3CDTF">2017-10-31T06:09:16Z</dcterms:modified>
</cp:coreProperties>
</file>