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wnloads\Telegram Desktop\"/>
    </mc:Choice>
  </mc:AlternateContent>
  <bookViews>
    <workbookView xWindow="0" yWindow="0" windowWidth="21570" windowHeight="7965" xr2:uid="{00000000-000D-0000-FFFF-FFFF00000000}"/>
  </bookViews>
  <sheets>
    <sheet name="CFHW2-1" sheetId="1" r:id="rId1"/>
  </sheets>
  <calcPr calcId="171027"/>
</workbook>
</file>

<file path=xl/calcChain.xml><?xml version="1.0" encoding="utf-8"?>
<calcChain xmlns="http://schemas.openxmlformats.org/spreadsheetml/2006/main">
  <c r="G246" i="1" l="1"/>
  <c r="H246" i="1"/>
  <c r="H245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3" i="1"/>
  <c r="Q217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3" i="1"/>
  <c r="H217" i="1" l="1"/>
  <c r="H216" i="1"/>
  <c r="Q216" i="1"/>
  <c r="I227" i="1" s="1"/>
  <c r="L217" i="1"/>
  <c r="J224" i="1" s="1"/>
  <c r="G247" i="1"/>
  <c r="I236" i="1" l="1"/>
  <c r="J236" i="1"/>
  <c r="J227" i="1"/>
  <c r="I246" i="1"/>
  <c r="J235" i="1"/>
  <c r="I245" i="1"/>
  <c r="G248" i="1"/>
  <c r="H247" i="1"/>
  <c r="J247" i="1" s="1"/>
  <c r="J246" i="1"/>
  <c r="J240" i="1"/>
  <c r="J239" i="1"/>
  <c r="J221" i="1"/>
  <c r="J241" i="1"/>
  <c r="J228" i="1"/>
  <c r="I247" i="1"/>
  <c r="J245" i="1"/>
  <c r="I235" i="1"/>
  <c r="I228" i="1"/>
  <c r="J234" i="1"/>
  <c r="J233" i="1"/>
  <c r="J238" i="1"/>
  <c r="J237" i="1"/>
  <c r="J230" i="1"/>
  <c r="J226" i="1"/>
  <c r="J232" i="1"/>
  <c r="J231" i="1"/>
  <c r="J229" i="1"/>
  <c r="I223" i="1"/>
  <c r="I229" i="1"/>
  <c r="I233" i="1"/>
  <c r="I239" i="1"/>
  <c r="I224" i="1"/>
  <c r="I230" i="1"/>
  <c r="I234" i="1"/>
  <c r="I240" i="1"/>
  <c r="I225" i="1"/>
  <c r="I231" i="1"/>
  <c r="I237" i="1"/>
  <c r="I241" i="1"/>
  <c r="I222" i="1"/>
  <c r="I226" i="1"/>
  <c r="I232" i="1"/>
  <c r="I238" i="1"/>
  <c r="I221" i="1"/>
  <c r="J223" i="1"/>
  <c r="J222" i="1"/>
  <c r="J225" i="1"/>
  <c r="H248" i="1" l="1"/>
  <c r="I248" i="1" s="1"/>
  <c r="J248" i="1"/>
  <c r="G249" i="1"/>
  <c r="H249" i="1" l="1"/>
  <c r="G250" i="1"/>
  <c r="G251" i="1" l="1"/>
  <c r="H250" i="1"/>
  <c r="I250" i="1" s="1"/>
  <c r="J250" i="1"/>
  <c r="I249" i="1"/>
  <c r="J249" i="1"/>
  <c r="H251" i="1" l="1"/>
  <c r="J251" i="1" s="1"/>
  <c r="G252" i="1"/>
  <c r="H252" i="1" l="1"/>
  <c r="J252" i="1" s="1"/>
  <c r="I252" i="1"/>
  <c r="G253" i="1"/>
  <c r="I251" i="1"/>
  <c r="G254" i="1" l="1"/>
  <c r="H253" i="1"/>
  <c r="J253" i="1" s="1"/>
  <c r="I253" i="1" l="1"/>
  <c r="G255" i="1"/>
  <c r="H254" i="1"/>
  <c r="G256" i="1" l="1"/>
  <c r="H255" i="1"/>
  <c r="J255" i="1" s="1"/>
  <c r="I255" i="1"/>
  <c r="I254" i="1"/>
  <c r="J254" i="1"/>
  <c r="H256" i="1" l="1"/>
  <c r="J256" i="1" s="1"/>
  <c r="G257" i="1"/>
  <c r="H257" i="1" l="1"/>
  <c r="I257" i="1" s="1"/>
  <c r="J257" i="1"/>
  <c r="G258" i="1"/>
  <c r="I256" i="1"/>
  <c r="H258" i="1" l="1"/>
  <c r="J258" i="1" s="1"/>
  <c r="G259" i="1"/>
  <c r="G260" i="1" l="1"/>
  <c r="H259" i="1"/>
  <c r="J259" i="1" s="1"/>
  <c r="I258" i="1"/>
  <c r="I259" i="1" l="1"/>
  <c r="H260" i="1"/>
  <c r="J260" i="1" s="1"/>
  <c r="G261" i="1"/>
  <c r="H261" i="1" l="1"/>
  <c r="I261" i="1" s="1"/>
  <c r="G262" i="1"/>
  <c r="J261" i="1"/>
  <c r="I260" i="1"/>
  <c r="G263" i="1" l="1"/>
  <c r="H262" i="1"/>
  <c r="I262" i="1" l="1"/>
  <c r="J262" i="1"/>
  <c r="H263" i="1"/>
  <c r="J263" i="1" s="1"/>
  <c r="G264" i="1"/>
  <c r="H264" i="1" l="1"/>
  <c r="I264" i="1" s="1"/>
  <c r="G265" i="1"/>
  <c r="H265" i="1" s="1"/>
  <c r="J265" i="1" s="1"/>
  <c r="I263" i="1"/>
  <c r="I265" i="1" l="1"/>
  <c r="J264" i="1"/>
</calcChain>
</file>

<file path=xl/sharedStrings.xml><?xml version="1.0" encoding="utf-8"?>
<sst xmlns="http://schemas.openxmlformats.org/spreadsheetml/2006/main" count="29" uniqueCount="17">
  <si>
    <t>Date</t>
  </si>
  <si>
    <t>Open</t>
  </si>
  <si>
    <t>High</t>
  </si>
  <si>
    <t>Low</t>
  </si>
  <si>
    <t>Close</t>
  </si>
  <si>
    <t>Adj Close</t>
  </si>
  <si>
    <t>Volume</t>
  </si>
  <si>
    <t>Percent Return</t>
  </si>
  <si>
    <t>u1</t>
  </si>
  <si>
    <t>u2</t>
  </si>
  <si>
    <t>sigma1</t>
  </si>
  <si>
    <t>sigma2</t>
  </si>
  <si>
    <t>Weight 1</t>
  </si>
  <si>
    <t>Weight 2</t>
  </si>
  <si>
    <t>Rowp</t>
  </si>
  <si>
    <t>Expected Return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</si>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</sst>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XOM-JNJ</a:t>
            </a:r>
            <a:r>
              <a:rPr lang="en-US" baseline="0"/>
              <a:t> Portfolio Expected Return &amp; Standard Deviation vs XOM Weighting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'CFHW2-1'!$I$220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'CFHW2-1'!$G$221:$G$241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'CFHW2-1'!$I$221:$I$241</c:f>
              <c:numCache>
                <c:formatCode>General</c:formatCode>
                <c:ptCount val="21"/>
                <c:pt idx="0">
                  <c:v>3.1324112036633257E-3</c:v>
                </c:pt>
                <c:pt idx="1">
                  <c:v>3.045676111434012E-3</c:v>
                </c:pt>
                <c:pt idx="2">
                  <c:v>2.9589410192046974E-3</c:v>
                </c:pt>
                <c:pt idx="3">
                  <c:v>2.8722059269753837E-3</c:v>
                </c:pt>
                <c:pt idx="4">
                  <c:v>2.7854708347460695E-3</c:v>
                </c:pt>
                <c:pt idx="5">
                  <c:v>2.698735742516755E-3</c:v>
                </c:pt>
                <c:pt idx="6">
                  <c:v>2.6120006502874408E-3</c:v>
                </c:pt>
                <c:pt idx="7">
                  <c:v>2.5252655580581271E-3</c:v>
                </c:pt>
                <c:pt idx="8">
                  <c:v>2.4385304658288125E-3</c:v>
                </c:pt>
                <c:pt idx="9">
                  <c:v>2.3517953735994993E-3</c:v>
                </c:pt>
                <c:pt idx="10">
                  <c:v>2.2650602813701847E-3</c:v>
                </c:pt>
                <c:pt idx="11">
                  <c:v>2.1783251891408706E-3</c:v>
                </c:pt>
                <c:pt idx="12">
                  <c:v>2.0915900969115564E-3</c:v>
                </c:pt>
                <c:pt idx="13">
                  <c:v>2.0048550046822423E-3</c:v>
                </c:pt>
                <c:pt idx="14">
                  <c:v>1.9181199124529281E-3</c:v>
                </c:pt>
                <c:pt idx="15">
                  <c:v>1.8313848202236142E-3</c:v>
                </c:pt>
                <c:pt idx="16">
                  <c:v>1.7446497279943001E-3</c:v>
                </c:pt>
                <c:pt idx="17">
                  <c:v>1.6579146357649861E-3</c:v>
                </c:pt>
                <c:pt idx="18">
                  <c:v>1.571179543535672E-3</c:v>
                </c:pt>
                <c:pt idx="19">
                  <c:v>1.4844444513063576E-3</c:v>
                </c:pt>
                <c:pt idx="20">
                  <c:v>1.3977093590770437E-3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D-4BB3-A5FD-DB5592A07434}"/>
            </c:ext>
          </c:extLst>
        </c:ser>
        <c:ser>
          <c:idx val="2"/>
          <c:order val="2"/>
          <c:tx>
            <c:strRef>
              <c:f>'CFHW2-1'!$J$220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'CFHW2-1'!$G$221:$G$241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'CFHW2-1'!$J$221:$J$241</c:f>
              <c:numCache>
                <c:formatCode>General</c:formatCode>
                <c:ptCount val="21"/>
                <c:pt idx="0">
                  <c:v>4.0556042240008021E-2</c:v>
                </c:pt>
                <c:pt idx="1">
                  <c:v>3.8267856318313989E-2</c:v>
                </c:pt>
                <c:pt idx="2">
                  <c:v>3.6010628937180496E-2</c:v>
                </c:pt>
                <c:pt idx="3">
                  <c:v>3.3790564806316072E-2</c:v>
                </c:pt>
                <c:pt idx="4">
                  <c:v>3.1615493790778597E-2</c:v>
                </c:pt>
                <c:pt idx="5">
                  <c:v>2.9495371324430569E-2</c:v>
                </c:pt>
                <c:pt idx="6">
                  <c:v>2.7442935625105615E-2</c:v>
                </c:pt>
                <c:pt idx="7">
                  <c:v>2.5474552127715783E-2</c:v>
                </c:pt>
                <c:pt idx="8">
                  <c:v>2.3611251570344473E-2</c:v>
                </c:pt>
                <c:pt idx="9">
                  <c:v>2.1879897155947702E-2</c:v>
                </c:pt>
                <c:pt idx="10">
                  <c:v>2.0314253681047952E-2</c:v>
                </c:pt>
                <c:pt idx="11">
                  <c:v>1.8955426924958992E-2</c:v>
                </c:pt>
                <c:pt idx="12">
                  <c:v>1.7850709269474942E-2</c:v>
                </c:pt>
                <c:pt idx="13">
                  <c:v>1.704956706680685E-2</c:v>
                </c:pt>
                <c:pt idx="14">
                  <c:v>1.6596022328682833E-2</c:v>
                </c:pt>
                <c:pt idx="15">
                  <c:v>1.6518731226371521E-2</c:v>
                </c:pt>
                <c:pt idx="16">
                  <c:v>1.6822880542595314E-2</c:v>
                </c:pt>
                <c:pt idx="17">
                  <c:v>1.74885803425587E-2</c:v>
                </c:pt>
                <c:pt idx="18">
                  <c:v>1.8476792992080566E-2</c:v>
                </c:pt>
                <c:pt idx="19">
                  <c:v>1.9739139301718101E-2</c:v>
                </c:pt>
                <c:pt idx="20">
                  <c:v>2.1226767669606107E-2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D-4BB3-A5FD-DB5592A0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85288"/>
        <c:axId val="306086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'CFHW2-1'!$H$220</c15:sqref>
                        </c15:formulaRef>
                      </c:ext>
                    </c:extLst>
                    <c:strCache>
                      <c:ptCount val="1"/>
                      <c:pt idx="0">
                        <c:v>Weight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'CFHW2-1'!$G$221:$G$241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</c:v>
                      </c:pt>
                      <c:pt idx="1">
                        <c:v>-0.9</c:v>
                      </c:pt>
                      <c:pt idx="2">
                        <c:v>-0.8</c:v>
                      </c:pt>
                      <c:pt idx="3">
                        <c:v>-0.7</c:v>
                      </c:pt>
                      <c:pt idx="4">
                        <c:v>-0.6</c:v>
                      </c:pt>
                      <c:pt idx="5">
                        <c:v>-0.5</c:v>
                      </c:pt>
                      <c:pt idx="6">
                        <c:v>-0.4</c:v>
                      </c:pt>
                      <c:pt idx="7">
                        <c:v>-0.3</c:v>
                      </c:pt>
                      <c:pt idx="8">
                        <c:v>-0.2</c:v>
                      </c:pt>
                      <c:pt idx="9">
                        <c:v>-0.1</c:v>
                      </c:pt>
                      <c:pt idx="10">
                        <c:v>0</c:v>
                      </c:pt>
                      <c:pt idx="11">
                        <c:v>0.1</c:v>
                      </c:pt>
                      <c:pt idx="12">
                        <c:v>0.2</c:v>
                      </c:pt>
                      <c:pt idx="13">
                        <c:v>0.3</c:v>
                      </c:pt>
                      <c:pt idx="14">
                        <c:v>0.4</c:v>
                      </c:pt>
                      <c:pt idx="15">
                        <c:v>0.5</c:v>
                      </c:pt>
                      <c:pt idx="16">
                        <c:v>0.6</c:v>
                      </c:pt>
                      <c:pt idx="17">
                        <c:v>0.7</c:v>
                      </c:pt>
                      <c:pt idx="18">
                        <c:v>0.8</c:v>
                      </c:pt>
                      <c:pt idx="19">
                        <c:v>0.9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'CFHW2-1'!$H$221:$H$241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1.9</c:v>
                      </c:pt>
                      <c:pt idx="2">
                        <c:v>1.8</c:v>
                      </c:pt>
                      <c:pt idx="3">
                        <c:v>1.7</c:v>
                      </c:pt>
                      <c:pt idx="4">
                        <c:v>1.6</c:v>
                      </c:pt>
                      <c:pt idx="5">
                        <c:v>1.5</c:v>
                      </c:pt>
                      <c:pt idx="6">
                        <c:v>1.4</c:v>
                      </c:pt>
                      <c:pt idx="7">
                        <c:v>1.3</c:v>
                      </c:pt>
                      <c:pt idx="8">
                        <c:v>1.2</c:v>
                      </c:pt>
                      <c:pt idx="9">
                        <c:v>1.1000000000000001</c:v>
                      </c:pt>
                      <c:pt idx="10">
                        <c:v>1</c:v>
                      </c:pt>
                      <c:pt idx="11">
                        <c:v>0.9</c:v>
                      </c:pt>
                      <c:pt idx="12">
                        <c:v>0.8</c:v>
                      </c:pt>
                      <c:pt idx="13">
                        <c:v>0.7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0.4</c:v>
                      </c:pt>
                      <c:pt idx="17">
                        <c:v>0.30000000000000004</c:v>
                      </c:pt>
                      <c:pt idx="18">
                        <c:v>0.19999999999999996</c:v>
                      </c:pt>
                      <c:pt idx="19">
                        <c:v>9.9999999999999978E-2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7D-4BB3-A5FD-DB5592A07434}"/>
                  </c:ext>
                </c:extLst>
              </c15:ser>
            </c15:filteredScatterSeries>
          </c:ext>
        </c:extLst>
      </c:scatterChart>
      <c:valAx>
        <c:axId val="30608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XOM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86928"/>
        <c:crosses val="autoZero"/>
        <c:crossBetween val="midCat"/>
      </c:valAx>
      <c:valAx>
        <c:axId val="306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8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XOM-JNJ Portfolio Expected Return &amp; Standard Deviation vs XOM Weighting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'CFHW2-1'!$I$244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'CFHW2-1'!$G$245:$G$265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'CFHW2-1'!$I$245:$I$265</c:f>
              <c:numCache>
                <c:formatCode>General</c:formatCode>
                <c:ptCount val="21"/>
                <c:pt idx="0">
                  <c:v>2.2650602813701847E-3</c:v>
                </c:pt>
                <c:pt idx="1">
                  <c:v>2.2216927352555278E-3</c:v>
                </c:pt>
                <c:pt idx="2">
                  <c:v>2.1783251891408706E-3</c:v>
                </c:pt>
                <c:pt idx="3">
                  <c:v>2.1349576430262137E-3</c:v>
                </c:pt>
                <c:pt idx="4">
                  <c:v>2.0915900969115564E-3</c:v>
                </c:pt>
                <c:pt idx="5">
                  <c:v>2.0482225507968991E-3</c:v>
                </c:pt>
                <c:pt idx="6">
                  <c:v>2.0048550046822423E-3</c:v>
                </c:pt>
                <c:pt idx="7">
                  <c:v>1.9614874585675854E-3</c:v>
                </c:pt>
                <c:pt idx="8">
                  <c:v>1.9181199124529286E-3</c:v>
                </c:pt>
                <c:pt idx="9">
                  <c:v>1.8747523663382713E-3</c:v>
                </c:pt>
                <c:pt idx="10">
                  <c:v>1.831384820223614E-3</c:v>
                </c:pt>
                <c:pt idx="11">
                  <c:v>1.7880172741089571E-3</c:v>
                </c:pt>
                <c:pt idx="12">
                  <c:v>1.7446497279943001E-3</c:v>
                </c:pt>
                <c:pt idx="13">
                  <c:v>1.701282181879643E-3</c:v>
                </c:pt>
                <c:pt idx="14">
                  <c:v>1.6579146357649859E-3</c:v>
                </c:pt>
                <c:pt idx="15">
                  <c:v>1.6145470896503289E-3</c:v>
                </c:pt>
                <c:pt idx="16">
                  <c:v>1.5711795435356716E-3</c:v>
                </c:pt>
                <c:pt idx="17">
                  <c:v>1.5278119974210147E-3</c:v>
                </c:pt>
                <c:pt idx="18">
                  <c:v>1.4844444513063576E-3</c:v>
                </c:pt>
                <c:pt idx="19">
                  <c:v>1.4410769051917004E-3</c:v>
                </c:pt>
                <c:pt idx="20">
                  <c:v>1.3977093590770439E-3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B-4642-911F-0E04B0381442}"/>
            </c:ext>
          </c:extLst>
        </c:ser>
        <c:ser>
          <c:idx val="2"/>
          <c:order val="2"/>
          <c:tx>
            <c:strRef>
              <c:f>'CFHW2-1'!$J$244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'CFHW2-1'!$G$245:$G$265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'CFHW2-1'!$J$245:$J$265</c:f>
              <c:numCache>
                <c:formatCode>General</c:formatCode>
                <c:ptCount val="21"/>
                <c:pt idx="0">
                  <c:v>2.0314253681047952E-2</c:v>
                </c:pt>
                <c:pt idx="1">
                  <c:v>1.9606147460284471E-2</c:v>
                </c:pt>
                <c:pt idx="2">
                  <c:v>1.8955426924958992E-2</c:v>
                </c:pt>
                <c:pt idx="3">
                  <c:v>1.8368192007845882E-2</c:v>
                </c:pt>
                <c:pt idx="4">
                  <c:v>1.7850709269474942E-2</c:v>
                </c:pt>
                <c:pt idx="5">
                  <c:v>1.7409199903101108E-2</c:v>
                </c:pt>
                <c:pt idx="6">
                  <c:v>1.704956706680685E-2</c:v>
                </c:pt>
                <c:pt idx="7">
                  <c:v>1.6777076894427881E-2</c:v>
                </c:pt>
                <c:pt idx="8">
                  <c:v>1.6596022328682833E-2</c:v>
                </c:pt>
                <c:pt idx="9">
                  <c:v>1.6509411897560864E-2</c:v>
                </c:pt>
                <c:pt idx="10">
                  <c:v>1.6518731226371517E-2</c:v>
                </c:pt>
                <c:pt idx="11">
                  <c:v>1.6623818980952325E-2</c:v>
                </c:pt>
                <c:pt idx="12">
                  <c:v>1.6822880542595314E-2</c:v>
                </c:pt>
                <c:pt idx="13">
                  <c:v>1.7112636794076631E-2</c:v>
                </c:pt>
                <c:pt idx="14">
                  <c:v>1.7488580342558704E-2</c:v>
                </c:pt>
                <c:pt idx="15">
                  <c:v>1.7945295283356807E-2</c:v>
                </c:pt>
                <c:pt idx="16">
                  <c:v>1.8476792992080566E-2</c:v>
                </c:pt>
                <c:pt idx="17">
                  <c:v>1.9076823944098212E-2</c:v>
                </c:pt>
                <c:pt idx="18">
                  <c:v>1.9739139301718105E-2</c:v>
                </c:pt>
                <c:pt idx="19">
                  <c:v>2.0457690607879907E-2</c:v>
                </c:pt>
                <c:pt idx="20">
                  <c:v>2.1226767669606111E-2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B-4642-911F-0E04B038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1120"/>
        <c:axId val="44200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'CFHW2-1'!$H$244</c15:sqref>
                        </c15:formulaRef>
                      </c:ext>
                    </c:extLst>
                    <c:strCache>
                      <c:ptCount val="1"/>
                      <c:pt idx="0">
                        <c:v>Weight 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'CFHW2-1'!$G$245:$G$265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0.39999999999999997</c:v>
                      </c:pt>
                      <c:pt idx="9">
                        <c:v>0.44999999999999996</c:v>
                      </c:pt>
                      <c:pt idx="10">
                        <c:v>0.49999999999999994</c:v>
                      </c:pt>
                      <c:pt idx="11">
                        <c:v>0.54999999999999993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0.70000000000000007</c:v>
                      </c:pt>
                      <c:pt idx="15">
                        <c:v>0.75000000000000011</c:v>
                      </c:pt>
                      <c:pt idx="16">
                        <c:v>0.80000000000000016</c:v>
                      </c:pt>
                      <c:pt idx="17">
                        <c:v>0.8500000000000002</c:v>
                      </c:pt>
                      <c:pt idx="18">
                        <c:v>0.90000000000000024</c:v>
                      </c:pt>
                      <c:pt idx="19">
                        <c:v>0.95000000000000029</c:v>
                      </c:pt>
                      <c:pt idx="20">
                        <c:v>1.0000000000000002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'CFHW2-1'!$H$245:$H$265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0.9</c:v>
                      </c:pt>
                      <c:pt idx="3">
                        <c:v>0.85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</c:v>
                      </c:pt>
                      <c:pt idx="7">
                        <c:v>0.65</c:v>
                      </c:pt>
                      <c:pt idx="8">
                        <c:v>0.60000000000000009</c:v>
                      </c:pt>
                      <c:pt idx="9">
                        <c:v>0.55000000000000004</c:v>
                      </c:pt>
                      <c:pt idx="10">
                        <c:v>0.5</c:v>
                      </c:pt>
                      <c:pt idx="11">
                        <c:v>0.45000000000000007</c:v>
                      </c:pt>
                      <c:pt idx="12">
                        <c:v>0.4</c:v>
                      </c:pt>
                      <c:pt idx="13">
                        <c:v>0.35</c:v>
                      </c:pt>
                      <c:pt idx="14">
                        <c:v>0.29999999999999993</c:v>
                      </c:pt>
                      <c:pt idx="15">
                        <c:v>0.24999999999999989</c:v>
                      </c:pt>
                      <c:pt idx="16">
                        <c:v>0.19999999999999984</c:v>
                      </c:pt>
                      <c:pt idx="17">
                        <c:v>0.1499999999999998</c:v>
                      </c:pt>
                      <c:pt idx="18">
                        <c:v>9.9999999999999756E-2</c:v>
                      </c:pt>
                      <c:pt idx="19">
                        <c:v>4.9999999999999711E-2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27B-4642-911F-0E04B0381442}"/>
                  </c:ext>
                </c:extLst>
              </c15:ser>
            </c15:filteredScatterSeries>
          </c:ext>
        </c:extLst>
      </c:scatterChart>
      <c:valAx>
        <c:axId val="4420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XOM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3088"/>
        <c:crosses val="autoZero"/>
        <c:crossBetween val="midCat"/>
      </c:valAx>
      <c:valAx>
        <c:axId val="442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0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219</xdr:row>
      <xdr:rowOff>61912</xdr:rowOff>
    </xdr:from>
    <xdr:to>
      <xdr:col>21</xdr:col>
      <xdr:colOff>180975</xdr:colOff>
      <xdr:row>236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F130D-D3CB-443B-AA81-D88CE7C3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45553</xdr:colOff>
      <xdr:row>241</xdr:row>
      <xdr:rowOff>102705</xdr:rowOff>
    </xdr:from>
    <xdr:to>
      <xdr:col>23</xdr:col>
      <xdr:colOff>438978</xdr:colOff>
      <xdr:row>263</xdr:row>
      <xdr:rowOff>74543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2DF1C-45BF-4A7D-ABC6-AAFD4AE4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5"/>
  <sheetViews>
    <sheetView tabSelected="1" topLeftCell="G7" zoomScale="115" zoomScaleNormal="115" workbookViewId="0">
      <selection activeCell="R32" sqref="R32"/>
    </sheetView>
  </sheetViews>
  <sheetFormatPr defaultRowHeight="15" x14ac:dyDescent="0.25"/>
  <cols>
    <col min="1" max="1" width="9.7109375" bestFit="1" customWidth="1"/>
    <col min="7" max="7" width="11" bestFit="1" customWidth="1"/>
    <col min="8" max="8" width="16.28515625" bestFit="1" customWidth="1"/>
    <col min="9" max="9" width="15.7109375" bestFit="1" customWidth="1"/>
    <col min="10" max="10" width="19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36526</v>
      </c>
      <c r="B2">
        <v>39.75</v>
      </c>
      <c r="C2">
        <v>43.15625</v>
      </c>
      <c r="D2">
        <v>38.25</v>
      </c>
      <c r="E2">
        <v>41.4375</v>
      </c>
      <c r="F2">
        <v>26.573934999999999</v>
      </c>
      <c r="G2">
        <v>250602200</v>
      </c>
      <c r="J2" s="1">
        <v>36526</v>
      </c>
      <c r="K2">
        <v>46.5625</v>
      </c>
      <c r="L2">
        <v>48.46875</v>
      </c>
      <c r="M2">
        <v>40.25</v>
      </c>
      <c r="N2">
        <v>43.03125</v>
      </c>
      <c r="O2">
        <v>27.488495</v>
      </c>
      <c r="P2">
        <v>153516200</v>
      </c>
    </row>
    <row r="3" spans="1:17" x14ac:dyDescent="0.25">
      <c r="A3" s="1">
        <v>36557</v>
      </c>
      <c r="B3">
        <v>41.65625</v>
      </c>
      <c r="C3">
        <v>42.4375</v>
      </c>
      <c r="D3">
        <v>34.9375</v>
      </c>
      <c r="E3">
        <v>37.65625</v>
      </c>
      <c r="F3">
        <v>24.149018999999999</v>
      </c>
      <c r="G3">
        <v>221046200</v>
      </c>
      <c r="H3">
        <f>LOG(E3/E2)</f>
        <v>-4.1556477157867144E-2</v>
      </c>
      <c r="J3" s="1">
        <v>36557</v>
      </c>
      <c r="K3">
        <v>42.71875</v>
      </c>
      <c r="L3">
        <v>43.15625</v>
      </c>
      <c r="M3">
        <v>35.03125</v>
      </c>
      <c r="N3">
        <v>36</v>
      </c>
      <c r="O3">
        <v>22.996925000000001</v>
      </c>
      <c r="P3">
        <v>186522000</v>
      </c>
      <c r="Q3">
        <f>LOG(N3/N2)</f>
        <v>-7.7481461169730426E-2</v>
      </c>
    </row>
    <row r="4" spans="1:17" x14ac:dyDescent="0.25">
      <c r="A4" s="1">
        <v>36586</v>
      </c>
      <c r="B4">
        <v>37.6875</v>
      </c>
      <c r="C4">
        <v>41</v>
      </c>
      <c r="D4">
        <v>36</v>
      </c>
      <c r="E4">
        <v>39</v>
      </c>
      <c r="F4">
        <v>25.150948</v>
      </c>
      <c r="G4">
        <v>279745400</v>
      </c>
      <c r="H4">
        <f t="shared" ref="H4:H67" si="0">LOG(E4/E3)</f>
        <v>1.5227538435518034E-2</v>
      </c>
      <c r="J4" s="1">
        <v>36586</v>
      </c>
      <c r="K4">
        <v>36.125</v>
      </c>
      <c r="L4">
        <v>41.125</v>
      </c>
      <c r="M4">
        <v>33.0625</v>
      </c>
      <c r="N4">
        <v>35.125</v>
      </c>
      <c r="O4">
        <v>22.518796999999999</v>
      </c>
      <c r="P4">
        <v>279805400</v>
      </c>
      <c r="Q4">
        <f t="shared" ref="Q4:Q67" si="1">LOG(N4/N3)</f>
        <v>-1.0686167854150969E-2</v>
      </c>
    </row>
    <row r="5" spans="1:17" x14ac:dyDescent="0.25">
      <c r="A5" s="1">
        <v>36617</v>
      </c>
      <c r="B5">
        <v>38.875</v>
      </c>
      <c r="C5">
        <v>41.5625</v>
      </c>
      <c r="D5">
        <v>37.5</v>
      </c>
      <c r="E5">
        <v>38.84375</v>
      </c>
      <c r="F5">
        <v>25.050186</v>
      </c>
      <c r="G5">
        <v>201420000</v>
      </c>
      <c r="H5">
        <f t="shared" si="0"/>
        <v>-1.7434567047604128E-3</v>
      </c>
      <c r="J5" s="1">
        <v>36617</v>
      </c>
      <c r="K5">
        <v>35.3125</v>
      </c>
      <c r="L5">
        <v>42.21875</v>
      </c>
      <c r="M5">
        <v>35</v>
      </c>
      <c r="N5">
        <v>41.25</v>
      </c>
      <c r="O5">
        <v>26.445568000000002</v>
      </c>
      <c r="P5">
        <v>170787400</v>
      </c>
      <c r="Q5">
        <f t="shared" si="1"/>
        <v>6.9807619972807586E-2</v>
      </c>
    </row>
    <row r="6" spans="1:17" x14ac:dyDescent="0.25">
      <c r="A6" s="1">
        <v>36647</v>
      </c>
      <c r="B6">
        <v>39.15625</v>
      </c>
      <c r="C6">
        <v>41.96875</v>
      </c>
      <c r="D6">
        <v>38.5</v>
      </c>
      <c r="E6">
        <v>41.65625</v>
      </c>
      <c r="F6">
        <v>26.863969999999998</v>
      </c>
      <c r="G6">
        <v>193631800</v>
      </c>
      <c r="H6">
        <f t="shared" si="0"/>
        <v>3.0359020772214397E-2</v>
      </c>
      <c r="J6" s="1">
        <v>36647</v>
      </c>
      <c r="K6">
        <v>41.125</v>
      </c>
      <c r="L6">
        <v>45</v>
      </c>
      <c r="M6">
        <v>40.9375</v>
      </c>
      <c r="N6">
        <v>44.75</v>
      </c>
      <c r="O6">
        <v>28.689436000000001</v>
      </c>
      <c r="P6">
        <v>120208200</v>
      </c>
      <c r="Q6">
        <f t="shared" si="1"/>
        <v>3.5369086765986928E-2</v>
      </c>
    </row>
    <row r="7" spans="1:17" x14ac:dyDescent="0.25">
      <c r="A7" s="1">
        <v>36678</v>
      </c>
      <c r="B7">
        <v>41.78125</v>
      </c>
      <c r="C7">
        <v>42.375</v>
      </c>
      <c r="D7">
        <v>38.84375</v>
      </c>
      <c r="E7">
        <v>39.25</v>
      </c>
      <c r="F7">
        <v>25.449574999999999</v>
      </c>
      <c r="G7">
        <v>235361600</v>
      </c>
      <c r="H7">
        <f t="shared" si="0"/>
        <v>-2.584051001268188E-2</v>
      </c>
      <c r="J7" s="1">
        <v>36678</v>
      </c>
      <c r="K7">
        <v>44.625</v>
      </c>
      <c r="L7">
        <v>50.992148999999998</v>
      </c>
      <c r="M7">
        <v>41.25</v>
      </c>
      <c r="N7">
        <v>50.9375</v>
      </c>
      <c r="O7">
        <v>32.774783999999997</v>
      </c>
      <c r="P7">
        <v>149885600</v>
      </c>
      <c r="Q7">
        <f t="shared" si="1"/>
        <v>5.6244586432121012E-2</v>
      </c>
    </row>
    <row r="8" spans="1:17" x14ac:dyDescent="0.25">
      <c r="A8" s="1">
        <v>36708</v>
      </c>
      <c r="B8">
        <v>39.40625</v>
      </c>
      <c r="C8">
        <v>40.5625</v>
      </c>
      <c r="D8">
        <v>37.5625</v>
      </c>
      <c r="E8">
        <v>40.09375</v>
      </c>
      <c r="F8">
        <v>25.996656000000002</v>
      </c>
      <c r="G8">
        <v>204308600</v>
      </c>
      <c r="H8">
        <f t="shared" si="0"/>
        <v>9.2370169737511672E-3</v>
      </c>
      <c r="J8" s="1">
        <v>36708</v>
      </c>
      <c r="K8">
        <v>50.625</v>
      </c>
      <c r="L8">
        <v>50.71875</v>
      </c>
      <c r="M8">
        <v>45.125</v>
      </c>
      <c r="N8">
        <v>46.53125</v>
      </c>
      <c r="O8">
        <v>29.939641999999999</v>
      </c>
      <c r="P8">
        <v>134047800</v>
      </c>
      <c r="Q8">
        <f t="shared" si="1"/>
        <v>-3.9292906651781638E-2</v>
      </c>
    </row>
    <row r="9" spans="1:17" x14ac:dyDescent="0.25">
      <c r="A9" s="1">
        <v>36739</v>
      </c>
      <c r="B9">
        <v>40.46875</v>
      </c>
      <c r="C9">
        <v>42.375</v>
      </c>
      <c r="D9">
        <v>39.875</v>
      </c>
      <c r="E9">
        <v>40.820301000000001</v>
      </c>
      <c r="F9">
        <v>26.467752000000001</v>
      </c>
      <c r="G9">
        <v>186959200</v>
      </c>
      <c r="H9">
        <f t="shared" si="0"/>
        <v>7.7995247296615382E-3</v>
      </c>
      <c r="J9" s="1">
        <v>36739</v>
      </c>
      <c r="K9">
        <v>46.25</v>
      </c>
      <c r="L9">
        <v>49.4375</v>
      </c>
      <c r="M9">
        <v>45.625</v>
      </c>
      <c r="N9">
        <v>45.976551000000001</v>
      </c>
      <c r="O9">
        <v>29.582744999999999</v>
      </c>
      <c r="P9">
        <v>100354600</v>
      </c>
      <c r="Q9">
        <f t="shared" si="1"/>
        <v>-5.2083305296667347E-3</v>
      </c>
    </row>
    <row r="10" spans="1:17" x14ac:dyDescent="0.25">
      <c r="A10" s="1">
        <v>36770</v>
      </c>
      <c r="B10">
        <v>41</v>
      </c>
      <c r="C10">
        <v>45.375</v>
      </c>
      <c r="D10">
        <v>40.875</v>
      </c>
      <c r="E10">
        <v>44.554648999999998</v>
      </c>
      <c r="F10">
        <v>29.046766000000002</v>
      </c>
      <c r="G10">
        <v>273431600</v>
      </c>
      <c r="H10">
        <f t="shared" si="0"/>
        <v>3.8016823875658308E-2</v>
      </c>
      <c r="J10" s="1">
        <v>36770</v>
      </c>
      <c r="K10">
        <v>46.25</v>
      </c>
      <c r="L10">
        <v>48.90625</v>
      </c>
      <c r="M10">
        <v>45.15625</v>
      </c>
      <c r="N10">
        <v>46.96875</v>
      </c>
      <c r="O10">
        <v>30.321183999999999</v>
      </c>
      <c r="P10">
        <v>96535000</v>
      </c>
      <c r="Q10">
        <f t="shared" si="1"/>
        <v>9.2726133643987099E-3</v>
      </c>
    </row>
    <row r="11" spans="1:17" x14ac:dyDescent="0.25">
      <c r="A11" s="1">
        <v>36800</v>
      </c>
      <c r="B11">
        <v>44.6875</v>
      </c>
      <c r="C11">
        <v>47.71875</v>
      </c>
      <c r="D11">
        <v>42.90625</v>
      </c>
      <c r="E11">
        <v>44.59375</v>
      </c>
      <c r="F11">
        <v>29.072251999999999</v>
      </c>
      <c r="G11">
        <v>277293600</v>
      </c>
      <c r="H11">
        <f t="shared" si="0"/>
        <v>3.8096813439868991E-4</v>
      </c>
      <c r="J11" s="1">
        <v>36800</v>
      </c>
      <c r="K11">
        <v>47.09375</v>
      </c>
      <c r="L11">
        <v>48.75</v>
      </c>
      <c r="M11">
        <v>45.15625</v>
      </c>
      <c r="N11">
        <v>46.0625</v>
      </c>
      <c r="O11">
        <v>29.736156000000001</v>
      </c>
      <c r="P11">
        <v>142009400</v>
      </c>
      <c r="Q11">
        <f t="shared" si="1"/>
        <v>-8.4614970638754641E-3</v>
      </c>
    </row>
    <row r="12" spans="1:17" x14ac:dyDescent="0.25">
      <c r="A12" s="1">
        <v>36831</v>
      </c>
      <c r="B12">
        <v>44.96875</v>
      </c>
      <c r="C12">
        <v>47.34375</v>
      </c>
      <c r="D12">
        <v>43.28125</v>
      </c>
      <c r="E12">
        <v>44</v>
      </c>
      <c r="F12">
        <v>28.685168999999998</v>
      </c>
      <c r="G12">
        <v>219069400</v>
      </c>
      <c r="H12">
        <f t="shared" si="0"/>
        <v>-5.8213183085535263E-3</v>
      </c>
      <c r="J12" s="1">
        <v>36831</v>
      </c>
      <c r="K12">
        <v>46</v>
      </c>
      <c r="L12">
        <v>51.5</v>
      </c>
      <c r="M12">
        <v>44.59375</v>
      </c>
      <c r="N12">
        <v>50</v>
      </c>
      <c r="O12">
        <v>32.278046000000003</v>
      </c>
      <c r="P12">
        <v>138432000</v>
      </c>
      <c r="Q12">
        <f t="shared" si="1"/>
        <v>3.5622499132892088E-2</v>
      </c>
    </row>
    <row r="13" spans="1:17" x14ac:dyDescent="0.25">
      <c r="A13" s="1">
        <v>36861</v>
      </c>
      <c r="B13">
        <v>43.96875</v>
      </c>
      <c r="C13">
        <v>45.6875</v>
      </c>
      <c r="D13">
        <v>42.03125</v>
      </c>
      <c r="E13">
        <v>43.46875</v>
      </c>
      <c r="F13">
        <v>28.476991999999999</v>
      </c>
      <c r="G13">
        <v>246466000</v>
      </c>
      <c r="H13">
        <f t="shared" si="0"/>
        <v>-5.2755248140470019E-3</v>
      </c>
      <c r="J13" s="1">
        <v>36861</v>
      </c>
      <c r="K13">
        <v>49.625</v>
      </c>
      <c r="L13">
        <v>52.96875</v>
      </c>
      <c r="M13">
        <v>47.625</v>
      </c>
      <c r="N13">
        <v>52.53125</v>
      </c>
      <c r="O13">
        <v>34.027721</v>
      </c>
      <c r="P13">
        <v>139899600</v>
      </c>
      <c r="Q13">
        <f t="shared" si="1"/>
        <v>2.1447730783546174E-2</v>
      </c>
    </row>
    <row r="14" spans="1:17" x14ac:dyDescent="0.25">
      <c r="A14" s="1">
        <v>36892</v>
      </c>
      <c r="B14">
        <v>43.34375</v>
      </c>
      <c r="C14">
        <v>44.875</v>
      </c>
      <c r="D14">
        <v>39.34375</v>
      </c>
      <c r="E14">
        <v>42.075001</v>
      </c>
      <c r="F14">
        <v>27.563918999999999</v>
      </c>
      <c r="G14">
        <v>311749600</v>
      </c>
      <c r="H14">
        <f t="shared" si="0"/>
        <v>-1.4153016702366281E-2</v>
      </c>
      <c r="J14" s="1">
        <v>36892</v>
      </c>
      <c r="K14">
        <v>52</v>
      </c>
      <c r="L14">
        <v>52.34375</v>
      </c>
      <c r="M14">
        <v>45.1875</v>
      </c>
      <c r="N14">
        <v>46.564999</v>
      </c>
      <c r="O14">
        <v>30.163027</v>
      </c>
      <c r="P14">
        <v>168446600</v>
      </c>
      <c r="Q14">
        <f t="shared" si="1"/>
        <v>-5.2358137155253844E-2</v>
      </c>
    </row>
    <row r="15" spans="1:17" x14ac:dyDescent="0.25">
      <c r="A15" s="1">
        <v>36923</v>
      </c>
      <c r="B15">
        <v>42.075001</v>
      </c>
      <c r="C15">
        <v>43.325001</v>
      </c>
      <c r="D15">
        <v>40.450001</v>
      </c>
      <c r="E15">
        <v>40.525002000000001</v>
      </c>
      <c r="F15">
        <v>26.548496</v>
      </c>
      <c r="G15">
        <v>202850800</v>
      </c>
      <c r="H15">
        <f t="shared" si="0"/>
        <v>-1.6301090015811519E-2</v>
      </c>
      <c r="J15" s="1">
        <v>36923</v>
      </c>
      <c r="K15">
        <v>46.564999</v>
      </c>
      <c r="L15">
        <v>49.125</v>
      </c>
      <c r="M15">
        <v>46.564999</v>
      </c>
      <c r="N15">
        <v>48.665000999999997</v>
      </c>
      <c r="O15">
        <v>31.523313999999999</v>
      </c>
      <c r="P15">
        <v>116971800</v>
      </c>
      <c r="Q15">
        <f t="shared" si="1"/>
        <v>1.9157138671250695E-2</v>
      </c>
    </row>
    <row r="16" spans="1:17" x14ac:dyDescent="0.25">
      <c r="A16" s="1">
        <v>36951</v>
      </c>
      <c r="B16">
        <v>40.400002000000001</v>
      </c>
      <c r="C16">
        <v>43.244999</v>
      </c>
      <c r="D16">
        <v>37.599997999999999</v>
      </c>
      <c r="E16">
        <v>40.5</v>
      </c>
      <c r="F16">
        <v>26.671254999999999</v>
      </c>
      <c r="G16">
        <v>277832200</v>
      </c>
      <c r="H16">
        <f t="shared" si="0"/>
        <v>-2.6802173929405156E-4</v>
      </c>
      <c r="J16" s="1">
        <v>36951</v>
      </c>
      <c r="K16">
        <v>48.900002000000001</v>
      </c>
      <c r="L16">
        <v>49.924999</v>
      </c>
      <c r="M16">
        <v>40.25</v>
      </c>
      <c r="N16">
        <v>43.735000999999997</v>
      </c>
      <c r="O16">
        <v>28.424944</v>
      </c>
      <c r="P16">
        <v>295296000</v>
      </c>
      <c r="Q16">
        <f t="shared" si="1"/>
        <v>-4.6387595844034062E-2</v>
      </c>
    </row>
    <row r="17" spans="1:17" x14ac:dyDescent="0.25">
      <c r="A17" s="1">
        <v>36982</v>
      </c>
      <c r="B17">
        <v>40.5</v>
      </c>
      <c r="C17">
        <v>44.939999</v>
      </c>
      <c r="D17">
        <v>38.5</v>
      </c>
      <c r="E17">
        <v>44.299999</v>
      </c>
      <c r="F17">
        <v>29.173756000000001</v>
      </c>
      <c r="G17">
        <v>265479800</v>
      </c>
      <c r="H17">
        <f t="shared" si="0"/>
        <v>3.8948693204913724E-2</v>
      </c>
      <c r="J17" s="1">
        <v>36982</v>
      </c>
      <c r="K17">
        <v>43.75</v>
      </c>
      <c r="L17">
        <v>48.349997999999999</v>
      </c>
      <c r="M17">
        <v>42.595001000000003</v>
      </c>
      <c r="N17">
        <v>48.240001999999997</v>
      </c>
      <c r="O17">
        <v>31.352910999999999</v>
      </c>
      <c r="P17">
        <v>209600800</v>
      </c>
      <c r="Q17">
        <f t="shared" si="1"/>
        <v>4.2578176346142173E-2</v>
      </c>
    </row>
    <row r="18" spans="1:17" x14ac:dyDescent="0.25">
      <c r="A18" s="1">
        <v>37012</v>
      </c>
      <c r="B18">
        <v>44.400002000000001</v>
      </c>
      <c r="C18">
        <v>45.325001</v>
      </c>
      <c r="D18">
        <v>42.724997999999999</v>
      </c>
      <c r="E18">
        <v>44.375</v>
      </c>
      <c r="F18">
        <v>29.223154000000001</v>
      </c>
      <c r="G18">
        <v>256474800</v>
      </c>
      <c r="H18">
        <f t="shared" si="0"/>
        <v>7.3464964356825455E-4</v>
      </c>
      <c r="J18" s="1">
        <v>37012</v>
      </c>
      <c r="K18">
        <v>48.299999</v>
      </c>
      <c r="L18">
        <v>51</v>
      </c>
      <c r="M18">
        <v>47.91</v>
      </c>
      <c r="N18">
        <v>48.474997999999999</v>
      </c>
      <c r="O18">
        <v>31.50564</v>
      </c>
      <c r="P18">
        <v>184641400</v>
      </c>
      <c r="Q18">
        <f t="shared" si="1"/>
        <v>2.1104826947855307E-3</v>
      </c>
    </row>
    <row r="19" spans="1:17" x14ac:dyDescent="0.25">
      <c r="A19" s="1">
        <v>37043</v>
      </c>
      <c r="B19">
        <v>44.5</v>
      </c>
      <c r="C19">
        <v>45.834999000000003</v>
      </c>
      <c r="D19">
        <v>43.080002</v>
      </c>
      <c r="E19">
        <v>43.674999</v>
      </c>
      <c r="F19">
        <v>28.903905999999999</v>
      </c>
      <c r="G19">
        <v>249846400</v>
      </c>
      <c r="H19">
        <f t="shared" si="0"/>
        <v>-6.9054623519595642E-3</v>
      </c>
      <c r="J19" s="1">
        <v>37043</v>
      </c>
      <c r="K19">
        <v>48.48</v>
      </c>
      <c r="L19">
        <v>54.200001</v>
      </c>
      <c r="M19">
        <v>48.299999</v>
      </c>
      <c r="N19">
        <v>49.959999000000003</v>
      </c>
      <c r="O19">
        <v>32.587322</v>
      </c>
      <c r="P19">
        <v>187599900</v>
      </c>
      <c r="Q19">
        <f t="shared" si="1"/>
        <v>1.3104621176798371E-2</v>
      </c>
    </row>
    <row r="20" spans="1:17" x14ac:dyDescent="0.25">
      <c r="A20" s="1">
        <v>37073</v>
      </c>
      <c r="B20">
        <v>44.125</v>
      </c>
      <c r="C20">
        <v>44.400002000000001</v>
      </c>
      <c r="D20">
        <v>40.520000000000003</v>
      </c>
      <c r="E20">
        <v>41.759998000000003</v>
      </c>
      <c r="F20">
        <v>27.642796000000001</v>
      </c>
      <c r="G20">
        <v>225712600</v>
      </c>
      <c r="H20">
        <f t="shared" si="0"/>
        <v>-1.9472434516529805E-2</v>
      </c>
      <c r="J20" s="1">
        <v>37073</v>
      </c>
      <c r="K20">
        <v>50.099997999999999</v>
      </c>
      <c r="L20">
        <v>54.98</v>
      </c>
      <c r="M20">
        <v>50</v>
      </c>
      <c r="N20">
        <v>54.099997999999999</v>
      </c>
      <c r="O20">
        <v>35.287711999999999</v>
      </c>
      <c r="P20">
        <v>164167000</v>
      </c>
      <c r="Q20">
        <f t="shared" si="1"/>
        <v>3.4574828042066297E-2</v>
      </c>
    </row>
    <row r="21" spans="1:17" x14ac:dyDescent="0.25">
      <c r="A21" s="1">
        <v>37104</v>
      </c>
      <c r="B21">
        <v>42.450001</v>
      </c>
      <c r="C21">
        <v>42.490001999999997</v>
      </c>
      <c r="D21">
        <v>40.049999</v>
      </c>
      <c r="E21">
        <v>40.150002000000001</v>
      </c>
      <c r="F21">
        <v>26.577061</v>
      </c>
      <c r="G21">
        <v>190175200</v>
      </c>
      <c r="H21">
        <f t="shared" si="0"/>
        <v>-1.7074897946363823E-2</v>
      </c>
      <c r="J21" s="1">
        <v>37104</v>
      </c>
      <c r="K21">
        <v>54.099997999999999</v>
      </c>
      <c r="L21">
        <v>57.599997999999999</v>
      </c>
      <c r="M21">
        <v>52.299999</v>
      </c>
      <c r="N21">
        <v>52.709999000000003</v>
      </c>
      <c r="O21">
        <v>34.381065</v>
      </c>
      <c r="P21">
        <v>163136000</v>
      </c>
      <c r="Q21">
        <f t="shared" si="1"/>
        <v>-1.1304241075681476E-2</v>
      </c>
    </row>
    <row r="22" spans="1:17" x14ac:dyDescent="0.25">
      <c r="A22" s="1">
        <v>37135</v>
      </c>
      <c r="B22">
        <v>40.599997999999999</v>
      </c>
      <c r="C22">
        <v>41.5</v>
      </c>
      <c r="D22">
        <v>35.009998000000003</v>
      </c>
      <c r="E22">
        <v>39.400002000000001</v>
      </c>
      <c r="F22">
        <v>26.226838999999998</v>
      </c>
      <c r="G22">
        <v>194900700</v>
      </c>
      <c r="H22">
        <f t="shared" si="0"/>
        <v>-8.1893273773185823E-3</v>
      </c>
      <c r="J22" s="1">
        <v>37135</v>
      </c>
      <c r="K22">
        <v>55.349997999999999</v>
      </c>
      <c r="L22">
        <v>57.16</v>
      </c>
      <c r="M22">
        <v>50.200001</v>
      </c>
      <c r="N22">
        <v>55.400002000000001</v>
      </c>
      <c r="O22">
        <v>36.254547000000002</v>
      </c>
      <c r="P22">
        <v>176432200</v>
      </c>
      <c r="Q22">
        <f t="shared" si="1"/>
        <v>2.1616772431291821E-2</v>
      </c>
    </row>
    <row r="23" spans="1:17" x14ac:dyDescent="0.25">
      <c r="A23" s="1">
        <v>37165</v>
      </c>
      <c r="B23">
        <v>39.25</v>
      </c>
      <c r="C23">
        <v>42.700001</v>
      </c>
      <c r="D23">
        <v>38.049999</v>
      </c>
      <c r="E23">
        <v>39.450001</v>
      </c>
      <c r="F23">
        <v>26.260120000000001</v>
      </c>
      <c r="G23">
        <v>225004000</v>
      </c>
      <c r="H23">
        <f t="shared" si="0"/>
        <v>5.5077468319230066E-4</v>
      </c>
      <c r="J23" s="1">
        <v>37165</v>
      </c>
      <c r="K23">
        <v>55.400002000000001</v>
      </c>
      <c r="L23">
        <v>59.66</v>
      </c>
      <c r="M23">
        <v>53.049999</v>
      </c>
      <c r="N23">
        <v>57.91</v>
      </c>
      <c r="O23">
        <v>37.897125000000003</v>
      </c>
      <c r="P23">
        <v>181677000</v>
      </c>
      <c r="Q23">
        <f t="shared" si="1"/>
        <v>1.9243784526443306E-2</v>
      </c>
    </row>
    <row r="24" spans="1:17" x14ac:dyDescent="0.25">
      <c r="A24" s="1">
        <v>37196</v>
      </c>
      <c r="B24">
        <v>39.450001</v>
      </c>
      <c r="C24">
        <v>40.580002</v>
      </c>
      <c r="D24">
        <v>36.759998000000003</v>
      </c>
      <c r="E24">
        <v>37.400002000000001</v>
      </c>
      <c r="F24">
        <v>24.895517000000002</v>
      </c>
      <c r="G24">
        <v>241588300</v>
      </c>
      <c r="H24">
        <f t="shared" si="0"/>
        <v>-2.3175393129387704E-2</v>
      </c>
      <c r="J24" s="1">
        <v>37196</v>
      </c>
      <c r="K24">
        <v>57.580002</v>
      </c>
      <c r="L24">
        <v>60.970001000000003</v>
      </c>
      <c r="M24">
        <v>57.509998000000003</v>
      </c>
      <c r="N24">
        <v>58.25</v>
      </c>
      <c r="O24">
        <v>38.119647999999998</v>
      </c>
      <c r="P24">
        <v>144831900</v>
      </c>
      <c r="Q24">
        <f t="shared" si="1"/>
        <v>2.5423647646826432E-3</v>
      </c>
    </row>
    <row r="25" spans="1:17" x14ac:dyDescent="0.25">
      <c r="A25" s="1">
        <v>37226</v>
      </c>
      <c r="B25">
        <v>37.400002000000001</v>
      </c>
      <c r="C25">
        <v>40.299999</v>
      </c>
      <c r="D25">
        <v>36.409999999999997</v>
      </c>
      <c r="E25">
        <v>39.299999</v>
      </c>
      <c r="F25">
        <v>26.313604000000002</v>
      </c>
      <c r="G25">
        <v>239401800</v>
      </c>
      <c r="H25">
        <f t="shared" si="0"/>
        <v>2.1520913899892965E-2</v>
      </c>
      <c r="J25" s="1">
        <v>37226</v>
      </c>
      <c r="K25">
        <v>57.82</v>
      </c>
      <c r="L25">
        <v>60.18</v>
      </c>
      <c r="M25">
        <v>55.419998</v>
      </c>
      <c r="N25">
        <v>59.099997999999999</v>
      </c>
      <c r="O25">
        <v>38.792262999999998</v>
      </c>
      <c r="P25">
        <v>169195500</v>
      </c>
      <c r="Q25">
        <f t="shared" si="1"/>
        <v>6.2915364862617387E-3</v>
      </c>
    </row>
    <row r="26" spans="1:17" x14ac:dyDescent="0.25">
      <c r="A26" s="1">
        <v>37257</v>
      </c>
      <c r="B26">
        <v>39.299999</v>
      </c>
      <c r="C26">
        <v>40.090000000000003</v>
      </c>
      <c r="D26">
        <v>37.799999</v>
      </c>
      <c r="E26">
        <v>39.049999</v>
      </c>
      <c r="F26">
        <v>26.146214000000001</v>
      </c>
      <c r="G26">
        <v>199811900</v>
      </c>
      <c r="H26">
        <f t="shared" si="0"/>
        <v>-2.7715122328550255E-3</v>
      </c>
      <c r="J26" s="1">
        <v>37257</v>
      </c>
      <c r="K26">
        <v>58.900002000000001</v>
      </c>
      <c r="L26">
        <v>60.099997999999999</v>
      </c>
      <c r="M26">
        <v>56.599997999999999</v>
      </c>
      <c r="N26">
        <v>57.509998000000003</v>
      </c>
      <c r="O26">
        <v>37.748615000000001</v>
      </c>
      <c r="P26">
        <v>131885400</v>
      </c>
      <c r="Q26">
        <f t="shared" si="1"/>
        <v>-1.184411368986189E-2</v>
      </c>
    </row>
    <row r="27" spans="1:17" x14ac:dyDescent="0.25">
      <c r="A27" s="1">
        <v>37288</v>
      </c>
      <c r="B27">
        <v>39.150002000000001</v>
      </c>
      <c r="C27">
        <v>41.799999</v>
      </c>
      <c r="D27">
        <v>37.599997999999999</v>
      </c>
      <c r="E27">
        <v>41.299999</v>
      </c>
      <c r="F27">
        <v>27.652719000000001</v>
      </c>
      <c r="G27">
        <v>201045400</v>
      </c>
      <c r="H27">
        <f t="shared" si="0"/>
        <v>2.432901404897464E-2</v>
      </c>
      <c r="J27" s="1">
        <v>37288</v>
      </c>
      <c r="K27">
        <v>57.259998000000003</v>
      </c>
      <c r="L27">
        <v>60.970001000000003</v>
      </c>
      <c r="M27">
        <v>54.700001</v>
      </c>
      <c r="N27">
        <v>60.900002000000001</v>
      </c>
      <c r="O27">
        <v>39.973754999999997</v>
      </c>
      <c r="P27">
        <v>131715000</v>
      </c>
      <c r="Q27">
        <f t="shared" si="1"/>
        <v>2.4873954400963256E-2</v>
      </c>
    </row>
    <row r="28" spans="1:17" x14ac:dyDescent="0.25">
      <c r="A28" s="1">
        <v>37316</v>
      </c>
      <c r="B28">
        <v>41.75</v>
      </c>
      <c r="C28">
        <v>44.290000999999997</v>
      </c>
      <c r="D28">
        <v>41.650002000000001</v>
      </c>
      <c r="E28">
        <v>43.830002</v>
      </c>
      <c r="F28">
        <v>29.521156000000001</v>
      </c>
      <c r="G28">
        <v>220308800</v>
      </c>
      <c r="H28">
        <f t="shared" si="0"/>
        <v>2.5821449330387537E-2</v>
      </c>
      <c r="J28" s="1">
        <v>37316</v>
      </c>
      <c r="K28">
        <v>60.900002000000001</v>
      </c>
      <c r="L28">
        <v>65.889999000000003</v>
      </c>
      <c r="M28">
        <v>60.599997999999999</v>
      </c>
      <c r="N28">
        <v>64.949996999999996</v>
      </c>
      <c r="O28">
        <v>42.764609999999998</v>
      </c>
      <c r="P28">
        <v>154776300</v>
      </c>
      <c r="Q28">
        <f t="shared" si="1"/>
        <v>2.7961828453835196E-2</v>
      </c>
    </row>
    <row r="29" spans="1:17" x14ac:dyDescent="0.25">
      <c r="A29" s="1">
        <v>37347</v>
      </c>
      <c r="B29">
        <v>44.200001</v>
      </c>
      <c r="C29">
        <v>44.57</v>
      </c>
      <c r="D29">
        <v>39.599997999999999</v>
      </c>
      <c r="E29">
        <v>40.169998</v>
      </c>
      <c r="F29">
        <v>27.056011000000002</v>
      </c>
      <c r="G29">
        <v>241394100</v>
      </c>
      <c r="H29">
        <f t="shared" si="0"/>
        <v>-3.7869680362339807E-2</v>
      </c>
      <c r="J29" s="1">
        <v>37347</v>
      </c>
      <c r="K29">
        <v>64.199996999999996</v>
      </c>
      <c r="L29">
        <v>65.290001000000004</v>
      </c>
      <c r="M29">
        <v>61.779998999999997</v>
      </c>
      <c r="N29">
        <v>63.860000999999997</v>
      </c>
      <c r="O29">
        <v>42.046947000000003</v>
      </c>
      <c r="P29">
        <v>160057900</v>
      </c>
      <c r="Q29">
        <f t="shared" si="1"/>
        <v>-7.3502143451010162E-3</v>
      </c>
    </row>
    <row r="30" spans="1:17" x14ac:dyDescent="0.25">
      <c r="A30" s="1">
        <v>37377</v>
      </c>
      <c r="B30">
        <v>39.900002000000001</v>
      </c>
      <c r="C30">
        <v>41.130001</v>
      </c>
      <c r="D30">
        <v>38.68</v>
      </c>
      <c r="E30">
        <v>39.93</v>
      </c>
      <c r="F30">
        <v>26.894365000000001</v>
      </c>
      <c r="G30">
        <v>214574500</v>
      </c>
      <c r="H30">
        <f t="shared" si="0"/>
        <v>-2.6024999145062571E-3</v>
      </c>
      <c r="J30" s="1">
        <v>37377</v>
      </c>
      <c r="K30">
        <v>63.970001000000003</v>
      </c>
      <c r="L30">
        <v>64.629997000000003</v>
      </c>
      <c r="M30">
        <v>59.16</v>
      </c>
      <c r="N30">
        <v>61.349997999999999</v>
      </c>
      <c r="O30">
        <v>40.394291000000003</v>
      </c>
      <c r="P30">
        <v>162571200</v>
      </c>
      <c r="Q30">
        <f t="shared" si="1"/>
        <v>-1.7414368099060364E-2</v>
      </c>
    </row>
    <row r="31" spans="1:17" x14ac:dyDescent="0.25">
      <c r="A31" s="1">
        <v>37408</v>
      </c>
      <c r="B31">
        <v>40</v>
      </c>
      <c r="C31">
        <v>41.02</v>
      </c>
      <c r="D31">
        <v>38.5</v>
      </c>
      <c r="E31">
        <v>40.919998</v>
      </c>
      <c r="F31">
        <v>27.720521999999999</v>
      </c>
      <c r="G31">
        <v>234310800</v>
      </c>
      <c r="H31">
        <f t="shared" si="0"/>
        <v>1.0636293619270184E-2</v>
      </c>
      <c r="J31" s="1">
        <v>37408</v>
      </c>
      <c r="K31">
        <v>61.099997999999999</v>
      </c>
      <c r="L31">
        <v>61.740001999999997</v>
      </c>
      <c r="M31">
        <v>52</v>
      </c>
      <c r="N31">
        <v>52.259998000000003</v>
      </c>
      <c r="O31">
        <v>34.526103999999997</v>
      </c>
      <c r="P31">
        <v>185599200</v>
      </c>
      <c r="Q31">
        <f t="shared" si="1"/>
        <v>-6.9645164134318233E-2</v>
      </c>
    </row>
    <row r="32" spans="1:17" x14ac:dyDescent="0.25">
      <c r="A32" s="1">
        <v>37438</v>
      </c>
      <c r="B32">
        <v>40.770000000000003</v>
      </c>
      <c r="C32">
        <v>41.099997999999999</v>
      </c>
      <c r="D32">
        <v>29.75</v>
      </c>
      <c r="E32">
        <v>36.759998000000003</v>
      </c>
      <c r="F32">
        <v>24.902398999999999</v>
      </c>
      <c r="G32">
        <v>419930100</v>
      </c>
      <c r="H32">
        <f t="shared" si="0"/>
        <v>-4.6560124728179011E-2</v>
      </c>
      <c r="J32" s="1">
        <v>37438</v>
      </c>
      <c r="K32">
        <v>51.700001</v>
      </c>
      <c r="L32">
        <v>54.849997999999999</v>
      </c>
      <c r="M32">
        <v>41.400002000000001</v>
      </c>
      <c r="N32">
        <v>52.599997999999999</v>
      </c>
      <c r="O32">
        <v>34.750731999999999</v>
      </c>
      <c r="P32">
        <v>343494700</v>
      </c>
      <c r="Q32">
        <f t="shared" si="1"/>
        <v>2.8163388698653011E-3</v>
      </c>
    </row>
    <row r="33" spans="1:17" x14ac:dyDescent="0.25">
      <c r="A33" s="1">
        <v>37469</v>
      </c>
      <c r="B33">
        <v>35.25</v>
      </c>
      <c r="C33">
        <v>37.799999</v>
      </c>
      <c r="D33">
        <v>32.32</v>
      </c>
      <c r="E33">
        <v>35.450001</v>
      </c>
      <c r="F33">
        <v>24.014966999999999</v>
      </c>
      <c r="G33">
        <v>256030500</v>
      </c>
      <c r="H33">
        <f t="shared" si="0"/>
        <v>-1.575922731544142E-2</v>
      </c>
      <c r="J33" s="1">
        <v>37469</v>
      </c>
      <c r="K33">
        <v>53</v>
      </c>
      <c r="L33">
        <v>56.5</v>
      </c>
      <c r="M33">
        <v>49.75</v>
      </c>
      <c r="N33">
        <v>54.310001</v>
      </c>
      <c r="O33">
        <v>35.880465999999998</v>
      </c>
      <c r="P33">
        <v>159253500</v>
      </c>
      <c r="Q33">
        <f t="shared" si="1"/>
        <v>1.3894083148570938E-2</v>
      </c>
    </row>
    <row r="34" spans="1:17" x14ac:dyDescent="0.25">
      <c r="A34" s="1">
        <v>37500</v>
      </c>
      <c r="B34">
        <v>34.25</v>
      </c>
      <c r="C34">
        <v>35.799999</v>
      </c>
      <c r="D34">
        <v>31.18</v>
      </c>
      <c r="E34">
        <v>31.9</v>
      </c>
      <c r="F34">
        <v>21.749033000000001</v>
      </c>
      <c r="G34">
        <v>237509300</v>
      </c>
      <c r="H34">
        <f t="shared" si="0"/>
        <v>-4.5825568712806256E-2</v>
      </c>
      <c r="J34" s="1">
        <v>37500</v>
      </c>
      <c r="K34">
        <v>53.880001</v>
      </c>
      <c r="L34">
        <v>56.25</v>
      </c>
      <c r="M34">
        <v>51.450001</v>
      </c>
      <c r="N34">
        <v>54.080002</v>
      </c>
      <c r="O34">
        <v>35.859851999999997</v>
      </c>
      <c r="P34">
        <v>146893100</v>
      </c>
      <c r="Q34">
        <f t="shared" si="1"/>
        <v>-1.8431117944458812E-3</v>
      </c>
    </row>
    <row r="35" spans="1:17" x14ac:dyDescent="0.25">
      <c r="A35" s="1">
        <v>37530</v>
      </c>
      <c r="B35">
        <v>32.18</v>
      </c>
      <c r="C35">
        <v>36.5</v>
      </c>
      <c r="D35">
        <v>32.029998999999997</v>
      </c>
      <c r="E35">
        <v>33.659999999999997</v>
      </c>
      <c r="F35">
        <v>22.948976999999999</v>
      </c>
      <c r="G35">
        <v>325718700</v>
      </c>
      <c r="H35">
        <f t="shared" si="0"/>
        <v>2.3323428582623866E-2</v>
      </c>
      <c r="J35" s="1">
        <v>37530</v>
      </c>
      <c r="K35">
        <v>54.950001</v>
      </c>
      <c r="L35">
        <v>61.299999</v>
      </c>
      <c r="M35">
        <v>54.299999</v>
      </c>
      <c r="N35">
        <v>58.75</v>
      </c>
      <c r="O35">
        <v>38.956490000000002</v>
      </c>
      <c r="P35">
        <v>223245600</v>
      </c>
      <c r="Q35">
        <f t="shared" si="1"/>
        <v>3.5971171949008215E-2</v>
      </c>
    </row>
    <row r="36" spans="1:17" x14ac:dyDescent="0.25">
      <c r="A36" s="1">
        <v>37561</v>
      </c>
      <c r="B36">
        <v>33.799999</v>
      </c>
      <c r="C36">
        <v>35.849997999999999</v>
      </c>
      <c r="D36">
        <v>33</v>
      </c>
      <c r="E36">
        <v>34.799999</v>
      </c>
      <c r="F36">
        <v>23.726208</v>
      </c>
      <c r="G36">
        <v>219486100</v>
      </c>
      <c r="H36">
        <f t="shared" si="0"/>
        <v>1.4465119827049266E-2</v>
      </c>
      <c r="J36" s="1">
        <v>37561</v>
      </c>
      <c r="K36">
        <v>58.330002</v>
      </c>
      <c r="L36">
        <v>61.240001999999997</v>
      </c>
      <c r="M36">
        <v>56.299999</v>
      </c>
      <c r="N36">
        <v>57.02</v>
      </c>
      <c r="O36">
        <v>37.809345</v>
      </c>
      <c r="P36">
        <v>134767300</v>
      </c>
      <c r="Q36">
        <f t="shared" si="1"/>
        <v>-1.2980657970332647E-2</v>
      </c>
    </row>
    <row r="37" spans="1:17" x14ac:dyDescent="0.25">
      <c r="A37" s="1">
        <v>37591</v>
      </c>
      <c r="B37">
        <v>35.150002000000001</v>
      </c>
      <c r="C37">
        <v>36.220001000000003</v>
      </c>
      <c r="D37">
        <v>34.099997999999999</v>
      </c>
      <c r="E37">
        <v>34.939999</v>
      </c>
      <c r="F37">
        <v>23.978743000000001</v>
      </c>
      <c r="G37">
        <v>245602600</v>
      </c>
      <c r="H37">
        <f t="shared" si="0"/>
        <v>1.7436567503358762E-3</v>
      </c>
      <c r="J37" s="1">
        <v>37591</v>
      </c>
      <c r="K37">
        <v>56.59</v>
      </c>
      <c r="L37">
        <v>57.07</v>
      </c>
      <c r="M37">
        <v>53</v>
      </c>
      <c r="N37">
        <v>53.709999000000003</v>
      </c>
      <c r="O37">
        <v>35.735686999999999</v>
      </c>
      <c r="P37">
        <v>143258800</v>
      </c>
      <c r="Q37">
        <f t="shared" si="1"/>
        <v>-2.597206868385625E-2</v>
      </c>
    </row>
    <row r="38" spans="1:17" x14ac:dyDescent="0.25">
      <c r="A38" s="1">
        <v>37622</v>
      </c>
      <c r="B38">
        <v>35</v>
      </c>
      <c r="C38">
        <v>36.599997999999999</v>
      </c>
      <c r="D38">
        <v>31.58</v>
      </c>
      <c r="E38">
        <v>34.150002000000001</v>
      </c>
      <c r="F38">
        <v>23.436584</v>
      </c>
      <c r="G38">
        <v>268464500</v>
      </c>
      <c r="H38">
        <f t="shared" si="0"/>
        <v>-9.9321547651163612E-3</v>
      </c>
      <c r="J38" s="1">
        <v>37622</v>
      </c>
      <c r="K38">
        <v>54.25</v>
      </c>
      <c r="L38">
        <v>57.549999</v>
      </c>
      <c r="M38">
        <v>51.540000999999997</v>
      </c>
      <c r="N38">
        <v>53.610000999999997</v>
      </c>
      <c r="O38">
        <v>35.669150999999999</v>
      </c>
      <c r="P38">
        <v>157116600</v>
      </c>
      <c r="Q38">
        <f t="shared" si="1"/>
        <v>-8.0932896328077578E-4</v>
      </c>
    </row>
    <row r="39" spans="1:17" x14ac:dyDescent="0.25">
      <c r="A39" s="1">
        <v>37653</v>
      </c>
      <c r="B39">
        <v>34.159999999999997</v>
      </c>
      <c r="C39">
        <v>35.090000000000003</v>
      </c>
      <c r="D39">
        <v>32.32</v>
      </c>
      <c r="E39">
        <v>34.020000000000003</v>
      </c>
      <c r="F39">
        <v>23.347363000000001</v>
      </c>
      <c r="G39">
        <v>220545200</v>
      </c>
      <c r="H39">
        <f t="shared" si="0"/>
        <v>-1.6564241755234589E-3</v>
      </c>
      <c r="J39" s="1">
        <v>37653</v>
      </c>
      <c r="K39">
        <v>53.5</v>
      </c>
      <c r="L39">
        <v>53.950001</v>
      </c>
      <c r="M39">
        <v>49.099997999999999</v>
      </c>
      <c r="N39">
        <v>52.450001</v>
      </c>
      <c r="O39">
        <v>34.897350000000003</v>
      </c>
      <c r="P39">
        <v>139008100</v>
      </c>
      <c r="Q39">
        <f t="shared" si="1"/>
        <v>-9.5003145165659039E-3</v>
      </c>
    </row>
    <row r="40" spans="1:17" x14ac:dyDescent="0.25">
      <c r="A40" s="1">
        <v>37681</v>
      </c>
      <c r="B40">
        <v>34.389999000000003</v>
      </c>
      <c r="C40">
        <v>36.200001</v>
      </c>
      <c r="D40">
        <v>33.229999999999997</v>
      </c>
      <c r="E40">
        <v>34.950001</v>
      </c>
      <c r="F40">
        <v>24.148337999999999</v>
      </c>
      <c r="G40">
        <v>271091900</v>
      </c>
      <c r="H40">
        <f t="shared" si="0"/>
        <v>1.1712883231315229E-2</v>
      </c>
      <c r="J40" s="1">
        <v>37681</v>
      </c>
      <c r="K40">
        <v>53.16</v>
      </c>
      <c r="L40">
        <v>58.68</v>
      </c>
      <c r="M40">
        <v>51.5</v>
      </c>
      <c r="N40">
        <v>57.869999</v>
      </c>
      <c r="O40">
        <v>38.662036999999998</v>
      </c>
      <c r="P40">
        <v>160153900</v>
      </c>
      <c r="Q40">
        <f t="shared" si="1"/>
        <v>4.2707974049151907E-2</v>
      </c>
    </row>
    <row r="41" spans="1:17" x14ac:dyDescent="0.25">
      <c r="A41" s="1">
        <v>37712</v>
      </c>
      <c r="B41">
        <v>35.25</v>
      </c>
      <c r="C41">
        <v>36</v>
      </c>
      <c r="D41">
        <v>34.200001</v>
      </c>
      <c r="E41">
        <v>35.200001</v>
      </c>
      <c r="F41">
        <v>24.321073999999999</v>
      </c>
      <c r="G41">
        <v>230596000</v>
      </c>
      <c r="H41">
        <f t="shared" si="0"/>
        <v>3.0954833081767476E-3</v>
      </c>
      <c r="J41" s="1">
        <v>37712</v>
      </c>
      <c r="K41">
        <v>57.869999</v>
      </c>
      <c r="L41">
        <v>59.080002</v>
      </c>
      <c r="M41">
        <v>53.950001</v>
      </c>
      <c r="N41">
        <v>56.360000999999997</v>
      </c>
      <c r="O41">
        <v>37.653239999999997</v>
      </c>
      <c r="P41">
        <v>159363100</v>
      </c>
      <c r="Q41">
        <f t="shared" si="1"/>
        <v>-1.1482482715849654E-2</v>
      </c>
    </row>
    <row r="42" spans="1:17" x14ac:dyDescent="0.25">
      <c r="A42" s="1">
        <v>37742</v>
      </c>
      <c r="B42">
        <v>35.32</v>
      </c>
      <c r="C42">
        <v>36.770000000000003</v>
      </c>
      <c r="D42">
        <v>34.990001999999997</v>
      </c>
      <c r="E42">
        <v>36.400002000000001</v>
      </c>
      <c r="F42">
        <v>25.150206000000001</v>
      </c>
      <c r="G42">
        <v>241625800</v>
      </c>
      <c r="H42">
        <f t="shared" si="0"/>
        <v>1.4558731695347214E-2</v>
      </c>
      <c r="J42" s="1">
        <v>37742</v>
      </c>
      <c r="K42">
        <v>56.360000999999997</v>
      </c>
      <c r="L42">
        <v>57.52</v>
      </c>
      <c r="M42">
        <v>52.549999</v>
      </c>
      <c r="N42">
        <v>54.349997999999999</v>
      </c>
      <c r="O42">
        <v>36.310383000000002</v>
      </c>
      <c r="P42">
        <v>161675800</v>
      </c>
      <c r="Q42">
        <f t="shared" si="1"/>
        <v>-1.5771459702125203E-2</v>
      </c>
    </row>
    <row r="43" spans="1:17" x14ac:dyDescent="0.25">
      <c r="A43" s="1">
        <v>37773</v>
      </c>
      <c r="B43">
        <v>36.529998999999997</v>
      </c>
      <c r="C43">
        <v>38.450001</v>
      </c>
      <c r="D43">
        <v>35.909999999999997</v>
      </c>
      <c r="E43">
        <v>35.909999999999997</v>
      </c>
      <c r="F43">
        <v>24.988419</v>
      </c>
      <c r="G43">
        <v>244445200</v>
      </c>
      <c r="H43">
        <f t="shared" si="0"/>
        <v>-5.8860023853164536E-3</v>
      </c>
      <c r="J43" s="1">
        <v>37773</v>
      </c>
      <c r="K43">
        <v>54.349997999999999</v>
      </c>
      <c r="L43">
        <v>55.57</v>
      </c>
      <c r="M43">
        <v>50.75</v>
      </c>
      <c r="N43">
        <v>51.700001</v>
      </c>
      <c r="O43">
        <v>34.690117000000001</v>
      </c>
      <c r="P43">
        <v>216949500</v>
      </c>
      <c r="Q43">
        <f t="shared" si="1"/>
        <v>-2.1708980946692803E-2</v>
      </c>
    </row>
    <row r="44" spans="1:17" x14ac:dyDescent="0.25">
      <c r="A44" s="1">
        <v>37803</v>
      </c>
      <c r="B44">
        <v>35.950001</v>
      </c>
      <c r="C44">
        <v>36.400002000000001</v>
      </c>
      <c r="D44">
        <v>34.900002000000001</v>
      </c>
      <c r="E44">
        <v>35.580002</v>
      </c>
      <c r="F44">
        <v>24.758790999999999</v>
      </c>
      <c r="G44">
        <v>260446600</v>
      </c>
      <c r="H44">
        <f t="shared" si="0"/>
        <v>-4.0094369658863552E-3</v>
      </c>
      <c r="J44" s="1">
        <v>37803</v>
      </c>
      <c r="K44">
        <v>51.700001</v>
      </c>
      <c r="L44">
        <v>54.240001999999997</v>
      </c>
      <c r="M44">
        <v>50.549999</v>
      </c>
      <c r="N44">
        <v>51.790000999999997</v>
      </c>
      <c r="O44">
        <v>34.750526000000001</v>
      </c>
      <c r="P44">
        <v>180959900</v>
      </c>
      <c r="Q44">
        <f t="shared" si="1"/>
        <v>7.5536790935360062E-4</v>
      </c>
    </row>
    <row r="45" spans="1:17" x14ac:dyDescent="0.25">
      <c r="A45" s="1">
        <v>37834</v>
      </c>
      <c r="B45">
        <v>35.57</v>
      </c>
      <c r="C45">
        <v>37.740001999999997</v>
      </c>
      <c r="D45">
        <v>35.119999</v>
      </c>
      <c r="E45">
        <v>37.700001</v>
      </c>
      <c r="F45">
        <v>26.234013000000001</v>
      </c>
      <c r="G45">
        <v>212805700</v>
      </c>
      <c r="H45">
        <f t="shared" si="0"/>
        <v>2.5135393565353499E-2</v>
      </c>
      <c r="J45" s="1">
        <v>37834</v>
      </c>
      <c r="K45">
        <v>50.950001</v>
      </c>
      <c r="L45">
        <v>52.25</v>
      </c>
      <c r="M45">
        <v>49</v>
      </c>
      <c r="N45">
        <v>49.580002</v>
      </c>
      <c r="O45">
        <v>33.267643</v>
      </c>
      <c r="P45">
        <v>154672000</v>
      </c>
      <c r="Q45">
        <f t="shared" si="1"/>
        <v>-1.8939379452835511E-2</v>
      </c>
    </row>
    <row r="46" spans="1:17" x14ac:dyDescent="0.25">
      <c r="A46" s="1">
        <v>37865</v>
      </c>
      <c r="B46">
        <v>37.790000999999997</v>
      </c>
      <c r="C46">
        <v>38.5</v>
      </c>
      <c r="D46">
        <v>36.349997999999999</v>
      </c>
      <c r="E46">
        <v>36.599997999999999</v>
      </c>
      <c r="F46">
        <v>25.644112</v>
      </c>
      <c r="G46">
        <v>224083400</v>
      </c>
      <c r="H46">
        <f t="shared" si="0"/>
        <v>-1.286030006306913E-2</v>
      </c>
      <c r="J46" s="1">
        <v>37865</v>
      </c>
      <c r="K46">
        <v>49.779998999999997</v>
      </c>
      <c r="L46">
        <v>52.5</v>
      </c>
      <c r="M46">
        <v>49.09</v>
      </c>
      <c r="N46">
        <v>49.52</v>
      </c>
      <c r="O46">
        <v>33.384490999999997</v>
      </c>
      <c r="P46">
        <v>197900400</v>
      </c>
      <c r="Q46">
        <f t="shared" si="1"/>
        <v>-5.259039386790622E-4</v>
      </c>
    </row>
    <row r="47" spans="1:17" x14ac:dyDescent="0.25">
      <c r="A47" s="1">
        <v>37895</v>
      </c>
      <c r="B47">
        <v>36.919998</v>
      </c>
      <c r="C47">
        <v>38.93</v>
      </c>
      <c r="D47">
        <v>36.119999</v>
      </c>
      <c r="E47">
        <v>36.580002</v>
      </c>
      <c r="F47">
        <v>25.630103999999999</v>
      </c>
      <c r="G47">
        <v>256091700</v>
      </c>
      <c r="H47">
        <f t="shared" si="0"/>
        <v>-2.3733677715941711E-4</v>
      </c>
      <c r="J47" s="1">
        <v>37895</v>
      </c>
      <c r="K47">
        <v>49.709999000000003</v>
      </c>
      <c r="L47">
        <v>51.150002000000001</v>
      </c>
      <c r="M47">
        <v>48.049999</v>
      </c>
      <c r="N47">
        <v>50.330002</v>
      </c>
      <c r="O47">
        <v>33.930549999999997</v>
      </c>
      <c r="P47">
        <v>200619900</v>
      </c>
      <c r="Q47">
        <f t="shared" si="1"/>
        <v>7.0463116429548018E-3</v>
      </c>
    </row>
    <row r="48" spans="1:17" x14ac:dyDescent="0.25">
      <c r="A48" s="1">
        <v>37926</v>
      </c>
      <c r="B48">
        <v>36.919998</v>
      </c>
      <c r="C48">
        <v>36.990001999999997</v>
      </c>
      <c r="D48">
        <v>35.049999</v>
      </c>
      <c r="E48">
        <v>36.200001</v>
      </c>
      <c r="F48">
        <v>25.363852000000001</v>
      </c>
      <c r="G48">
        <v>224482300</v>
      </c>
      <c r="H48">
        <f t="shared" si="0"/>
        <v>-4.5351423550609822E-3</v>
      </c>
      <c r="J48" s="1">
        <v>37926</v>
      </c>
      <c r="K48">
        <v>50.080002</v>
      </c>
      <c r="L48">
        <v>52.889999000000003</v>
      </c>
      <c r="M48">
        <v>48.259998000000003</v>
      </c>
      <c r="N48">
        <v>49.299999</v>
      </c>
      <c r="O48">
        <v>33.236153000000002</v>
      </c>
      <c r="P48">
        <v>164719400</v>
      </c>
      <c r="Q48">
        <f t="shared" si="1"/>
        <v>-8.9800371870051767E-3</v>
      </c>
    </row>
    <row r="49" spans="1:17" x14ac:dyDescent="0.25">
      <c r="A49" s="1">
        <v>37956</v>
      </c>
      <c r="B49">
        <v>36.5</v>
      </c>
      <c r="C49">
        <v>41.130001</v>
      </c>
      <c r="D49">
        <v>36.220001000000003</v>
      </c>
      <c r="E49">
        <v>41</v>
      </c>
      <c r="F49">
        <v>28.928352</v>
      </c>
      <c r="G49">
        <v>257997900</v>
      </c>
      <c r="H49">
        <f t="shared" si="0"/>
        <v>5.4075274189484858E-2</v>
      </c>
      <c r="J49" s="1">
        <v>37956</v>
      </c>
      <c r="K49">
        <v>50.299999</v>
      </c>
      <c r="L49">
        <v>51.740001999999997</v>
      </c>
      <c r="M49">
        <v>48.790000999999997</v>
      </c>
      <c r="N49">
        <v>51.66</v>
      </c>
      <c r="O49">
        <v>34.994014999999997</v>
      </c>
      <c r="P49">
        <v>185895500</v>
      </c>
      <c r="Q49">
        <f t="shared" si="1"/>
        <v>2.0307491369287139E-2</v>
      </c>
    </row>
    <row r="50" spans="1:17" x14ac:dyDescent="0.25">
      <c r="A50" s="1">
        <v>37987</v>
      </c>
      <c r="B50">
        <v>41.02</v>
      </c>
      <c r="C50">
        <v>41.77</v>
      </c>
      <c r="D50">
        <v>40.020000000000003</v>
      </c>
      <c r="E50">
        <v>40.790000999999997</v>
      </c>
      <c r="F50">
        <v>28.780187999999999</v>
      </c>
      <c r="G50">
        <v>238350800</v>
      </c>
      <c r="H50">
        <f t="shared" si="0"/>
        <v>-2.2301407555589008E-3</v>
      </c>
      <c r="J50" s="1">
        <v>37987</v>
      </c>
      <c r="K50">
        <v>51.66</v>
      </c>
      <c r="L50">
        <v>54.040000999999997</v>
      </c>
      <c r="M50">
        <v>50.43</v>
      </c>
      <c r="N50">
        <v>53.419998</v>
      </c>
      <c r="O50">
        <v>36.186217999999997</v>
      </c>
      <c r="P50">
        <v>172050600</v>
      </c>
      <c r="Q50">
        <f t="shared" si="1"/>
        <v>1.4549465588434212E-2</v>
      </c>
    </row>
    <row r="51" spans="1:17" x14ac:dyDescent="0.25">
      <c r="A51" s="1">
        <v>38018</v>
      </c>
      <c r="B51">
        <v>41.259998000000003</v>
      </c>
      <c r="C51">
        <v>42.75</v>
      </c>
      <c r="D51">
        <v>40.049999</v>
      </c>
      <c r="E51">
        <v>42.169998</v>
      </c>
      <c r="F51">
        <v>29.753852999999999</v>
      </c>
      <c r="G51">
        <v>199643700</v>
      </c>
      <c r="H51">
        <f t="shared" si="0"/>
        <v>1.4449864453366851E-2</v>
      </c>
      <c r="J51" s="1">
        <v>38018</v>
      </c>
      <c r="K51">
        <v>53.41</v>
      </c>
      <c r="L51">
        <v>54.900002000000001</v>
      </c>
      <c r="M51">
        <v>52.790000999999997</v>
      </c>
      <c r="N51">
        <v>53.91</v>
      </c>
      <c r="O51">
        <v>36.518158</v>
      </c>
      <c r="P51">
        <v>126994200</v>
      </c>
      <c r="Q51">
        <f t="shared" si="1"/>
        <v>3.9654644029036706E-3</v>
      </c>
    </row>
    <row r="52" spans="1:17" x14ac:dyDescent="0.25">
      <c r="A52" s="1">
        <v>38047</v>
      </c>
      <c r="B52">
        <v>42.580002</v>
      </c>
      <c r="C52">
        <v>43.400002000000001</v>
      </c>
      <c r="D52">
        <v>39.909999999999997</v>
      </c>
      <c r="E52">
        <v>41.59</v>
      </c>
      <c r="F52">
        <v>29.526857</v>
      </c>
      <c r="G52">
        <v>285284900</v>
      </c>
      <c r="H52">
        <f t="shared" si="0"/>
        <v>-6.0146600526097861E-3</v>
      </c>
      <c r="J52" s="1">
        <v>38047</v>
      </c>
      <c r="K52">
        <v>54.490001999999997</v>
      </c>
      <c r="L52">
        <v>54.490001999999997</v>
      </c>
      <c r="M52">
        <v>49.25</v>
      </c>
      <c r="N52">
        <v>50.720001000000003</v>
      </c>
      <c r="O52">
        <v>34.508826999999997</v>
      </c>
      <c r="P52">
        <v>172924700</v>
      </c>
      <c r="Q52">
        <f t="shared" si="1"/>
        <v>-2.6490078392371632E-2</v>
      </c>
    </row>
    <row r="53" spans="1:17" x14ac:dyDescent="0.25">
      <c r="A53" s="1">
        <v>38078</v>
      </c>
      <c r="B53">
        <v>41.900002000000001</v>
      </c>
      <c r="C53">
        <v>43.970001000000003</v>
      </c>
      <c r="D53">
        <v>41.43</v>
      </c>
      <c r="E53">
        <v>42.549999</v>
      </c>
      <c r="F53">
        <v>30.208404999999999</v>
      </c>
      <c r="G53">
        <v>225169900</v>
      </c>
      <c r="H53">
        <f t="shared" si="0"/>
        <v>9.9106338489870372E-3</v>
      </c>
      <c r="J53" s="1">
        <v>38078</v>
      </c>
      <c r="K53">
        <v>51.049999</v>
      </c>
      <c r="L53">
        <v>54.77</v>
      </c>
      <c r="M53">
        <v>49.900002000000001</v>
      </c>
      <c r="N53">
        <v>54.029998999999997</v>
      </c>
      <c r="O53">
        <v>36.760868000000002</v>
      </c>
      <c r="P53">
        <v>166843100</v>
      </c>
      <c r="Q53">
        <f t="shared" si="1"/>
        <v>2.745570606490625E-2</v>
      </c>
    </row>
    <row r="54" spans="1:17" x14ac:dyDescent="0.25">
      <c r="A54" s="1">
        <v>38108</v>
      </c>
      <c r="B54">
        <v>42.900002000000001</v>
      </c>
      <c r="C54">
        <v>44.240001999999997</v>
      </c>
      <c r="D54">
        <v>41.59</v>
      </c>
      <c r="E54">
        <v>43.25</v>
      </c>
      <c r="F54">
        <v>30.705376000000001</v>
      </c>
      <c r="G54">
        <v>237764400</v>
      </c>
      <c r="H54">
        <f t="shared" si="0"/>
        <v>7.0865575869122847E-3</v>
      </c>
      <c r="J54" s="1">
        <v>38108</v>
      </c>
      <c r="K54">
        <v>54.220001000000003</v>
      </c>
      <c r="L54">
        <v>56.389999000000003</v>
      </c>
      <c r="M54">
        <v>54.02</v>
      </c>
      <c r="N54">
        <v>55.709999000000003</v>
      </c>
      <c r="O54">
        <v>37.903914999999998</v>
      </c>
      <c r="P54">
        <v>140688600</v>
      </c>
      <c r="Q54">
        <f t="shared" si="1"/>
        <v>1.329819116264319E-2</v>
      </c>
    </row>
    <row r="55" spans="1:17" x14ac:dyDescent="0.25">
      <c r="A55" s="1">
        <v>38139</v>
      </c>
      <c r="B55">
        <v>43.5</v>
      </c>
      <c r="C55">
        <v>45.529998999999997</v>
      </c>
      <c r="D55">
        <v>43.099997999999999</v>
      </c>
      <c r="E55">
        <v>44.41</v>
      </c>
      <c r="F55">
        <v>31.732659999999999</v>
      </c>
      <c r="G55">
        <v>249433500</v>
      </c>
      <c r="H55">
        <f t="shared" si="0"/>
        <v>1.1494661372842913E-2</v>
      </c>
      <c r="J55" s="1">
        <v>38139</v>
      </c>
      <c r="K55">
        <v>55.23</v>
      </c>
      <c r="L55">
        <v>57.279998999999997</v>
      </c>
      <c r="M55">
        <v>54.5</v>
      </c>
      <c r="N55">
        <v>55.700001</v>
      </c>
      <c r="O55">
        <v>38.094760999999998</v>
      </c>
      <c r="P55">
        <v>125332400</v>
      </c>
      <c r="Q55">
        <f t="shared" si="1"/>
        <v>-7.7947693056744174E-5</v>
      </c>
    </row>
    <row r="56" spans="1:17" x14ac:dyDescent="0.25">
      <c r="A56" s="1">
        <v>38169</v>
      </c>
      <c r="B56">
        <v>44.529998999999997</v>
      </c>
      <c r="C56">
        <v>46.82</v>
      </c>
      <c r="D56">
        <v>44.200001</v>
      </c>
      <c r="E56">
        <v>46.299999</v>
      </c>
      <c r="F56">
        <v>33.083148999999999</v>
      </c>
      <c r="G56">
        <v>217947100</v>
      </c>
      <c r="H56">
        <f t="shared" si="0"/>
        <v>1.8100208464266687E-2</v>
      </c>
      <c r="J56" s="1">
        <v>38169</v>
      </c>
      <c r="K56">
        <v>55.349997999999999</v>
      </c>
      <c r="L56">
        <v>58.139999000000003</v>
      </c>
      <c r="M56">
        <v>54.43</v>
      </c>
      <c r="N56">
        <v>55.27</v>
      </c>
      <c r="O56">
        <v>37.800685999999999</v>
      </c>
      <c r="P56">
        <v>141900800</v>
      </c>
      <c r="Q56">
        <f t="shared" si="1"/>
        <v>-3.3657383889820827E-3</v>
      </c>
    </row>
    <row r="57" spans="1:17" x14ac:dyDescent="0.25">
      <c r="A57" s="1">
        <v>38200</v>
      </c>
      <c r="B57">
        <v>46.290000999999997</v>
      </c>
      <c r="C57">
        <v>46.939999</v>
      </c>
      <c r="D57">
        <v>44.200001</v>
      </c>
      <c r="E57">
        <v>46.099997999999999</v>
      </c>
      <c r="F57">
        <v>32.940238999999998</v>
      </c>
      <c r="G57">
        <v>245975700</v>
      </c>
      <c r="H57">
        <f t="shared" si="0"/>
        <v>-1.8800750897040822E-3</v>
      </c>
      <c r="J57" s="1">
        <v>38200</v>
      </c>
      <c r="K57">
        <v>55</v>
      </c>
      <c r="L57">
        <v>58.099997999999999</v>
      </c>
      <c r="M57">
        <v>54.369999</v>
      </c>
      <c r="N57">
        <v>58.099997999999999</v>
      </c>
      <c r="O57">
        <v>39.736176</v>
      </c>
      <c r="P57">
        <v>107083900</v>
      </c>
      <c r="Q57">
        <f t="shared" si="1"/>
        <v>2.1686652858659242E-2</v>
      </c>
    </row>
    <row r="58" spans="1:17" x14ac:dyDescent="0.25">
      <c r="A58" s="1">
        <v>38231</v>
      </c>
      <c r="B58">
        <v>46.200001</v>
      </c>
      <c r="C58">
        <v>49.790000999999997</v>
      </c>
      <c r="D58">
        <v>46.029998999999997</v>
      </c>
      <c r="E58">
        <v>48.330002</v>
      </c>
      <c r="F58">
        <v>34.740768000000003</v>
      </c>
      <c r="G58">
        <v>262349900</v>
      </c>
      <c r="H58">
        <f t="shared" si="0"/>
        <v>2.0515906562687217E-2</v>
      </c>
      <c r="J58" s="1">
        <v>38231</v>
      </c>
      <c r="K58">
        <v>58</v>
      </c>
      <c r="L58">
        <v>58.799999</v>
      </c>
      <c r="M58">
        <v>56.09</v>
      </c>
      <c r="N58">
        <v>56.330002</v>
      </c>
      <c r="O58">
        <v>38.721653000000003</v>
      </c>
      <c r="P58">
        <v>110410900</v>
      </c>
      <c r="Q58">
        <f t="shared" si="1"/>
        <v>-1.3436350785432432E-2</v>
      </c>
    </row>
    <row r="59" spans="1:17" x14ac:dyDescent="0.25">
      <c r="A59" s="1">
        <v>38261</v>
      </c>
      <c r="B59">
        <v>48.450001</v>
      </c>
      <c r="C59">
        <v>50.459999000000003</v>
      </c>
      <c r="D59">
        <v>48.18</v>
      </c>
      <c r="E59">
        <v>49.220001000000003</v>
      </c>
      <c r="F59">
        <v>35.380527000000001</v>
      </c>
      <c r="G59">
        <v>247700600</v>
      </c>
      <c r="H59">
        <f t="shared" si="0"/>
        <v>7.924805079394779E-3</v>
      </c>
      <c r="J59" s="1">
        <v>38261</v>
      </c>
      <c r="K59">
        <v>56.389999000000003</v>
      </c>
      <c r="L59">
        <v>58.48</v>
      </c>
      <c r="M59">
        <v>54.810001</v>
      </c>
      <c r="N59">
        <v>58.380001</v>
      </c>
      <c r="O59">
        <v>40.130836000000002</v>
      </c>
      <c r="P59">
        <v>139893100</v>
      </c>
      <c r="Q59">
        <f t="shared" si="1"/>
        <v>1.5524331436090524E-2</v>
      </c>
    </row>
    <row r="60" spans="1:17" x14ac:dyDescent="0.25">
      <c r="A60" s="1">
        <v>38292</v>
      </c>
      <c r="B60">
        <v>49.400002000000001</v>
      </c>
      <c r="C60">
        <v>52</v>
      </c>
      <c r="D60">
        <v>48.25</v>
      </c>
      <c r="E60">
        <v>51.25</v>
      </c>
      <c r="F60">
        <v>36.839733000000003</v>
      </c>
      <c r="G60">
        <v>244145100</v>
      </c>
      <c r="H60">
        <f t="shared" si="0"/>
        <v>1.7552251537471444E-2</v>
      </c>
      <c r="J60" s="1">
        <v>38292</v>
      </c>
      <c r="K60">
        <v>58.349997999999999</v>
      </c>
      <c r="L60">
        <v>61.490001999999997</v>
      </c>
      <c r="M60">
        <v>57.810001</v>
      </c>
      <c r="N60">
        <v>60.32</v>
      </c>
      <c r="O60">
        <v>41.464401000000002</v>
      </c>
      <c r="P60">
        <v>123981200</v>
      </c>
      <c r="Q60">
        <f t="shared" si="1"/>
        <v>1.4197234770625178E-2</v>
      </c>
    </row>
    <row r="61" spans="1:17" x14ac:dyDescent="0.25">
      <c r="A61" s="1">
        <v>38322</v>
      </c>
      <c r="B61">
        <v>51.259998000000003</v>
      </c>
      <c r="C61">
        <v>52.049999</v>
      </c>
      <c r="D61">
        <v>48.900002000000001</v>
      </c>
      <c r="E61">
        <v>51.259998000000003</v>
      </c>
      <c r="F61">
        <v>37.046295000000001</v>
      </c>
      <c r="G61">
        <v>286965800</v>
      </c>
      <c r="H61">
        <f t="shared" si="0"/>
        <v>8.4715175661957803E-5</v>
      </c>
      <c r="J61" s="1">
        <v>38322</v>
      </c>
      <c r="K61">
        <v>60.330002</v>
      </c>
      <c r="L61">
        <v>64.25</v>
      </c>
      <c r="M61">
        <v>59.599997999999999</v>
      </c>
      <c r="N61">
        <v>63.419998</v>
      </c>
      <c r="O61">
        <v>43.801369000000001</v>
      </c>
      <c r="P61">
        <v>173950700</v>
      </c>
      <c r="Q61">
        <f t="shared" si="1"/>
        <v>2.1764891133531084E-2</v>
      </c>
    </row>
    <row r="62" spans="1:17" x14ac:dyDescent="0.25">
      <c r="A62" s="1">
        <v>38353</v>
      </c>
      <c r="B62">
        <v>51.02</v>
      </c>
      <c r="C62">
        <v>51.970001000000003</v>
      </c>
      <c r="D62">
        <v>49.25</v>
      </c>
      <c r="E62">
        <v>51.599997999999999</v>
      </c>
      <c r="F62">
        <v>37.292011000000002</v>
      </c>
      <c r="G62">
        <v>245378900</v>
      </c>
      <c r="H62">
        <f t="shared" si="0"/>
        <v>2.8710998906377213E-3</v>
      </c>
      <c r="J62" s="1">
        <v>38353</v>
      </c>
      <c r="K62">
        <v>63.349997999999999</v>
      </c>
      <c r="L62">
        <v>64.980002999999996</v>
      </c>
      <c r="M62">
        <v>61.200001</v>
      </c>
      <c r="N62">
        <v>64.699996999999996</v>
      </c>
      <c r="O62">
        <v>44.685397999999999</v>
      </c>
      <c r="P62">
        <v>136191800</v>
      </c>
      <c r="Q62">
        <f t="shared" si="1"/>
        <v>8.678036536149061E-3</v>
      </c>
    </row>
    <row r="63" spans="1:17" x14ac:dyDescent="0.25">
      <c r="A63" s="1">
        <v>38384</v>
      </c>
      <c r="B63">
        <v>51.98</v>
      </c>
      <c r="C63">
        <v>64.040001000000004</v>
      </c>
      <c r="D63">
        <v>51.93</v>
      </c>
      <c r="E63">
        <v>63.310001</v>
      </c>
      <c r="F63">
        <v>45.754997000000003</v>
      </c>
      <c r="G63">
        <v>368112500</v>
      </c>
      <c r="H63">
        <f t="shared" si="0"/>
        <v>8.8822635587188059E-2</v>
      </c>
      <c r="J63" s="1">
        <v>38384</v>
      </c>
      <c r="K63">
        <v>64.610000999999997</v>
      </c>
      <c r="L63">
        <v>66.889999000000003</v>
      </c>
      <c r="M63">
        <v>64.519997000000004</v>
      </c>
      <c r="N63">
        <v>65.599997999999999</v>
      </c>
      <c r="O63">
        <v>45.307003000000002</v>
      </c>
      <c r="P63">
        <v>107556700</v>
      </c>
      <c r="Q63">
        <f t="shared" si="1"/>
        <v>5.9995656035768423E-3</v>
      </c>
    </row>
    <row r="64" spans="1:17" x14ac:dyDescent="0.25">
      <c r="A64" s="1">
        <v>38412</v>
      </c>
      <c r="B64">
        <v>62.970001000000003</v>
      </c>
      <c r="C64">
        <v>64.370002999999997</v>
      </c>
      <c r="D64">
        <v>57.380001</v>
      </c>
      <c r="E64">
        <v>59.599997999999999</v>
      </c>
      <c r="F64">
        <v>43.284694999999999</v>
      </c>
      <c r="G64">
        <v>550792900</v>
      </c>
      <c r="H64">
        <f t="shared" si="0"/>
        <v>-2.6226075214683769E-2</v>
      </c>
      <c r="J64" s="1">
        <v>38412</v>
      </c>
      <c r="K64">
        <v>66.470000999999996</v>
      </c>
      <c r="L64">
        <v>68.680000000000007</v>
      </c>
      <c r="M64">
        <v>66.120002999999997</v>
      </c>
      <c r="N64">
        <v>67.160004000000001</v>
      </c>
      <c r="O64">
        <v>46.585194000000001</v>
      </c>
      <c r="P64">
        <v>158100100</v>
      </c>
      <c r="Q64">
        <f t="shared" si="1"/>
        <v>1.0206887197294366E-2</v>
      </c>
    </row>
    <row r="65" spans="1:17" x14ac:dyDescent="0.25">
      <c r="A65" s="1">
        <v>38443</v>
      </c>
      <c r="B65">
        <v>60.099997999999999</v>
      </c>
      <c r="C65">
        <v>61.740001999999997</v>
      </c>
      <c r="D65">
        <v>55.400002000000001</v>
      </c>
      <c r="E65">
        <v>57.029998999999997</v>
      </c>
      <c r="F65">
        <v>41.418205</v>
      </c>
      <c r="G65">
        <v>420482400</v>
      </c>
      <c r="H65">
        <f t="shared" si="0"/>
        <v>-1.9142881196683822E-2</v>
      </c>
      <c r="J65" s="1">
        <v>38443</v>
      </c>
      <c r="K65">
        <v>67.319999999999993</v>
      </c>
      <c r="L65">
        <v>69.989998</v>
      </c>
      <c r="M65">
        <v>66.650002000000001</v>
      </c>
      <c r="N65">
        <v>68.629997000000003</v>
      </c>
      <c r="O65">
        <v>47.604858</v>
      </c>
      <c r="P65">
        <v>158634500</v>
      </c>
      <c r="Q65">
        <f t="shared" si="1"/>
        <v>9.4032665742340895E-3</v>
      </c>
    </row>
    <row r="66" spans="1:17" x14ac:dyDescent="0.25">
      <c r="A66" s="1">
        <v>38473</v>
      </c>
      <c r="B66">
        <v>57</v>
      </c>
      <c r="C66">
        <v>58.650002000000001</v>
      </c>
      <c r="D66">
        <v>52.779998999999997</v>
      </c>
      <c r="E66">
        <v>56.200001</v>
      </c>
      <c r="F66">
        <v>40.815413999999997</v>
      </c>
      <c r="G66">
        <v>401416300</v>
      </c>
      <c r="H66">
        <f t="shared" si="0"/>
        <v>-6.3670406731912042E-3</v>
      </c>
      <c r="J66" s="1">
        <v>38473</v>
      </c>
      <c r="K66">
        <v>68.680000000000007</v>
      </c>
      <c r="L66">
        <v>68.870002999999997</v>
      </c>
      <c r="M66">
        <v>66.760002</v>
      </c>
      <c r="N66">
        <v>67.099997999999999</v>
      </c>
      <c r="O66">
        <v>46.543574999999997</v>
      </c>
      <c r="P66">
        <v>125789400</v>
      </c>
      <c r="Q66">
        <f t="shared" si="1"/>
        <v>-9.7914726822051039E-3</v>
      </c>
    </row>
    <row r="67" spans="1:17" x14ac:dyDescent="0.25">
      <c r="A67" s="1">
        <v>38504</v>
      </c>
      <c r="B67">
        <v>56.450001</v>
      </c>
      <c r="C67">
        <v>61.130001</v>
      </c>
      <c r="D67">
        <v>56.330002</v>
      </c>
      <c r="E67">
        <v>57.470001000000003</v>
      </c>
      <c r="F67">
        <v>41.950336</v>
      </c>
      <c r="G67">
        <v>359084600</v>
      </c>
      <c r="H67">
        <f t="shared" si="0"/>
        <v>9.7048813938669411E-3</v>
      </c>
      <c r="J67" s="1">
        <v>38504</v>
      </c>
      <c r="K67">
        <v>67.099997999999999</v>
      </c>
      <c r="L67">
        <v>67.610000999999997</v>
      </c>
      <c r="M67">
        <v>64.430000000000007</v>
      </c>
      <c r="N67">
        <v>65</v>
      </c>
      <c r="O67">
        <v>45.307934000000003</v>
      </c>
      <c r="P67">
        <v>162476400</v>
      </c>
      <c r="Q67">
        <f t="shared" si="1"/>
        <v>-1.380915058144234E-2</v>
      </c>
    </row>
    <row r="68" spans="1:17" x14ac:dyDescent="0.25">
      <c r="A68" s="1">
        <v>38534</v>
      </c>
      <c r="B68">
        <v>57.75</v>
      </c>
      <c r="C68">
        <v>60.73</v>
      </c>
      <c r="D68">
        <v>57.599997999999999</v>
      </c>
      <c r="E68">
        <v>58.75</v>
      </c>
      <c r="F68">
        <v>42.884686000000002</v>
      </c>
      <c r="G68">
        <v>329633500</v>
      </c>
      <c r="H68">
        <f t="shared" ref="H68:H131" si="2">LOG(E68/E67)</f>
        <v>9.5666662531860777E-3</v>
      </c>
      <c r="J68" s="1">
        <v>38534</v>
      </c>
      <c r="K68">
        <v>64.819999999999993</v>
      </c>
      <c r="L68">
        <v>65.430000000000007</v>
      </c>
      <c r="M68">
        <v>62.669998</v>
      </c>
      <c r="N68">
        <v>63.959999000000003</v>
      </c>
      <c r="O68">
        <v>44.582999999999998</v>
      </c>
      <c r="P68">
        <v>149908400</v>
      </c>
      <c r="Q68">
        <f t="shared" ref="Q68:Q131" si="3">LOG(N68/N67)</f>
        <v>-7.0049083587536204E-3</v>
      </c>
    </row>
    <row r="69" spans="1:17" x14ac:dyDescent="0.25">
      <c r="A69" s="1">
        <v>38565</v>
      </c>
      <c r="B69">
        <v>59.23</v>
      </c>
      <c r="C69">
        <v>61.34</v>
      </c>
      <c r="D69">
        <v>57.759998000000003</v>
      </c>
      <c r="E69">
        <v>59.900002000000001</v>
      </c>
      <c r="F69">
        <v>43.724117</v>
      </c>
      <c r="G69">
        <v>394547100</v>
      </c>
      <c r="H69">
        <f t="shared" si="2"/>
        <v>8.4189659461877744E-3</v>
      </c>
      <c r="J69" s="1">
        <v>38565</v>
      </c>
      <c r="K69">
        <v>64.25</v>
      </c>
      <c r="L69">
        <v>65.349997999999999</v>
      </c>
      <c r="M69">
        <v>61.650002000000001</v>
      </c>
      <c r="N69">
        <v>63.389999000000003</v>
      </c>
      <c r="O69">
        <v>44.185692000000003</v>
      </c>
      <c r="P69">
        <v>138029400</v>
      </c>
      <c r="Q69">
        <f t="shared" si="3"/>
        <v>-3.8877033632775245E-3</v>
      </c>
    </row>
    <row r="70" spans="1:17" x14ac:dyDescent="0.25">
      <c r="A70" s="1">
        <v>38596</v>
      </c>
      <c r="B70">
        <v>60.099997999999999</v>
      </c>
      <c r="C70">
        <v>65.959998999999996</v>
      </c>
      <c r="D70">
        <v>60.099997999999999</v>
      </c>
      <c r="E70">
        <v>63.540000999999997</v>
      </c>
      <c r="F70">
        <v>46.608463</v>
      </c>
      <c r="G70">
        <v>430770300</v>
      </c>
      <c r="H70">
        <f t="shared" si="2"/>
        <v>2.5620380436144629E-2</v>
      </c>
      <c r="J70" s="1">
        <v>38596</v>
      </c>
      <c r="K70">
        <v>63.18</v>
      </c>
      <c r="L70">
        <v>65.330001999999993</v>
      </c>
      <c r="M70">
        <v>62.849997999999999</v>
      </c>
      <c r="N70">
        <v>63.279998999999997</v>
      </c>
      <c r="O70">
        <v>44.336731</v>
      </c>
      <c r="P70">
        <v>139445700</v>
      </c>
      <c r="Q70">
        <f t="shared" si="3"/>
        <v>-7.5428129426509687E-4</v>
      </c>
    </row>
    <row r="71" spans="1:17" x14ac:dyDescent="0.25">
      <c r="A71" s="1">
        <v>38626</v>
      </c>
      <c r="B71">
        <v>63.549999</v>
      </c>
      <c r="C71">
        <v>63.889999000000003</v>
      </c>
      <c r="D71">
        <v>54.5</v>
      </c>
      <c r="E71">
        <v>56.139999000000003</v>
      </c>
      <c r="F71">
        <v>41.180354999999999</v>
      </c>
      <c r="G71">
        <v>519294300</v>
      </c>
      <c r="H71">
        <f t="shared" si="2"/>
        <v>-5.3774816763604738E-2</v>
      </c>
      <c r="J71" s="1">
        <v>38626</v>
      </c>
      <c r="K71">
        <v>63.18</v>
      </c>
      <c r="L71">
        <v>64.599997999999999</v>
      </c>
      <c r="M71">
        <v>60.529998999999997</v>
      </c>
      <c r="N71">
        <v>62.619999</v>
      </c>
      <c r="O71">
        <v>43.874305999999997</v>
      </c>
      <c r="P71">
        <v>224158000</v>
      </c>
      <c r="Q71">
        <f t="shared" si="3"/>
        <v>-4.5534072810587108E-3</v>
      </c>
    </row>
    <row r="72" spans="1:17" x14ac:dyDescent="0.25">
      <c r="A72" s="1">
        <v>38657</v>
      </c>
      <c r="B72">
        <v>56.09</v>
      </c>
      <c r="C72">
        <v>60.259998000000003</v>
      </c>
      <c r="D72">
        <v>55.84</v>
      </c>
      <c r="E72">
        <v>58.029998999999997</v>
      </c>
      <c r="F72">
        <v>42.566715000000002</v>
      </c>
      <c r="G72">
        <v>391813500</v>
      </c>
      <c r="H72">
        <f t="shared" si="2"/>
        <v>1.4380162518063955E-2</v>
      </c>
      <c r="J72" s="1">
        <v>38657</v>
      </c>
      <c r="K72">
        <v>62.48</v>
      </c>
      <c r="L72">
        <v>63.779998999999997</v>
      </c>
      <c r="M72">
        <v>60</v>
      </c>
      <c r="N72">
        <v>61.75</v>
      </c>
      <c r="O72">
        <v>43.264744</v>
      </c>
      <c r="P72">
        <v>241169500</v>
      </c>
      <c r="Q72">
        <f t="shared" si="3"/>
        <v>-6.0760944137972809E-3</v>
      </c>
    </row>
    <row r="73" spans="1:17" x14ac:dyDescent="0.25">
      <c r="A73" s="1">
        <v>38687</v>
      </c>
      <c r="B73">
        <v>58.369999</v>
      </c>
      <c r="C73">
        <v>60.380001</v>
      </c>
      <c r="D73">
        <v>55.599997999999999</v>
      </c>
      <c r="E73">
        <v>56.169998</v>
      </c>
      <c r="F73">
        <v>41.412674000000003</v>
      </c>
      <c r="G73">
        <v>333738200</v>
      </c>
      <c r="H73">
        <f t="shared" si="2"/>
        <v>-1.4148154667997652E-2</v>
      </c>
      <c r="J73" s="1">
        <v>38687</v>
      </c>
      <c r="K73">
        <v>61.849997999999999</v>
      </c>
      <c r="L73">
        <v>62.060001</v>
      </c>
      <c r="M73">
        <v>59.759998000000003</v>
      </c>
      <c r="N73">
        <v>60.099997999999999</v>
      </c>
      <c r="O73">
        <v>42.329231</v>
      </c>
      <c r="P73">
        <v>189869600</v>
      </c>
      <c r="Q73">
        <f t="shared" si="3"/>
        <v>-1.1762504381359451E-2</v>
      </c>
    </row>
    <row r="74" spans="1:17" x14ac:dyDescent="0.25">
      <c r="A74" s="1">
        <v>38718</v>
      </c>
      <c r="B74">
        <v>56.419998</v>
      </c>
      <c r="C74">
        <v>63.959999000000003</v>
      </c>
      <c r="D74">
        <v>56.419998</v>
      </c>
      <c r="E74">
        <v>62.75</v>
      </c>
      <c r="F74">
        <v>46.263942999999998</v>
      </c>
      <c r="G74">
        <v>408984300</v>
      </c>
      <c r="H74">
        <f t="shared" si="2"/>
        <v>4.8109321740508006E-2</v>
      </c>
      <c r="J74" s="1">
        <v>38718</v>
      </c>
      <c r="K74">
        <v>61.07</v>
      </c>
      <c r="L74">
        <v>63.099997999999999</v>
      </c>
      <c r="M74">
        <v>57.450001</v>
      </c>
      <c r="N74">
        <v>57.540000999999997</v>
      </c>
      <c r="O74">
        <v>40.526179999999997</v>
      </c>
      <c r="P74">
        <v>220695200</v>
      </c>
      <c r="Q74">
        <f t="shared" si="3"/>
        <v>-1.8904592448339815E-2</v>
      </c>
    </row>
    <row r="75" spans="1:17" x14ac:dyDescent="0.25">
      <c r="A75" s="1">
        <v>38749</v>
      </c>
      <c r="B75">
        <v>62.77</v>
      </c>
      <c r="C75">
        <v>63.080002</v>
      </c>
      <c r="D75">
        <v>58.599997999999999</v>
      </c>
      <c r="E75">
        <v>59.369999</v>
      </c>
      <c r="F75">
        <v>43.771957</v>
      </c>
      <c r="G75">
        <v>366218200</v>
      </c>
      <c r="H75">
        <f t="shared" si="2"/>
        <v>-2.4046688542066486E-2</v>
      </c>
      <c r="J75" s="1">
        <v>38749</v>
      </c>
      <c r="K75">
        <v>57.669998</v>
      </c>
      <c r="L75">
        <v>59.709999000000003</v>
      </c>
      <c r="M75">
        <v>56.700001</v>
      </c>
      <c r="N75">
        <v>57.650002000000001</v>
      </c>
      <c r="O75">
        <v>40.603661000000002</v>
      </c>
      <c r="P75">
        <v>183341700</v>
      </c>
      <c r="Q75">
        <f t="shared" si="3"/>
        <v>8.2946159530440796E-4</v>
      </c>
    </row>
    <row r="76" spans="1:17" x14ac:dyDescent="0.25">
      <c r="A76" s="1">
        <v>38777</v>
      </c>
      <c r="B76">
        <v>59.59</v>
      </c>
      <c r="C76">
        <v>61.919998</v>
      </c>
      <c r="D76">
        <v>58.439999</v>
      </c>
      <c r="E76">
        <v>60.860000999999997</v>
      </c>
      <c r="F76">
        <v>45.108887000000003</v>
      </c>
      <c r="G76">
        <v>423277300</v>
      </c>
      <c r="H76">
        <f t="shared" si="2"/>
        <v>1.0764913547098253E-2</v>
      </c>
      <c r="J76" s="1">
        <v>38777</v>
      </c>
      <c r="K76">
        <v>57.619999</v>
      </c>
      <c r="L76">
        <v>61.099997999999999</v>
      </c>
      <c r="M76">
        <v>57.450001</v>
      </c>
      <c r="N76">
        <v>59.220001000000003</v>
      </c>
      <c r="O76">
        <v>41.945683000000002</v>
      </c>
      <c r="P76">
        <v>181202600</v>
      </c>
      <c r="Q76">
        <f t="shared" si="3"/>
        <v>1.1669083689549735E-2</v>
      </c>
    </row>
    <row r="77" spans="1:17" x14ac:dyDescent="0.25">
      <c r="A77" s="1">
        <v>38808</v>
      </c>
      <c r="B77">
        <v>61.360000999999997</v>
      </c>
      <c r="C77">
        <v>65</v>
      </c>
      <c r="D77">
        <v>60.43</v>
      </c>
      <c r="E77">
        <v>63.080002</v>
      </c>
      <c r="F77">
        <v>46.754333000000003</v>
      </c>
      <c r="G77">
        <v>341320100</v>
      </c>
      <c r="H77">
        <f t="shared" si="2"/>
        <v>1.5559743268398709E-2</v>
      </c>
      <c r="J77" s="1">
        <v>38808</v>
      </c>
      <c r="K77">
        <v>59.490001999999997</v>
      </c>
      <c r="L77">
        <v>59.759998000000003</v>
      </c>
      <c r="M77">
        <v>57.32</v>
      </c>
      <c r="N77">
        <v>58.610000999999997</v>
      </c>
      <c r="O77">
        <v>41.513621999999998</v>
      </c>
      <c r="P77">
        <v>171133300</v>
      </c>
      <c r="Q77">
        <f t="shared" si="3"/>
        <v>-4.4966815953352895E-3</v>
      </c>
    </row>
    <row r="78" spans="1:17" x14ac:dyDescent="0.25">
      <c r="A78" s="1">
        <v>38838</v>
      </c>
      <c r="B78">
        <v>63.400002000000001</v>
      </c>
      <c r="C78">
        <v>64.769997000000004</v>
      </c>
      <c r="D78">
        <v>59.150002000000001</v>
      </c>
      <c r="E78">
        <v>60.91</v>
      </c>
      <c r="F78">
        <v>45.145943000000003</v>
      </c>
      <c r="G78">
        <v>433413200</v>
      </c>
      <c r="H78">
        <f t="shared" si="2"/>
        <v>-1.520309892508493E-2</v>
      </c>
      <c r="J78" s="1">
        <v>38838</v>
      </c>
      <c r="K78">
        <v>58.709999000000003</v>
      </c>
      <c r="L78">
        <v>60.93</v>
      </c>
      <c r="M78">
        <v>58.189999</v>
      </c>
      <c r="N78">
        <v>60.220001000000003</v>
      </c>
      <c r="O78">
        <v>42.653984000000001</v>
      </c>
      <c r="P78">
        <v>196603700</v>
      </c>
      <c r="Q78">
        <f t="shared" si="3"/>
        <v>1.1769029597015633E-2</v>
      </c>
    </row>
    <row r="79" spans="1:17" x14ac:dyDescent="0.25">
      <c r="A79" s="1">
        <v>38869</v>
      </c>
      <c r="B79">
        <v>60.400002000000001</v>
      </c>
      <c r="C79">
        <v>62.650002000000001</v>
      </c>
      <c r="D79">
        <v>56.639999000000003</v>
      </c>
      <c r="E79">
        <v>61.349997999999999</v>
      </c>
      <c r="F79">
        <v>45.700786999999998</v>
      </c>
      <c r="G79">
        <v>503806800</v>
      </c>
      <c r="H79">
        <f t="shared" si="2"/>
        <v>3.1259534036722093E-3</v>
      </c>
      <c r="J79" s="1">
        <v>38869</v>
      </c>
      <c r="K79">
        <v>60.25</v>
      </c>
      <c r="L79">
        <v>62</v>
      </c>
      <c r="M79">
        <v>58.970001000000003</v>
      </c>
      <c r="N79">
        <v>59.919998</v>
      </c>
      <c r="O79">
        <v>42.704932999999997</v>
      </c>
      <c r="P79">
        <v>199396300</v>
      </c>
      <c r="Q79">
        <f t="shared" si="3"/>
        <v>-2.1689681929392543E-3</v>
      </c>
    </row>
    <row r="80" spans="1:17" x14ac:dyDescent="0.25">
      <c r="A80" s="1">
        <v>38899</v>
      </c>
      <c r="B80">
        <v>61.799999</v>
      </c>
      <c r="C80">
        <v>67.940002000000007</v>
      </c>
      <c r="D80">
        <v>61.630001</v>
      </c>
      <c r="E80">
        <v>67.739998</v>
      </c>
      <c r="F80">
        <v>50.460827000000002</v>
      </c>
      <c r="G80">
        <v>419971700</v>
      </c>
      <c r="H80">
        <f t="shared" si="2"/>
        <v>4.3030626581123908E-2</v>
      </c>
      <c r="J80" s="1">
        <v>38899</v>
      </c>
      <c r="K80">
        <v>60.130001</v>
      </c>
      <c r="L80">
        <v>63</v>
      </c>
      <c r="M80">
        <v>59.68</v>
      </c>
      <c r="N80">
        <v>62.549999</v>
      </c>
      <c r="O80">
        <v>44.579326999999999</v>
      </c>
      <c r="P80">
        <v>134968800</v>
      </c>
      <c r="Q80">
        <f t="shared" si="3"/>
        <v>1.8655516890682185E-2</v>
      </c>
    </row>
    <row r="81" spans="1:17" x14ac:dyDescent="0.25">
      <c r="A81" s="1">
        <v>38930</v>
      </c>
      <c r="B81">
        <v>67.239998</v>
      </c>
      <c r="C81">
        <v>71.220000999999996</v>
      </c>
      <c r="D81">
        <v>67.010002</v>
      </c>
      <c r="E81">
        <v>67.669998000000007</v>
      </c>
      <c r="F81">
        <v>50.408676</v>
      </c>
      <c r="G81">
        <v>507318400</v>
      </c>
      <c r="H81">
        <f t="shared" si="2"/>
        <v>-4.4901583840632623E-4</v>
      </c>
      <c r="J81" s="1">
        <v>38930</v>
      </c>
      <c r="K81">
        <v>62.380001</v>
      </c>
      <c r="L81">
        <v>65.129997000000003</v>
      </c>
      <c r="M81">
        <v>62.290000999999997</v>
      </c>
      <c r="N81">
        <v>64.660004000000001</v>
      </c>
      <c r="O81">
        <v>46.083129999999997</v>
      </c>
      <c r="P81">
        <v>150477100</v>
      </c>
      <c r="Q81">
        <f t="shared" si="3"/>
        <v>1.4408420055600881E-2</v>
      </c>
    </row>
    <row r="82" spans="1:17" x14ac:dyDescent="0.25">
      <c r="A82" s="1">
        <v>38961</v>
      </c>
      <c r="B82">
        <v>67.849997999999999</v>
      </c>
      <c r="C82">
        <v>68.650002000000001</v>
      </c>
      <c r="D82">
        <v>63.869999</v>
      </c>
      <c r="E82">
        <v>67.099997999999999</v>
      </c>
      <c r="F82">
        <v>50.215992</v>
      </c>
      <c r="G82">
        <v>474291100</v>
      </c>
      <c r="H82">
        <f t="shared" si="2"/>
        <v>-3.6736564235131481E-3</v>
      </c>
      <c r="J82" s="1">
        <v>38961</v>
      </c>
      <c r="K82">
        <v>64.870002999999997</v>
      </c>
      <c r="L82">
        <v>65.040001000000004</v>
      </c>
      <c r="M82">
        <v>63.25</v>
      </c>
      <c r="N82">
        <v>64.940002000000007</v>
      </c>
      <c r="O82">
        <v>46.551242999999999</v>
      </c>
      <c r="P82">
        <v>128522300</v>
      </c>
      <c r="Q82">
        <f t="shared" si="3"/>
        <v>1.8765705233536876E-3</v>
      </c>
    </row>
    <row r="83" spans="1:17" x14ac:dyDescent="0.25">
      <c r="A83" s="1">
        <v>38991</v>
      </c>
      <c r="B83">
        <v>67.290001000000004</v>
      </c>
      <c r="C83">
        <v>72.330001999999993</v>
      </c>
      <c r="D83">
        <v>64.839995999999999</v>
      </c>
      <c r="E83">
        <v>71.419998000000007</v>
      </c>
      <c r="F83">
        <v>53.448977999999997</v>
      </c>
      <c r="G83">
        <v>458300600</v>
      </c>
      <c r="H83">
        <f t="shared" si="2"/>
        <v>2.7097326470760217E-2</v>
      </c>
      <c r="J83" s="1">
        <v>38991</v>
      </c>
      <c r="K83">
        <v>65</v>
      </c>
      <c r="L83">
        <v>69.410004000000001</v>
      </c>
      <c r="M83">
        <v>64.5</v>
      </c>
      <c r="N83">
        <v>67.400002000000001</v>
      </c>
      <c r="O83">
        <v>48.314655000000002</v>
      </c>
      <c r="P83">
        <v>189511300</v>
      </c>
      <c r="Q83">
        <f t="shared" si="3"/>
        <v>1.6147611757160237E-2</v>
      </c>
    </row>
    <row r="84" spans="1:17" x14ac:dyDescent="0.25">
      <c r="A84" s="1">
        <v>39022</v>
      </c>
      <c r="B84">
        <v>71.580001999999993</v>
      </c>
      <c r="C84">
        <v>77.370002999999997</v>
      </c>
      <c r="D84">
        <v>70.269997000000004</v>
      </c>
      <c r="E84">
        <v>76.809997999999993</v>
      </c>
      <c r="F84">
        <v>57.482716000000003</v>
      </c>
      <c r="G84">
        <v>407406000</v>
      </c>
      <c r="H84">
        <f t="shared" si="2"/>
        <v>3.1597920107598071E-2</v>
      </c>
      <c r="J84" s="1">
        <v>39022</v>
      </c>
      <c r="K84">
        <v>67.379997000000003</v>
      </c>
      <c r="L84">
        <v>69.029999000000004</v>
      </c>
      <c r="M84">
        <v>65.220000999999996</v>
      </c>
      <c r="N84">
        <v>65.910004000000001</v>
      </c>
      <c r="O84">
        <v>47.246574000000003</v>
      </c>
      <c r="P84">
        <v>196072100</v>
      </c>
      <c r="Q84">
        <f t="shared" si="3"/>
        <v>-9.7085714254054895E-3</v>
      </c>
    </row>
    <row r="85" spans="1:17" x14ac:dyDescent="0.25">
      <c r="A85" s="1">
        <v>39052</v>
      </c>
      <c r="B85">
        <v>76.779999000000004</v>
      </c>
      <c r="C85">
        <v>79</v>
      </c>
      <c r="D85">
        <v>74.819999999999993</v>
      </c>
      <c r="E85">
        <v>76.629997000000003</v>
      </c>
      <c r="F85">
        <v>57.596657</v>
      </c>
      <c r="G85">
        <v>386455900</v>
      </c>
      <c r="H85">
        <f t="shared" si="2"/>
        <v>-1.0189452482336626E-3</v>
      </c>
      <c r="J85" s="1">
        <v>39052</v>
      </c>
      <c r="K85">
        <v>65.910004000000001</v>
      </c>
      <c r="L85">
        <v>67.25</v>
      </c>
      <c r="M85">
        <v>65.290001000000004</v>
      </c>
      <c r="N85">
        <v>66.019997000000004</v>
      </c>
      <c r="O85">
        <v>47.592711999999999</v>
      </c>
      <c r="P85">
        <v>157532600</v>
      </c>
      <c r="Q85">
        <f t="shared" si="3"/>
        <v>7.241622626235094E-4</v>
      </c>
    </row>
    <row r="86" spans="1:17" x14ac:dyDescent="0.25">
      <c r="A86" s="1">
        <v>39083</v>
      </c>
      <c r="B86">
        <v>76.260002</v>
      </c>
      <c r="C86">
        <v>76.269997000000004</v>
      </c>
      <c r="D86">
        <v>70.639999000000003</v>
      </c>
      <c r="E86">
        <v>74.099997999999999</v>
      </c>
      <c r="F86">
        <v>55.695042000000001</v>
      </c>
      <c r="G86">
        <v>504732000</v>
      </c>
      <c r="H86">
        <f t="shared" si="2"/>
        <v>-1.4580612296942923E-2</v>
      </c>
      <c r="J86" s="1">
        <v>39083</v>
      </c>
      <c r="K86">
        <v>66.129997000000003</v>
      </c>
      <c r="L86">
        <v>68.220000999999996</v>
      </c>
      <c r="M86">
        <v>65.900002000000001</v>
      </c>
      <c r="N86">
        <v>66.800003000000004</v>
      </c>
      <c r="O86">
        <v>48.155003000000001</v>
      </c>
      <c r="P86">
        <v>175594400</v>
      </c>
      <c r="Q86">
        <f t="shared" si="3"/>
        <v>5.1009817201741947E-3</v>
      </c>
    </row>
    <row r="87" spans="1:17" x14ac:dyDescent="0.25">
      <c r="A87" s="1">
        <v>39114</v>
      </c>
      <c r="B87">
        <v>74.580001999999993</v>
      </c>
      <c r="C87">
        <v>76.099997999999999</v>
      </c>
      <c r="D87">
        <v>71.180000000000007</v>
      </c>
      <c r="E87">
        <v>71.680000000000007</v>
      </c>
      <c r="F87">
        <v>53.876117999999998</v>
      </c>
      <c r="G87">
        <v>401419000</v>
      </c>
      <c r="H87">
        <f t="shared" si="2"/>
        <v>-1.4420199603410795E-2</v>
      </c>
      <c r="J87" s="1">
        <v>39114</v>
      </c>
      <c r="K87">
        <v>66.800003000000004</v>
      </c>
      <c r="L87">
        <v>67.150002000000001</v>
      </c>
      <c r="M87">
        <v>62.720001000000003</v>
      </c>
      <c r="N87">
        <v>62.93</v>
      </c>
      <c r="O87">
        <v>45.365192</v>
      </c>
      <c r="P87">
        <v>192375400</v>
      </c>
      <c r="Q87">
        <f t="shared" si="3"/>
        <v>-2.5918750232302844E-2</v>
      </c>
    </row>
    <row r="88" spans="1:17" x14ac:dyDescent="0.25">
      <c r="A88" s="1">
        <v>39142</v>
      </c>
      <c r="B88">
        <v>70.900002000000001</v>
      </c>
      <c r="C88">
        <v>76.349997999999999</v>
      </c>
      <c r="D88">
        <v>69.019997000000004</v>
      </c>
      <c r="E88">
        <v>75.449996999999996</v>
      </c>
      <c r="F88">
        <v>56.951244000000003</v>
      </c>
      <c r="G88">
        <v>611224400</v>
      </c>
      <c r="H88">
        <f t="shared" si="2"/>
        <v>2.2261230189369235E-2</v>
      </c>
      <c r="J88" s="1">
        <v>39142</v>
      </c>
      <c r="K88">
        <v>62.349997999999999</v>
      </c>
      <c r="L88">
        <v>62.93</v>
      </c>
      <c r="M88">
        <v>59.869999</v>
      </c>
      <c r="N88">
        <v>60.259998000000003</v>
      </c>
      <c r="O88">
        <v>43.693359000000001</v>
      </c>
      <c r="P88">
        <v>318147400</v>
      </c>
      <c r="Q88">
        <f t="shared" si="3"/>
        <v>-1.882861882416945E-2</v>
      </c>
    </row>
    <row r="89" spans="1:17" x14ac:dyDescent="0.25">
      <c r="A89" s="1">
        <v>39173</v>
      </c>
      <c r="B89">
        <v>75.349997999999999</v>
      </c>
      <c r="C89">
        <v>80.879997000000003</v>
      </c>
      <c r="D89">
        <v>75.279999000000004</v>
      </c>
      <c r="E89">
        <v>79.379997000000003</v>
      </c>
      <c r="F89">
        <v>59.917675000000003</v>
      </c>
      <c r="G89">
        <v>451394900</v>
      </c>
      <c r="H89">
        <f t="shared" si="2"/>
        <v>2.2051851314460535E-2</v>
      </c>
      <c r="J89" s="1">
        <v>39173</v>
      </c>
      <c r="K89">
        <v>60.259998000000003</v>
      </c>
      <c r="L89">
        <v>65.449996999999996</v>
      </c>
      <c r="M89">
        <v>60.029998999999997</v>
      </c>
      <c r="N89">
        <v>64.220000999999996</v>
      </c>
      <c r="O89">
        <v>46.564678000000001</v>
      </c>
      <c r="P89">
        <v>248968100</v>
      </c>
      <c r="Q89">
        <f t="shared" si="3"/>
        <v>2.7641195069772303E-2</v>
      </c>
    </row>
    <row r="90" spans="1:17" x14ac:dyDescent="0.25">
      <c r="A90" s="1">
        <v>39203</v>
      </c>
      <c r="B90">
        <v>79.5</v>
      </c>
      <c r="C90">
        <v>84.32</v>
      </c>
      <c r="D90">
        <v>79.050003000000004</v>
      </c>
      <c r="E90">
        <v>83.169998000000007</v>
      </c>
      <c r="F90">
        <v>62.778469000000001</v>
      </c>
      <c r="G90">
        <v>443527200</v>
      </c>
      <c r="H90">
        <f t="shared" si="2"/>
        <v>2.025561288195158E-2</v>
      </c>
      <c r="J90" s="1">
        <v>39203</v>
      </c>
      <c r="K90">
        <v>64.529999000000004</v>
      </c>
      <c r="L90">
        <v>64.940002000000007</v>
      </c>
      <c r="M90">
        <v>61.650002000000001</v>
      </c>
      <c r="N90">
        <v>63.27</v>
      </c>
      <c r="O90">
        <v>45.875850999999997</v>
      </c>
      <c r="P90">
        <v>280281700</v>
      </c>
      <c r="Q90">
        <f t="shared" si="3"/>
        <v>-6.4724735339395725E-3</v>
      </c>
    </row>
    <row r="91" spans="1:17" x14ac:dyDescent="0.25">
      <c r="A91" s="1">
        <v>39234</v>
      </c>
      <c r="B91">
        <v>83.559997999999993</v>
      </c>
      <c r="C91">
        <v>86.580001999999993</v>
      </c>
      <c r="D91">
        <v>80.849997999999999</v>
      </c>
      <c r="E91">
        <v>83.879997000000003</v>
      </c>
      <c r="F91">
        <v>63.587715000000003</v>
      </c>
      <c r="G91">
        <v>506912200</v>
      </c>
      <c r="H91">
        <f t="shared" si="2"/>
        <v>3.6917152207490262E-3</v>
      </c>
      <c r="J91" s="1">
        <v>39234</v>
      </c>
      <c r="K91">
        <v>63.349997999999999</v>
      </c>
      <c r="L91">
        <v>63.77</v>
      </c>
      <c r="M91">
        <v>60.73</v>
      </c>
      <c r="N91">
        <v>61.619999</v>
      </c>
      <c r="O91">
        <v>44.971958000000001</v>
      </c>
      <c r="P91">
        <v>259962000</v>
      </c>
      <c r="Q91">
        <f t="shared" si="3"/>
        <v>-1.1476147526173907E-2</v>
      </c>
    </row>
    <row r="92" spans="1:17" x14ac:dyDescent="0.25">
      <c r="A92" s="1">
        <v>39264</v>
      </c>
      <c r="B92">
        <v>84.5</v>
      </c>
      <c r="C92">
        <v>93.620002999999997</v>
      </c>
      <c r="D92">
        <v>84.120002999999997</v>
      </c>
      <c r="E92">
        <v>85.129997000000003</v>
      </c>
      <c r="F92">
        <v>64.535331999999997</v>
      </c>
      <c r="G92">
        <v>559643700</v>
      </c>
      <c r="H92">
        <f t="shared" si="2"/>
        <v>6.4242118271383708E-3</v>
      </c>
      <c r="J92" s="1">
        <v>39264</v>
      </c>
      <c r="K92">
        <v>61.939999</v>
      </c>
      <c r="L92">
        <v>63.880001</v>
      </c>
      <c r="M92">
        <v>59.720001000000003</v>
      </c>
      <c r="N92">
        <v>60.5</v>
      </c>
      <c r="O92">
        <v>44.154564000000001</v>
      </c>
      <c r="P92">
        <v>290358700</v>
      </c>
      <c r="Q92">
        <f t="shared" si="3"/>
        <v>-7.9663122805060695E-3</v>
      </c>
    </row>
    <row r="93" spans="1:17" x14ac:dyDescent="0.25">
      <c r="A93" s="1">
        <v>39295</v>
      </c>
      <c r="B93">
        <v>84.989998</v>
      </c>
      <c r="C93">
        <v>87.900002000000001</v>
      </c>
      <c r="D93">
        <v>78.760002</v>
      </c>
      <c r="E93">
        <v>85.730002999999996</v>
      </c>
      <c r="F93">
        <v>64.990172999999999</v>
      </c>
      <c r="G93">
        <v>687544000</v>
      </c>
      <c r="H93">
        <f t="shared" si="2"/>
        <v>3.0502208365171431E-3</v>
      </c>
      <c r="J93" s="1">
        <v>39295</v>
      </c>
      <c r="K93">
        <v>60.509998000000003</v>
      </c>
      <c r="L93">
        <v>62.98</v>
      </c>
      <c r="M93">
        <v>60.310001</v>
      </c>
      <c r="N93">
        <v>61.790000999999997</v>
      </c>
      <c r="O93">
        <v>45.096026999999999</v>
      </c>
      <c r="P93">
        <v>331077300</v>
      </c>
      <c r="Q93">
        <f t="shared" si="3"/>
        <v>9.1628275906654455E-3</v>
      </c>
    </row>
    <row r="94" spans="1:17" x14ac:dyDescent="0.25">
      <c r="A94" s="1">
        <v>39326</v>
      </c>
      <c r="B94">
        <v>85.309997999999993</v>
      </c>
      <c r="C94">
        <v>93.660004000000001</v>
      </c>
      <c r="D94">
        <v>83.879997000000003</v>
      </c>
      <c r="E94">
        <v>92.559997999999993</v>
      </c>
      <c r="F94">
        <v>70.448372000000006</v>
      </c>
      <c r="G94">
        <v>446258200</v>
      </c>
      <c r="H94">
        <f t="shared" si="2"/>
        <v>3.3290497635374401E-2</v>
      </c>
      <c r="J94" s="1">
        <v>39326</v>
      </c>
      <c r="K94">
        <v>61.630001</v>
      </c>
      <c r="L94">
        <v>65.75</v>
      </c>
      <c r="M94">
        <v>61.259998000000003</v>
      </c>
      <c r="N94">
        <v>65.699996999999996</v>
      </c>
      <c r="O94">
        <v>48.272190000000002</v>
      </c>
      <c r="P94">
        <v>220556400</v>
      </c>
      <c r="Q94">
        <f t="shared" si="3"/>
        <v>2.6647147485847754E-2</v>
      </c>
    </row>
    <row r="95" spans="1:17" x14ac:dyDescent="0.25">
      <c r="A95" s="1">
        <v>39356</v>
      </c>
      <c r="B95">
        <v>92.449996999999996</v>
      </c>
      <c r="C95">
        <v>95.269997000000004</v>
      </c>
      <c r="D95">
        <v>89.669998000000007</v>
      </c>
      <c r="E95">
        <v>91.989998</v>
      </c>
      <c r="F95">
        <v>70.014526000000004</v>
      </c>
      <c r="G95">
        <v>513452200</v>
      </c>
      <c r="H95">
        <f t="shared" si="2"/>
        <v>-2.6827271439557048E-3</v>
      </c>
      <c r="J95" s="1">
        <v>39356</v>
      </c>
      <c r="K95">
        <v>65.660004000000001</v>
      </c>
      <c r="L95">
        <v>66.800003000000004</v>
      </c>
      <c r="M95">
        <v>63.549999</v>
      </c>
      <c r="N95">
        <v>65.169998000000007</v>
      </c>
      <c r="O95">
        <v>47.882773999999998</v>
      </c>
      <c r="P95">
        <v>232885800</v>
      </c>
      <c r="Q95">
        <f t="shared" si="3"/>
        <v>-3.5176420614318939E-3</v>
      </c>
    </row>
    <row r="96" spans="1:17" x14ac:dyDescent="0.25">
      <c r="A96" s="1">
        <v>39387</v>
      </c>
      <c r="B96">
        <v>89.830001999999993</v>
      </c>
      <c r="C96">
        <v>90.949996999999996</v>
      </c>
      <c r="D96">
        <v>83.370002999999997</v>
      </c>
      <c r="E96">
        <v>89.160004000000001</v>
      </c>
      <c r="F96">
        <v>67.860579999999999</v>
      </c>
      <c r="G96">
        <v>548075900</v>
      </c>
      <c r="H96">
        <f t="shared" si="2"/>
        <v>-1.3570530123647557E-2</v>
      </c>
      <c r="J96" s="1">
        <v>39387</v>
      </c>
      <c r="K96">
        <v>64.800003000000004</v>
      </c>
      <c r="L96">
        <v>68.75</v>
      </c>
      <c r="M96">
        <v>63.73</v>
      </c>
      <c r="N96">
        <v>67.739998</v>
      </c>
      <c r="O96">
        <v>49.771045999999998</v>
      </c>
      <c r="P96">
        <v>284874000</v>
      </c>
      <c r="Q96">
        <f t="shared" si="3"/>
        <v>1.6797471818667281E-2</v>
      </c>
    </row>
    <row r="97" spans="1:17" x14ac:dyDescent="0.25">
      <c r="A97" s="1">
        <v>39417</v>
      </c>
      <c r="B97">
        <v>88.970000999999996</v>
      </c>
      <c r="C97">
        <v>95.099997999999999</v>
      </c>
      <c r="D97">
        <v>87.709998999999996</v>
      </c>
      <c r="E97">
        <v>93.690002000000007</v>
      </c>
      <c r="F97">
        <v>71.585639999999998</v>
      </c>
      <c r="G97">
        <v>386223600</v>
      </c>
      <c r="H97">
        <f t="shared" si="2"/>
        <v>2.1523168928717584E-2</v>
      </c>
      <c r="J97" s="1">
        <v>39417</v>
      </c>
      <c r="K97">
        <v>67.620002999999997</v>
      </c>
      <c r="L97">
        <v>68.5</v>
      </c>
      <c r="M97">
        <v>66.550003000000004</v>
      </c>
      <c r="N97">
        <v>66.699996999999996</v>
      </c>
      <c r="O97">
        <v>49.311737000000001</v>
      </c>
      <c r="P97">
        <v>197170400</v>
      </c>
      <c r="Q97">
        <f t="shared" si="3"/>
        <v>-6.719365103153842E-3</v>
      </c>
    </row>
    <row r="98" spans="1:17" x14ac:dyDescent="0.25">
      <c r="A98" s="1">
        <v>39448</v>
      </c>
      <c r="B98">
        <v>94.150002000000001</v>
      </c>
      <c r="C98">
        <v>94.739998</v>
      </c>
      <c r="D98">
        <v>77.550003000000004</v>
      </c>
      <c r="E98">
        <v>85.699996999999996</v>
      </c>
      <c r="F98">
        <v>65.480721000000003</v>
      </c>
      <c r="G98">
        <v>614692200</v>
      </c>
      <c r="H98">
        <f t="shared" si="2"/>
        <v>-3.8712441500386052E-2</v>
      </c>
      <c r="J98" s="1">
        <v>39448</v>
      </c>
      <c r="K98">
        <v>66.559997999999993</v>
      </c>
      <c r="L98">
        <v>68.849997999999999</v>
      </c>
      <c r="M98">
        <v>61.720001000000003</v>
      </c>
      <c r="N98">
        <v>63.139999000000003</v>
      </c>
      <c r="O98">
        <v>46.679794000000001</v>
      </c>
      <c r="P98">
        <v>339978400</v>
      </c>
      <c r="Q98">
        <f t="shared" si="3"/>
        <v>-2.3821243705143179E-2</v>
      </c>
    </row>
    <row r="99" spans="1:17" x14ac:dyDescent="0.25">
      <c r="A99" s="1">
        <v>39479</v>
      </c>
      <c r="B99">
        <v>87.699996999999996</v>
      </c>
      <c r="C99">
        <v>90.169998000000007</v>
      </c>
      <c r="D99">
        <v>80.360000999999997</v>
      </c>
      <c r="E99">
        <v>87.010002</v>
      </c>
      <c r="F99">
        <v>66.481689000000003</v>
      </c>
      <c r="G99">
        <v>491055000</v>
      </c>
      <c r="H99">
        <f t="shared" si="2"/>
        <v>6.5883719181780162E-3</v>
      </c>
      <c r="J99" s="1">
        <v>39479</v>
      </c>
      <c r="K99">
        <v>63.349997999999999</v>
      </c>
      <c r="L99">
        <v>64.069999999999993</v>
      </c>
      <c r="M99">
        <v>61.360000999999997</v>
      </c>
      <c r="N99">
        <v>61.959999000000003</v>
      </c>
      <c r="O99">
        <v>45.807426</v>
      </c>
      <c r="P99">
        <v>218925600</v>
      </c>
      <c r="Q99">
        <f t="shared" si="3"/>
        <v>-8.1931686000238646E-3</v>
      </c>
    </row>
    <row r="100" spans="1:17" x14ac:dyDescent="0.25">
      <c r="A100" s="1">
        <v>39508</v>
      </c>
      <c r="B100">
        <v>86.830001999999993</v>
      </c>
      <c r="C100">
        <v>88.5</v>
      </c>
      <c r="D100">
        <v>81.970000999999996</v>
      </c>
      <c r="E100">
        <v>84.580001999999993</v>
      </c>
      <c r="F100">
        <v>64.903908000000001</v>
      </c>
      <c r="G100">
        <v>608218000</v>
      </c>
      <c r="H100">
        <f t="shared" si="2"/>
        <v>-1.2301487558217019E-2</v>
      </c>
      <c r="J100" s="1">
        <v>39508</v>
      </c>
      <c r="K100">
        <v>62</v>
      </c>
      <c r="L100">
        <v>65.809997999999993</v>
      </c>
      <c r="M100">
        <v>61.169998</v>
      </c>
      <c r="N100">
        <v>64.870002999999997</v>
      </c>
      <c r="O100">
        <v>48.276916999999997</v>
      </c>
      <c r="P100">
        <v>274621800</v>
      </c>
      <c r="Q100">
        <f t="shared" si="3"/>
        <v>1.9932515936859463E-2</v>
      </c>
    </row>
    <row r="101" spans="1:17" x14ac:dyDescent="0.25">
      <c r="A101" s="1">
        <v>39539</v>
      </c>
      <c r="B101">
        <v>84.800003000000004</v>
      </c>
      <c r="C101">
        <v>94.93</v>
      </c>
      <c r="D101">
        <v>84.260002</v>
      </c>
      <c r="E101">
        <v>93.07</v>
      </c>
      <c r="F101">
        <v>71.418853999999996</v>
      </c>
      <c r="G101">
        <v>483071200</v>
      </c>
      <c r="H101">
        <f t="shared" si="2"/>
        <v>4.1542022832539924E-2</v>
      </c>
      <c r="J101" s="1">
        <v>39539</v>
      </c>
      <c r="K101">
        <v>65.129997000000003</v>
      </c>
      <c r="L101">
        <v>67.739998</v>
      </c>
      <c r="M101">
        <v>64.510002</v>
      </c>
      <c r="N101">
        <v>67.089995999999999</v>
      </c>
      <c r="O101">
        <v>49.929049999999997</v>
      </c>
      <c r="P101">
        <v>221952400</v>
      </c>
      <c r="Q101">
        <f t="shared" si="3"/>
        <v>1.461384796786575E-2</v>
      </c>
    </row>
    <row r="102" spans="1:17" x14ac:dyDescent="0.25">
      <c r="A102" s="1">
        <v>39569</v>
      </c>
      <c r="B102">
        <v>90.099997999999999</v>
      </c>
      <c r="C102">
        <v>96.120002999999997</v>
      </c>
      <c r="D102">
        <v>87.599997999999999</v>
      </c>
      <c r="E102">
        <v>88.760002</v>
      </c>
      <c r="F102">
        <v>68.111480999999998</v>
      </c>
      <c r="G102">
        <v>575856500</v>
      </c>
      <c r="H102">
        <f t="shared" si="2"/>
        <v>-2.0592410567072304E-2</v>
      </c>
      <c r="J102" s="1">
        <v>39569</v>
      </c>
      <c r="K102">
        <v>67.129997000000003</v>
      </c>
      <c r="L102">
        <v>68.319999999999993</v>
      </c>
      <c r="M102">
        <v>64.540001000000004</v>
      </c>
      <c r="N102">
        <v>66.739998</v>
      </c>
      <c r="O102">
        <v>49.668579000000001</v>
      </c>
      <c r="P102">
        <v>219962000</v>
      </c>
      <c r="Q102">
        <f t="shared" si="3"/>
        <v>-2.2715766783664611E-3</v>
      </c>
    </row>
    <row r="103" spans="1:17" x14ac:dyDescent="0.25">
      <c r="A103" s="1">
        <v>39600</v>
      </c>
      <c r="B103">
        <v>88.089995999999999</v>
      </c>
      <c r="C103">
        <v>90.5</v>
      </c>
      <c r="D103">
        <v>84.769997000000004</v>
      </c>
      <c r="E103">
        <v>88.129997000000003</v>
      </c>
      <c r="F103">
        <v>67.930183</v>
      </c>
      <c r="G103">
        <v>565696300</v>
      </c>
      <c r="H103">
        <f t="shared" si="2"/>
        <v>-3.0935480073209058E-3</v>
      </c>
      <c r="J103" s="1">
        <v>39600</v>
      </c>
      <c r="K103">
        <v>66.550003000000004</v>
      </c>
      <c r="L103">
        <v>67.099997999999999</v>
      </c>
      <c r="M103">
        <v>63.099997999999999</v>
      </c>
      <c r="N103">
        <v>64.339995999999999</v>
      </c>
      <c r="O103">
        <v>48.219948000000002</v>
      </c>
      <c r="P103">
        <v>228287700</v>
      </c>
      <c r="Q103">
        <f t="shared" si="3"/>
        <v>-1.5905159738272879E-2</v>
      </c>
    </row>
    <row r="104" spans="1:17" x14ac:dyDescent="0.25">
      <c r="A104" s="1">
        <v>39630</v>
      </c>
      <c r="B104">
        <v>87.870002999999997</v>
      </c>
      <c r="C104">
        <v>89.629997000000003</v>
      </c>
      <c r="D104">
        <v>79.099997999999999</v>
      </c>
      <c r="E104">
        <v>80.430000000000007</v>
      </c>
      <c r="F104">
        <v>61.995083000000001</v>
      </c>
      <c r="G104">
        <v>685444100</v>
      </c>
      <c r="H104">
        <f t="shared" si="2"/>
        <v>-3.9705686635922922E-2</v>
      </c>
      <c r="J104" s="1">
        <v>39630</v>
      </c>
      <c r="K104">
        <v>63.75</v>
      </c>
      <c r="L104">
        <v>69.25</v>
      </c>
      <c r="M104">
        <v>63.740001999999997</v>
      </c>
      <c r="N104">
        <v>68.470000999999996</v>
      </c>
      <c r="O104">
        <v>51.315188999999997</v>
      </c>
      <c r="P104">
        <v>308621600</v>
      </c>
      <c r="Q104">
        <f t="shared" si="3"/>
        <v>2.7019304644179655E-2</v>
      </c>
    </row>
    <row r="105" spans="1:17" x14ac:dyDescent="0.25">
      <c r="A105" s="1">
        <v>39661</v>
      </c>
      <c r="B105">
        <v>80.550003000000004</v>
      </c>
      <c r="C105">
        <v>81.5</v>
      </c>
      <c r="D105">
        <v>76.139999000000003</v>
      </c>
      <c r="E105">
        <v>80.010002</v>
      </c>
      <c r="F105">
        <v>61.671340999999998</v>
      </c>
      <c r="G105">
        <v>543017900</v>
      </c>
      <c r="H105">
        <f t="shared" si="2"/>
        <v>-2.2737874369985769E-3</v>
      </c>
      <c r="J105" s="1">
        <v>39661</v>
      </c>
      <c r="K105">
        <v>68.5</v>
      </c>
      <c r="L105">
        <v>71.900002000000001</v>
      </c>
      <c r="M105">
        <v>67.930000000000007</v>
      </c>
      <c r="N105">
        <v>70.430000000000007</v>
      </c>
      <c r="O105">
        <v>52.784126000000001</v>
      </c>
      <c r="P105">
        <v>224063800</v>
      </c>
      <c r="Q105">
        <f t="shared" si="3"/>
        <v>1.2257354182169312E-2</v>
      </c>
    </row>
    <row r="106" spans="1:17" x14ac:dyDescent="0.25">
      <c r="A106" s="1">
        <v>39692</v>
      </c>
      <c r="B106">
        <v>78.040001000000004</v>
      </c>
      <c r="C106">
        <v>82</v>
      </c>
      <c r="D106">
        <v>71.510002</v>
      </c>
      <c r="E106">
        <v>77.660004000000001</v>
      </c>
      <c r="F106">
        <v>60.165698999999996</v>
      </c>
      <c r="G106">
        <v>770778000</v>
      </c>
      <c r="H106">
        <f t="shared" si="2"/>
        <v>-1.294687268649739E-2</v>
      </c>
      <c r="J106" s="1">
        <v>39692</v>
      </c>
      <c r="K106">
        <v>71.089995999999999</v>
      </c>
      <c r="L106">
        <v>72.760002</v>
      </c>
      <c r="M106">
        <v>66.900002000000001</v>
      </c>
      <c r="N106">
        <v>69.279999000000004</v>
      </c>
      <c r="O106">
        <v>52.259487</v>
      </c>
      <c r="P106">
        <v>367504200</v>
      </c>
      <c r="Q106">
        <f t="shared" si="3"/>
        <v>-7.1498156517259062E-3</v>
      </c>
    </row>
    <row r="107" spans="1:17" x14ac:dyDescent="0.25">
      <c r="A107" s="1">
        <v>39722</v>
      </c>
      <c r="B107">
        <v>77.190002000000007</v>
      </c>
      <c r="C107">
        <v>81.75</v>
      </c>
      <c r="D107">
        <v>56.509998000000003</v>
      </c>
      <c r="E107">
        <v>74.120002999999997</v>
      </c>
      <c r="F107">
        <v>57.423126000000003</v>
      </c>
      <c r="G107">
        <v>1384259200</v>
      </c>
      <c r="H107">
        <f t="shared" si="2"/>
        <v>-2.0261980354158389E-2</v>
      </c>
      <c r="J107" s="1">
        <v>39722</v>
      </c>
      <c r="K107">
        <v>69.069999999999993</v>
      </c>
      <c r="L107">
        <v>69.069999999999993</v>
      </c>
      <c r="M107">
        <v>52.060001</v>
      </c>
      <c r="N107">
        <v>61.34</v>
      </c>
      <c r="O107">
        <v>46.270180000000003</v>
      </c>
      <c r="P107">
        <v>640425500</v>
      </c>
      <c r="Q107">
        <f t="shared" si="3"/>
        <v>-5.2864101094138714E-2</v>
      </c>
    </row>
    <row r="108" spans="1:17" x14ac:dyDescent="0.25">
      <c r="A108" s="1">
        <v>39753</v>
      </c>
      <c r="B108">
        <v>73.449996999999996</v>
      </c>
      <c r="C108">
        <v>81.029999000000004</v>
      </c>
      <c r="D108">
        <v>67.540001000000004</v>
      </c>
      <c r="E108">
        <v>80.150002000000001</v>
      </c>
      <c r="F108">
        <v>62.09478</v>
      </c>
      <c r="G108">
        <v>1006470600</v>
      </c>
      <c r="H108">
        <f t="shared" si="2"/>
        <v>3.3968109302318368E-2</v>
      </c>
      <c r="J108" s="1">
        <v>39753</v>
      </c>
      <c r="K108">
        <v>61.490001999999997</v>
      </c>
      <c r="L108">
        <v>63.009998000000003</v>
      </c>
      <c r="M108">
        <v>54.490001999999997</v>
      </c>
      <c r="N108">
        <v>58.580002</v>
      </c>
      <c r="O108">
        <v>44.188248000000002</v>
      </c>
      <c r="P108">
        <v>375653400</v>
      </c>
      <c r="Q108">
        <f t="shared" si="3"/>
        <v>-1.9994389473489294E-2</v>
      </c>
    </row>
    <row r="109" spans="1:17" x14ac:dyDescent="0.25">
      <c r="A109" s="1">
        <v>39783</v>
      </c>
      <c r="B109">
        <v>77.889999000000003</v>
      </c>
      <c r="C109">
        <v>83.639999000000003</v>
      </c>
      <c r="D109">
        <v>72.680000000000007</v>
      </c>
      <c r="E109">
        <v>79.830001999999993</v>
      </c>
      <c r="F109">
        <v>62.202511000000001</v>
      </c>
      <c r="G109">
        <v>996412900</v>
      </c>
      <c r="H109">
        <f t="shared" si="2"/>
        <v>-1.7373973756719208E-3</v>
      </c>
      <c r="J109" s="1">
        <v>39783</v>
      </c>
      <c r="K109">
        <v>57.66</v>
      </c>
      <c r="L109">
        <v>60.25</v>
      </c>
      <c r="M109">
        <v>54.950001</v>
      </c>
      <c r="N109">
        <v>59.830002</v>
      </c>
      <c r="O109">
        <v>45.506228999999998</v>
      </c>
      <c r="P109">
        <v>315194900</v>
      </c>
      <c r="Q109">
        <f t="shared" si="3"/>
        <v>9.1696351866847828E-3</v>
      </c>
    </row>
    <row r="110" spans="1:17" x14ac:dyDescent="0.25">
      <c r="A110" s="1">
        <v>39814</v>
      </c>
      <c r="B110">
        <v>80.059997999999993</v>
      </c>
      <c r="C110">
        <v>82.730002999999996</v>
      </c>
      <c r="D110">
        <v>74.010002</v>
      </c>
      <c r="E110">
        <v>76.480002999999996</v>
      </c>
      <c r="F110">
        <v>59.592213000000001</v>
      </c>
      <c r="G110">
        <v>844182900</v>
      </c>
      <c r="H110">
        <f t="shared" si="2"/>
        <v>-1.8618243847880939E-2</v>
      </c>
      <c r="J110" s="1">
        <v>39814</v>
      </c>
      <c r="K110">
        <v>60.130001</v>
      </c>
      <c r="L110">
        <v>61</v>
      </c>
      <c r="M110">
        <v>55.09</v>
      </c>
      <c r="N110">
        <v>57.689999</v>
      </c>
      <c r="O110">
        <v>43.878551000000002</v>
      </c>
      <c r="P110">
        <v>349391400</v>
      </c>
      <c r="Q110">
        <f t="shared" si="3"/>
        <v>-1.5818485929592098E-2</v>
      </c>
    </row>
    <row r="111" spans="1:17" x14ac:dyDescent="0.25">
      <c r="A111" s="1">
        <v>39845</v>
      </c>
      <c r="B111">
        <v>76.059997999999993</v>
      </c>
      <c r="C111">
        <v>80.5</v>
      </c>
      <c r="D111">
        <v>67.900002000000001</v>
      </c>
      <c r="E111">
        <v>67.900002000000001</v>
      </c>
      <c r="F111">
        <v>52.906810999999998</v>
      </c>
      <c r="G111">
        <v>771508100</v>
      </c>
      <c r="H111">
        <f t="shared" si="2"/>
        <v>-5.1678109230972581E-2</v>
      </c>
      <c r="J111" s="1">
        <v>39845</v>
      </c>
      <c r="K111">
        <v>57.25</v>
      </c>
      <c r="L111">
        <v>59.130001</v>
      </c>
      <c r="M111">
        <v>49.939999</v>
      </c>
      <c r="N111">
        <v>50</v>
      </c>
      <c r="O111">
        <v>38.029601999999997</v>
      </c>
      <c r="P111">
        <v>308348500</v>
      </c>
      <c r="Q111">
        <f t="shared" si="3"/>
        <v>-6.2130527094051292E-2</v>
      </c>
    </row>
    <row r="112" spans="1:17" x14ac:dyDescent="0.25">
      <c r="A112" s="1">
        <v>39873</v>
      </c>
      <c r="B112">
        <v>67</v>
      </c>
      <c r="C112">
        <v>71.489998</v>
      </c>
      <c r="D112">
        <v>61.860000999999997</v>
      </c>
      <c r="E112">
        <v>68.099997999999999</v>
      </c>
      <c r="F112">
        <v>53.330021000000002</v>
      </c>
      <c r="G112">
        <v>933460300</v>
      </c>
      <c r="H112">
        <f t="shared" si="2"/>
        <v>1.277312085493987E-3</v>
      </c>
      <c r="J112" s="1">
        <v>39873</v>
      </c>
      <c r="K112">
        <v>49.029998999999997</v>
      </c>
      <c r="L112">
        <v>53.700001</v>
      </c>
      <c r="M112">
        <v>46.25</v>
      </c>
      <c r="N112">
        <v>52.599997999999999</v>
      </c>
      <c r="O112">
        <v>40.338912999999998</v>
      </c>
      <c r="P112">
        <v>423319700</v>
      </c>
      <c r="Q112">
        <f t="shared" si="3"/>
        <v>2.2015723304621801E-2</v>
      </c>
    </row>
    <row r="113" spans="1:17" x14ac:dyDescent="0.25">
      <c r="A113" s="1">
        <v>39904</v>
      </c>
      <c r="B113">
        <v>67.040001000000004</v>
      </c>
      <c r="C113">
        <v>71.150002000000001</v>
      </c>
      <c r="D113">
        <v>64.5</v>
      </c>
      <c r="E113">
        <v>66.669998000000007</v>
      </c>
      <c r="F113">
        <v>52.210175</v>
      </c>
      <c r="G113">
        <v>632859600</v>
      </c>
      <c r="H113">
        <f t="shared" si="2"/>
        <v>-9.2166570607939303E-3</v>
      </c>
      <c r="J113" s="1">
        <v>39904</v>
      </c>
      <c r="K113">
        <v>52.299999</v>
      </c>
      <c r="L113">
        <v>54.130001</v>
      </c>
      <c r="M113">
        <v>50.119999</v>
      </c>
      <c r="N113">
        <v>52.360000999999997</v>
      </c>
      <c r="O113">
        <v>40.154865000000001</v>
      </c>
      <c r="P113">
        <v>306396300</v>
      </c>
      <c r="Q113">
        <f t="shared" si="3"/>
        <v>-1.9860814675282763E-3</v>
      </c>
    </row>
    <row r="114" spans="1:17" x14ac:dyDescent="0.25">
      <c r="A114" s="1">
        <v>39934</v>
      </c>
      <c r="B114">
        <v>67.129997000000003</v>
      </c>
      <c r="C114">
        <v>71.389999000000003</v>
      </c>
      <c r="D114">
        <v>65.599997999999999</v>
      </c>
      <c r="E114">
        <v>69.349997999999999</v>
      </c>
      <c r="F114">
        <v>54.308926</v>
      </c>
      <c r="G114">
        <v>530458500</v>
      </c>
      <c r="H114">
        <f t="shared" si="2"/>
        <v>1.7116010787208102E-2</v>
      </c>
      <c r="J114" s="1">
        <v>39934</v>
      </c>
      <c r="K114">
        <v>52.529998999999997</v>
      </c>
      <c r="L114">
        <v>56.48</v>
      </c>
      <c r="M114">
        <v>51.669998</v>
      </c>
      <c r="N114">
        <v>55.16</v>
      </c>
      <c r="O114">
        <v>42.302169999999997</v>
      </c>
      <c r="P114">
        <v>257261500</v>
      </c>
      <c r="Q114">
        <f t="shared" si="3"/>
        <v>2.26246113306998E-2</v>
      </c>
    </row>
    <row r="115" spans="1:17" x14ac:dyDescent="0.25">
      <c r="A115" s="1">
        <v>39965</v>
      </c>
      <c r="B115">
        <v>70.459998999999996</v>
      </c>
      <c r="C115">
        <v>74.830001999999993</v>
      </c>
      <c r="D115">
        <v>68.080001999999993</v>
      </c>
      <c r="E115">
        <v>69.910004000000001</v>
      </c>
      <c r="F115">
        <v>55.074173000000002</v>
      </c>
      <c r="G115">
        <v>596987800</v>
      </c>
      <c r="H115">
        <f t="shared" si="2"/>
        <v>3.4928740931943546E-3</v>
      </c>
      <c r="J115" s="1">
        <v>39965</v>
      </c>
      <c r="K115">
        <v>55.75</v>
      </c>
      <c r="L115">
        <v>57.23</v>
      </c>
      <c r="M115">
        <v>54.540000999999997</v>
      </c>
      <c r="N115">
        <v>56.799999</v>
      </c>
      <c r="O115">
        <v>43.945309000000002</v>
      </c>
      <c r="P115">
        <v>301738000</v>
      </c>
      <c r="Q115">
        <f t="shared" si="3"/>
        <v>1.2724070561177067E-2</v>
      </c>
    </row>
    <row r="116" spans="1:17" x14ac:dyDescent="0.25">
      <c r="A116" s="1">
        <v>39995</v>
      </c>
      <c r="B116">
        <v>70.669998000000007</v>
      </c>
      <c r="C116">
        <v>72.790001000000004</v>
      </c>
      <c r="D116">
        <v>64.459998999999996</v>
      </c>
      <c r="E116">
        <v>70.389999000000003</v>
      </c>
      <c r="F116">
        <v>55.452309</v>
      </c>
      <c r="G116">
        <v>560318900</v>
      </c>
      <c r="H116">
        <f t="shared" si="2"/>
        <v>2.9716320556328535E-3</v>
      </c>
      <c r="J116" s="1">
        <v>39995</v>
      </c>
      <c r="K116">
        <v>56.82</v>
      </c>
      <c r="L116">
        <v>62.470001000000003</v>
      </c>
      <c r="M116">
        <v>55.709999000000003</v>
      </c>
      <c r="N116">
        <v>60.889999000000003</v>
      </c>
      <c r="O116">
        <v>47.109661000000003</v>
      </c>
      <c r="P116">
        <v>270356100</v>
      </c>
      <c r="Q116">
        <f t="shared" si="3"/>
        <v>3.019763885708987E-2</v>
      </c>
    </row>
    <row r="117" spans="1:17" x14ac:dyDescent="0.25">
      <c r="A117" s="1">
        <v>40026</v>
      </c>
      <c r="B117">
        <v>70.959998999999996</v>
      </c>
      <c r="C117">
        <v>71.889999000000003</v>
      </c>
      <c r="D117">
        <v>66.089995999999999</v>
      </c>
      <c r="E117">
        <v>69.150002000000001</v>
      </c>
      <c r="F117">
        <v>54.475448999999998</v>
      </c>
      <c r="G117">
        <v>437664700</v>
      </c>
      <c r="H117">
        <f t="shared" si="2"/>
        <v>-7.7187620271473682E-3</v>
      </c>
      <c r="J117" s="1">
        <v>40026</v>
      </c>
      <c r="K117">
        <v>61.16</v>
      </c>
      <c r="L117">
        <v>61.490001999999997</v>
      </c>
      <c r="M117">
        <v>59.5</v>
      </c>
      <c r="N117">
        <v>60.439999</v>
      </c>
      <c r="O117">
        <v>46.761516999999998</v>
      </c>
      <c r="P117">
        <v>211869300</v>
      </c>
      <c r="Q117">
        <f t="shared" si="3"/>
        <v>-3.2215184406387295E-3</v>
      </c>
    </row>
    <row r="118" spans="1:17" x14ac:dyDescent="0.25">
      <c r="A118" s="1">
        <v>40057</v>
      </c>
      <c r="B118">
        <v>68.930000000000007</v>
      </c>
      <c r="C118">
        <v>71.080001999999993</v>
      </c>
      <c r="D118">
        <v>67.830001999999993</v>
      </c>
      <c r="E118">
        <v>68.610000999999997</v>
      </c>
      <c r="F118">
        <v>54.380203000000002</v>
      </c>
      <c r="G118">
        <v>419180700</v>
      </c>
      <c r="H118">
        <f t="shared" si="2"/>
        <v>-3.4047713499571679E-3</v>
      </c>
      <c r="J118" s="1">
        <v>40057</v>
      </c>
      <c r="K118">
        <v>60.349997999999999</v>
      </c>
      <c r="L118">
        <v>61.540000999999997</v>
      </c>
      <c r="M118">
        <v>59.279998999999997</v>
      </c>
      <c r="N118">
        <v>60.889999000000003</v>
      </c>
      <c r="O118">
        <v>47.491467</v>
      </c>
      <c r="P118">
        <v>197460800</v>
      </c>
      <c r="Q118">
        <f t="shared" si="3"/>
        <v>3.2215184406387118E-3</v>
      </c>
    </row>
    <row r="119" spans="1:17" x14ac:dyDescent="0.25">
      <c r="A119" s="1">
        <v>40087</v>
      </c>
      <c r="B119">
        <v>68.389999000000003</v>
      </c>
      <c r="C119">
        <v>75</v>
      </c>
      <c r="D119">
        <v>66.110000999999997</v>
      </c>
      <c r="E119">
        <v>71.669998000000007</v>
      </c>
      <c r="F119">
        <v>56.805553000000003</v>
      </c>
      <c r="G119">
        <v>501283200</v>
      </c>
      <c r="H119">
        <f t="shared" si="2"/>
        <v>1.8949966693946371E-2</v>
      </c>
      <c r="J119" s="1">
        <v>40087</v>
      </c>
      <c r="K119">
        <v>60.93</v>
      </c>
      <c r="L119">
        <v>62.740001999999997</v>
      </c>
      <c r="M119">
        <v>58.779998999999997</v>
      </c>
      <c r="N119">
        <v>59.049999</v>
      </c>
      <c r="O119">
        <v>46.056350999999999</v>
      </c>
      <c r="P119">
        <v>280297200</v>
      </c>
      <c r="Q119">
        <f t="shared" si="3"/>
        <v>-1.3326072327236167E-2</v>
      </c>
    </row>
    <row r="120" spans="1:17" x14ac:dyDescent="0.25">
      <c r="A120" s="1">
        <v>40118</v>
      </c>
      <c r="B120">
        <v>72.050003000000004</v>
      </c>
      <c r="C120">
        <v>76.540001000000004</v>
      </c>
      <c r="D120">
        <v>71.040001000000004</v>
      </c>
      <c r="E120">
        <v>75.069999999999993</v>
      </c>
      <c r="F120">
        <v>59.500374000000001</v>
      </c>
      <c r="G120">
        <v>356438100</v>
      </c>
      <c r="H120">
        <f t="shared" si="2"/>
        <v>2.0129023516127657E-2</v>
      </c>
      <c r="J120" s="1">
        <v>40118</v>
      </c>
      <c r="K120">
        <v>59.150002000000001</v>
      </c>
      <c r="L120">
        <v>63.439999</v>
      </c>
      <c r="M120">
        <v>58.799999</v>
      </c>
      <c r="N120">
        <v>62.84</v>
      </c>
      <c r="O120">
        <v>49.012397999999997</v>
      </c>
      <c r="P120">
        <v>233417400</v>
      </c>
      <c r="Q120">
        <f t="shared" si="3"/>
        <v>2.7016281773092836E-2</v>
      </c>
    </row>
    <row r="121" spans="1:17" x14ac:dyDescent="0.25">
      <c r="A121" s="1">
        <v>40148</v>
      </c>
      <c r="B121">
        <v>76</v>
      </c>
      <c r="C121">
        <v>76.300003000000004</v>
      </c>
      <c r="D121">
        <v>67.639999000000003</v>
      </c>
      <c r="E121">
        <v>68.190002000000007</v>
      </c>
      <c r="F121">
        <v>54.361888999999998</v>
      </c>
      <c r="G121">
        <v>648945000</v>
      </c>
      <c r="H121">
        <f t="shared" si="2"/>
        <v>-4.1745712683976144E-2</v>
      </c>
      <c r="J121" s="1">
        <v>40148</v>
      </c>
      <c r="K121">
        <v>62.950001</v>
      </c>
      <c r="L121">
        <v>65.410004000000001</v>
      </c>
      <c r="M121">
        <v>62.950001</v>
      </c>
      <c r="N121">
        <v>64.410004000000001</v>
      </c>
      <c r="O121">
        <v>50.634341999999997</v>
      </c>
      <c r="P121">
        <v>212286400</v>
      </c>
      <c r="Q121">
        <f t="shared" si="3"/>
        <v>1.0717149758599054E-2</v>
      </c>
    </row>
    <row r="122" spans="1:17" x14ac:dyDescent="0.25">
      <c r="A122" s="1">
        <v>40179</v>
      </c>
      <c r="B122">
        <v>68.720000999999996</v>
      </c>
      <c r="C122">
        <v>70.599997999999999</v>
      </c>
      <c r="D122">
        <v>64.019997000000004</v>
      </c>
      <c r="E122">
        <v>64.430000000000007</v>
      </c>
      <c r="F122">
        <v>51.364356999999998</v>
      </c>
      <c r="G122">
        <v>596474300</v>
      </c>
      <c r="H122">
        <f t="shared" si="2"/>
        <v>-2.4632571836063055E-2</v>
      </c>
      <c r="J122" s="1">
        <v>40179</v>
      </c>
      <c r="K122">
        <v>64.709998999999996</v>
      </c>
      <c r="L122">
        <v>65.949996999999996</v>
      </c>
      <c r="M122">
        <v>62.220001000000003</v>
      </c>
      <c r="N122">
        <v>62.860000999999997</v>
      </c>
      <c r="O122">
        <v>49.415840000000003</v>
      </c>
      <c r="P122">
        <v>245125300</v>
      </c>
      <c r="Q122">
        <f t="shared" si="3"/>
        <v>-1.0578942536057359E-2</v>
      </c>
    </row>
    <row r="123" spans="1:17" x14ac:dyDescent="0.25">
      <c r="A123" s="1">
        <v>40210</v>
      </c>
      <c r="B123">
        <v>65.769997000000004</v>
      </c>
      <c r="C123">
        <v>67.230002999999996</v>
      </c>
      <c r="D123">
        <v>63.560001</v>
      </c>
      <c r="E123">
        <v>65</v>
      </c>
      <c r="F123">
        <v>51.818770999999998</v>
      </c>
      <c r="G123">
        <v>534843200</v>
      </c>
      <c r="H123">
        <f t="shared" si="2"/>
        <v>3.8252252965092701E-3</v>
      </c>
      <c r="J123" s="1">
        <v>40210</v>
      </c>
      <c r="K123">
        <v>63.259998000000003</v>
      </c>
      <c r="L123">
        <v>64.699996999999996</v>
      </c>
      <c r="M123">
        <v>61.889999000000003</v>
      </c>
      <c r="N123">
        <v>63</v>
      </c>
      <c r="O123">
        <v>49.525902000000002</v>
      </c>
      <c r="P123">
        <v>213341500</v>
      </c>
      <c r="Q123">
        <f t="shared" si="3"/>
        <v>9.6616586310425566E-4</v>
      </c>
    </row>
    <row r="124" spans="1:17" x14ac:dyDescent="0.25">
      <c r="A124" s="1">
        <v>40238</v>
      </c>
      <c r="B124">
        <v>65.360000999999997</v>
      </c>
      <c r="C124">
        <v>67.889999000000003</v>
      </c>
      <c r="D124">
        <v>65.080001999999993</v>
      </c>
      <c r="E124">
        <v>66.980002999999996</v>
      </c>
      <c r="F124">
        <v>53.745598000000001</v>
      </c>
      <c r="G124">
        <v>582728200</v>
      </c>
      <c r="H124">
        <f t="shared" si="2"/>
        <v>1.3031806012820136E-2</v>
      </c>
      <c r="J124" s="1">
        <v>40238</v>
      </c>
      <c r="K124">
        <v>63.27</v>
      </c>
      <c r="L124">
        <v>65.489998</v>
      </c>
      <c r="M124">
        <v>63.02</v>
      </c>
      <c r="N124">
        <v>65.199996999999996</v>
      </c>
      <c r="O124">
        <v>51.647548999999998</v>
      </c>
      <c r="P124">
        <v>249947500</v>
      </c>
      <c r="Q124">
        <f t="shared" si="3"/>
        <v>1.4907026295463057E-2</v>
      </c>
    </row>
    <row r="125" spans="1:17" x14ac:dyDescent="0.25">
      <c r="A125" s="1">
        <v>40269</v>
      </c>
      <c r="B125">
        <v>67.269997000000004</v>
      </c>
      <c r="C125">
        <v>70</v>
      </c>
      <c r="D125">
        <v>66.849997999999999</v>
      </c>
      <c r="E125">
        <v>67.769997000000004</v>
      </c>
      <c r="F125">
        <v>54.379500999999998</v>
      </c>
      <c r="G125">
        <v>531285400</v>
      </c>
      <c r="H125">
        <f t="shared" si="2"/>
        <v>5.0923037592727344E-3</v>
      </c>
      <c r="J125" s="1">
        <v>40269</v>
      </c>
      <c r="K125">
        <v>65.370002999999997</v>
      </c>
      <c r="L125">
        <v>66.199996999999996</v>
      </c>
      <c r="M125">
        <v>64.209998999999996</v>
      </c>
      <c r="N125">
        <v>64.300003000000004</v>
      </c>
      <c r="O125">
        <v>50.934635</v>
      </c>
      <c r="P125">
        <v>235860700</v>
      </c>
      <c r="Q125">
        <f t="shared" si="3"/>
        <v>-6.0365825622501453E-3</v>
      </c>
    </row>
    <row r="126" spans="1:17" x14ac:dyDescent="0.25">
      <c r="A126" s="1">
        <v>40299</v>
      </c>
      <c r="B126">
        <v>68.110000999999997</v>
      </c>
      <c r="C126">
        <v>68.220000999999996</v>
      </c>
      <c r="D126">
        <v>58.459999000000003</v>
      </c>
      <c r="E126">
        <v>60.459999000000003</v>
      </c>
      <c r="F126">
        <v>48.513874000000001</v>
      </c>
      <c r="G126">
        <v>768609600</v>
      </c>
      <c r="H126">
        <f t="shared" si="2"/>
        <v>-4.9569330756320522E-2</v>
      </c>
      <c r="J126" s="1">
        <v>40299</v>
      </c>
      <c r="K126">
        <v>65.160004000000001</v>
      </c>
      <c r="L126">
        <v>65.620002999999997</v>
      </c>
      <c r="M126">
        <v>58.189999</v>
      </c>
      <c r="N126">
        <v>58.299999</v>
      </c>
      <c r="O126">
        <v>46.181773999999997</v>
      </c>
      <c r="P126">
        <v>357775800</v>
      </c>
      <c r="Q126">
        <f t="shared" si="3"/>
        <v>-4.2542445877085652E-2</v>
      </c>
    </row>
    <row r="127" spans="1:17" x14ac:dyDescent="0.25">
      <c r="A127" s="1">
        <v>40330</v>
      </c>
      <c r="B127">
        <v>60.380001</v>
      </c>
      <c r="C127">
        <v>64.5</v>
      </c>
      <c r="D127">
        <v>56.919998</v>
      </c>
      <c r="E127">
        <v>57.07</v>
      </c>
      <c r="F127">
        <v>46.104683000000001</v>
      </c>
      <c r="G127">
        <v>808522600</v>
      </c>
      <c r="H127">
        <f t="shared" si="2"/>
        <v>-2.5060263109669714E-2</v>
      </c>
      <c r="J127" s="1">
        <v>40330</v>
      </c>
      <c r="K127">
        <v>58.209999000000003</v>
      </c>
      <c r="L127">
        <v>60.150002000000001</v>
      </c>
      <c r="M127">
        <v>57.549999</v>
      </c>
      <c r="N127">
        <v>59.060001</v>
      </c>
      <c r="O127">
        <v>47.211131999999999</v>
      </c>
      <c r="P127">
        <v>357343400</v>
      </c>
      <c r="Q127">
        <f t="shared" si="3"/>
        <v>5.624902672795893E-3</v>
      </c>
    </row>
    <row r="128" spans="1:17" x14ac:dyDescent="0.25">
      <c r="A128" s="1">
        <v>40360</v>
      </c>
      <c r="B128">
        <v>56.98</v>
      </c>
      <c r="C128">
        <v>61.880001</v>
      </c>
      <c r="D128">
        <v>55.939999</v>
      </c>
      <c r="E128">
        <v>59.68</v>
      </c>
      <c r="F128">
        <v>48.213206999999997</v>
      </c>
      <c r="G128">
        <v>613489500</v>
      </c>
      <c r="H128">
        <f t="shared" si="2"/>
        <v>1.9420941915654223E-2</v>
      </c>
      <c r="J128" s="1">
        <v>40360</v>
      </c>
      <c r="K128">
        <v>59.07</v>
      </c>
      <c r="L128">
        <v>61.73</v>
      </c>
      <c r="M128">
        <v>56.860000999999997</v>
      </c>
      <c r="N128">
        <v>58.09</v>
      </c>
      <c r="O128">
        <v>46.43573</v>
      </c>
      <c r="P128">
        <v>310708000</v>
      </c>
      <c r="Q128">
        <f t="shared" si="3"/>
        <v>-7.1920735062761592E-3</v>
      </c>
    </row>
    <row r="129" spans="1:17" x14ac:dyDescent="0.25">
      <c r="A129" s="1">
        <v>40391</v>
      </c>
      <c r="B129">
        <v>60.639999000000003</v>
      </c>
      <c r="C129">
        <v>62.990001999999997</v>
      </c>
      <c r="D129">
        <v>58.049999</v>
      </c>
      <c r="E129">
        <v>59.110000999999997</v>
      </c>
      <c r="F129">
        <v>47.752724000000001</v>
      </c>
      <c r="G129">
        <v>475629700</v>
      </c>
      <c r="H129">
        <f t="shared" si="2"/>
        <v>-4.1678477684998598E-3</v>
      </c>
      <c r="J129" s="1">
        <v>40391</v>
      </c>
      <c r="K129">
        <v>58.5</v>
      </c>
      <c r="L129">
        <v>60.25</v>
      </c>
      <c r="M129">
        <v>56.990001999999997</v>
      </c>
      <c r="N129">
        <v>57.02</v>
      </c>
      <c r="O129">
        <v>45.580418000000002</v>
      </c>
      <c r="P129">
        <v>239384600</v>
      </c>
      <c r="Q129">
        <f t="shared" si="3"/>
        <v>-8.0741635027875517E-3</v>
      </c>
    </row>
    <row r="130" spans="1:17" x14ac:dyDescent="0.25">
      <c r="A130" s="1">
        <v>40422</v>
      </c>
      <c r="B130">
        <v>60.040000999999997</v>
      </c>
      <c r="C130">
        <v>62.439999</v>
      </c>
      <c r="D130">
        <v>59.720001000000003</v>
      </c>
      <c r="E130">
        <v>61.790000999999997</v>
      </c>
      <c r="F130">
        <v>50.274994</v>
      </c>
      <c r="G130">
        <v>423362300</v>
      </c>
      <c r="H130">
        <f t="shared" si="2"/>
        <v>1.9257235547021793E-2</v>
      </c>
      <c r="J130" s="1">
        <v>40422</v>
      </c>
      <c r="K130">
        <v>57.669998</v>
      </c>
      <c r="L130">
        <v>62.700001</v>
      </c>
      <c r="M130">
        <v>57.439999</v>
      </c>
      <c r="N130">
        <v>61.959999000000003</v>
      </c>
      <c r="O130">
        <v>49.996422000000003</v>
      </c>
      <c r="P130">
        <v>209239500</v>
      </c>
      <c r="Q130">
        <f t="shared" si="3"/>
        <v>3.6084189104455308E-2</v>
      </c>
    </row>
    <row r="131" spans="1:17" x14ac:dyDescent="0.25">
      <c r="A131" s="1">
        <v>40452</v>
      </c>
      <c r="B131">
        <v>62.32</v>
      </c>
      <c r="C131">
        <v>66.809997999999993</v>
      </c>
      <c r="D131">
        <v>61.799999</v>
      </c>
      <c r="E131">
        <v>66.489998</v>
      </c>
      <c r="F131">
        <v>54.099097999999998</v>
      </c>
      <c r="G131">
        <v>430427600</v>
      </c>
      <c r="H131">
        <f t="shared" si="2"/>
        <v>3.1838117644803605E-2</v>
      </c>
      <c r="J131" s="1">
        <v>40452</v>
      </c>
      <c r="K131">
        <v>62.09</v>
      </c>
      <c r="L131">
        <v>64.230002999999996</v>
      </c>
      <c r="M131">
        <v>61.299999</v>
      </c>
      <c r="N131">
        <v>63.740001999999997</v>
      </c>
      <c r="O131">
        <v>51.432727999999997</v>
      </c>
      <c r="P131">
        <v>208721800</v>
      </c>
      <c r="Q131">
        <f t="shared" si="3"/>
        <v>1.2300670686879572E-2</v>
      </c>
    </row>
    <row r="132" spans="1:17" x14ac:dyDescent="0.25">
      <c r="A132" s="1">
        <v>40483</v>
      </c>
      <c r="B132">
        <v>66.720000999999996</v>
      </c>
      <c r="C132">
        <v>71.900002000000001</v>
      </c>
      <c r="D132">
        <v>66.629997000000003</v>
      </c>
      <c r="E132">
        <v>69.559997999999993</v>
      </c>
      <c r="F132">
        <v>56.597011999999999</v>
      </c>
      <c r="G132">
        <v>486318500</v>
      </c>
      <c r="H132">
        <f t="shared" ref="H132:H195" si="4">LOG(E132/E131)</f>
        <v>1.9603240955833906E-2</v>
      </c>
      <c r="J132" s="1">
        <v>40483</v>
      </c>
      <c r="K132">
        <v>63.880001</v>
      </c>
      <c r="L132">
        <v>64.919998000000007</v>
      </c>
      <c r="M132">
        <v>61.25</v>
      </c>
      <c r="N132">
        <v>61.549999</v>
      </c>
      <c r="O132">
        <v>49.665581000000003</v>
      </c>
      <c r="P132">
        <v>221392600</v>
      </c>
      <c r="Q132">
        <f t="shared" ref="Q132:Q195" si="5">LOG(N132/N131)</f>
        <v>-1.5184022553403414E-2</v>
      </c>
    </row>
    <row r="133" spans="1:17" x14ac:dyDescent="0.25">
      <c r="A133" s="1">
        <v>40513</v>
      </c>
      <c r="B133">
        <v>70.379997000000003</v>
      </c>
      <c r="C133">
        <v>73.690002000000007</v>
      </c>
      <c r="D133">
        <v>70.379997000000003</v>
      </c>
      <c r="E133">
        <v>73.120002999999997</v>
      </c>
      <c r="F133">
        <v>59.868167999999997</v>
      </c>
      <c r="G133">
        <v>409237200</v>
      </c>
      <c r="H133">
        <f t="shared" si="4"/>
        <v>2.1676639700430704E-2</v>
      </c>
      <c r="J133" s="1">
        <v>40513</v>
      </c>
      <c r="K133">
        <v>62.18</v>
      </c>
      <c r="L133">
        <v>63.16</v>
      </c>
      <c r="M133">
        <v>61.560001</v>
      </c>
      <c r="N133">
        <v>61.849997999999999</v>
      </c>
      <c r="O133">
        <v>50.337139000000001</v>
      </c>
      <c r="P133">
        <v>212152900</v>
      </c>
      <c r="Q133">
        <f t="shared" si="5"/>
        <v>2.1116397102909253E-3</v>
      </c>
    </row>
    <row r="134" spans="1:17" x14ac:dyDescent="0.25">
      <c r="A134" s="1">
        <v>40544</v>
      </c>
      <c r="B134">
        <v>73.720000999999996</v>
      </c>
      <c r="C134">
        <v>80.819999999999993</v>
      </c>
      <c r="D134">
        <v>73.639999000000003</v>
      </c>
      <c r="E134">
        <v>80.680000000000007</v>
      </c>
      <c r="F134">
        <v>66.058036999999999</v>
      </c>
      <c r="G134">
        <v>449380100</v>
      </c>
      <c r="H134">
        <f t="shared" si="4"/>
        <v>4.2729688996525406E-2</v>
      </c>
      <c r="J134" s="1">
        <v>40544</v>
      </c>
      <c r="K134">
        <v>62.630001</v>
      </c>
      <c r="L134">
        <v>63.540000999999997</v>
      </c>
      <c r="M134">
        <v>59.689999</v>
      </c>
      <c r="N134">
        <v>59.77</v>
      </c>
      <c r="O134">
        <v>48.644325000000002</v>
      </c>
      <c r="P134">
        <v>257253400</v>
      </c>
      <c r="Q134">
        <f t="shared" si="5"/>
        <v>-1.4856434087982054E-2</v>
      </c>
    </row>
    <row r="135" spans="1:17" x14ac:dyDescent="0.25">
      <c r="A135" s="1">
        <v>40575</v>
      </c>
      <c r="B135">
        <v>81.139999000000003</v>
      </c>
      <c r="C135">
        <v>88.230002999999996</v>
      </c>
      <c r="D135">
        <v>81.040001000000004</v>
      </c>
      <c r="E135">
        <v>85.529999000000004</v>
      </c>
      <c r="F135">
        <v>70.029060000000001</v>
      </c>
      <c r="G135">
        <v>443594000</v>
      </c>
      <c r="H135">
        <f t="shared" si="4"/>
        <v>2.5352577410708593E-2</v>
      </c>
      <c r="J135" s="1">
        <v>40575</v>
      </c>
      <c r="K135">
        <v>59.700001</v>
      </c>
      <c r="L135">
        <v>61.450001</v>
      </c>
      <c r="M135">
        <v>59.360000999999997</v>
      </c>
      <c r="N135">
        <v>61.439999</v>
      </c>
      <c r="O135">
        <v>50.003464000000001</v>
      </c>
      <c r="P135">
        <v>199932400</v>
      </c>
      <c r="Q135">
        <f t="shared" si="5"/>
        <v>1.1967944121178816E-2</v>
      </c>
    </row>
    <row r="136" spans="1:17" x14ac:dyDescent="0.25">
      <c r="A136" s="1">
        <v>40603</v>
      </c>
      <c r="B136">
        <v>86.410004000000001</v>
      </c>
      <c r="C136">
        <v>86.5</v>
      </c>
      <c r="D136">
        <v>78.800003000000004</v>
      </c>
      <c r="E136">
        <v>84.129997000000003</v>
      </c>
      <c r="F136">
        <v>69.245795999999999</v>
      </c>
      <c r="G136">
        <v>439334000</v>
      </c>
      <c r="H136">
        <f t="shared" si="4"/>
        <v>-7.1675935223759904E-3</v>
      </c>
      <c r="J136" s="1">
        <v>40603</v>
      </c>
      <c r="K136">
        <v>61.25</v>
      </c>
      <c r="L136">
        <v>61.5</v>
      </c>
      <c r="M136">
        <v>57.5</v>
      </c>
      <c r="N136">
        <v>59.25</v>
      </c>
      <c r="O136">
        <v>48.657204</v>
      </c>
      <c r="P136">
        <v>254534800</v>
      </c>
      <c r="Q136">
        <f t="shared" si="5"/>
        <v>-1.5762845272718977E-2</v>
      </c>
    </row>
    <row r="137" spans="1:17" x14ac:dyDescent="0.25">
      <c r="A137" s="1">
        <v>40634</v>
      </c>
      <c r="B137">
        <v>84.720000999999996</v>
      </c>
      <c r="C137">
        <v>88</v>
      </c>
      <c r="D137">
        <v>82.379997000000003</v>
      </c>
      <c r="E137">
        <v>87.980002999999996</v>
      </c>
      <c r="F137">
        <v>72.414664999999999</v>
      </c>
      <c r="G137">
        <v>309722400</v>
      </c>
      <c r="H137">
        <f t="shared" si="4"/>
        <v>1.9433099020642792E-2</v>
      </c>
      <c r="J137" s="1">
        <v>40634</v>
      </c>
      <c r="K137">
        <v>59.630001</v>
      </c>
      <c r="L137">
        <v>65.970000999999996</v>
      </c>
      <c r="M137">
        <v>59.060001</v>
      </c>
      <c r="N137">
        <v>65.720000999999996</v>
      </c>
      <c r="O137">
        <v>53.970497000000002</v>
      </c>
      <c r="P137">
        <v>270819500</v>
      </c>
      <c r="Q137">
        <f t="shared" si="5"/>
        <v>4.5009206689137021E-2</v>
      </c>
    </row>
    <row r="138" spans="1:17" x14ac:dyDescent="0.25">
      <c r="A138" s="1">
        <v>40664</v>
      </c>
      <c r="B138">
        <v>88.099997999999999</v>
      </c>
      <c r="C138">
        <v>88.129997000000003</v>
      </c>
      <c r="D138">
        <v>79.419998000000007</v>
      </c>
      <c r="E138">
        <v>83.470000999999996</v>
      </c>
      <c r="F138">
        <v>68.702552999999995</v>
      </c>
      <c r="G138">
        <v>403834500</v>
      </c>
      <c r="H138">
        <f t="shared" si="4"/>
        <v>-2.2853553745459994E-2</v>
      </c>
      <c r="J138" s="1">
        <v>40664</v>
      </c>
      <c r="K138">
        <v>65.919998000000007</v>
      </c>
      <c r="L138">
        <v>67.370002999999997</v>
      </c>
      <c r="M138">
        <v>64.800003000000004</v>
      </c>
      <c r="N138">
        <v>67.290001000000004</v>
      </c>
      <c r="O138">
        <v>55.259815000000003</v>
      </c>
      <c r="P138">
        <v>270892200</v>
      </c>
      <c r="Q138">
        <f t="shared" si="5"/>
        <v>1.0252973385423325E-2</v>
      </c>
    </row>
    <row r="139" spans="1:17" x14ac:dyDescent="0.25">
      <c r="A139" s="1">
        <v>40695</v>
      </c>
      <c r="B139">
        <v>83.550003000000004</v>
      </c>
      <c r="C139">
        <v>83.650002000000001</v>
      </c>
      <c r="D139">
        <v>76.720000999999996</v>
      </c>
      <c r="E139">
        <v>81.379997000000003</v>
      </c>
      <c r="F139">
        <v>67.362206</v>
      </c>
      <c r="G139">
        <v>444344200</v>
      </c>
      <c r="H139">
        <f t="shared" si="4"/>
        <v>-1.1012749196849823E-2</v>
      </c>
      <c r="J139" s="1">
        <v>40695</v>
      </c>
      <c r="K139">
        <v>67.019997000000004</v>
      </c>
      <c r="L139">
        <v>67.360000999999997</v>
      </c>
      <c r="M139">
        <v>64.690002000000007</v>
      </c>
      <c r="N139">
        <v>66.519997000000004</v>
      </c>
      <c r="O139">
        <v>55.10125</v>
      </c>
      <c r="P139">
        <v>231770300</v>
      </c>
      <c r="Q139">
        <f t="shared" si="5"/>
        <v>-4.9983137955622193E-3</v>
      </c>
    </row>
    <row r="140" spans="1:17" x14ac:dyDescent="0.25">
      <c r="A140" s="1">
        <v>40725</v>
      </c>
      <c r="B140">
        <v>81.190002000000007</v>
      </c>
      <c r="C140">
        <v>85.410004000000001</v>
      </c>
      <c r="D140">
        <v>79.760002</v>
      </c>
      <c r="E140">
        <v>79.790001000000004</v>
      </c>
      <c r="F140">
        <v>66.046097000000003</v>
      </c>
      <c r="G140">
        <v>375467600</v>
      </c>
      <c r="H140">
        <f t="shared" si="4"/>
        <v>-8.5691989913405982E-3</v>
      </c>
      <c r="J140" s="1">
        <v>40725</v>
      </c>
      <c r="K140">
        <v>66.480002999999996</v>
      </c>
      <c r="L140">
        <v>68.050003000000004</v>
      </c>
      <c r="M140">
        <v>64.129997000000003</v>
      </c>
      <c r="N140">
        <v>64.790001000000004</v>
      </c>
      <c r="O140">
        <v>53.668232000000003</v>
      </c>
      <c r="P140">
        <v>202614600</v>
      </c>
      <c r="Q140">
        <f t="shared" si="5"/>
        <v>-1.1444234312703149E-2</v>
      </c>
    </row>
    <row r="141" spans="1:17" x14ac:dyDescent="0.25">
      <c r="A141" s="1">
        <v>40756</v>
      </c>
      <c r="B141">
        <v>80.819999999999993</v>
      </c>
      <c r="C141">
        <v>81.180000000000007</v>
      </c>
      <c r="D141">
        <v>67.029999000000004</v>
      </c>
      <c r="E141">
        <v>74.019997000000004</v>
      </c>
      <c r="F141">
        <v>61.269978000000002</v>
      </c>
      <c r="G141">
        <v>774165900</v>
      </c>
      <c r="H141">
        <f t="shared" si="4"/>
        <v>-3.2599407358735989E-2</v>
      </c>
      <c r="J141" s="1">
        <v>40756</v>
      </c>
      <c r="K141">
        <v>65.279999000000004</v>
      </c>
      <c r="L141">
        <v>66.230002999999996</v>
      </c>
      <c r="M141">
        <v>59.080002</v>
      </c>
      <c r="N141">
        <v>65.800003000000004</v>
      </c>
      <c r="O141">
        <v>54.504855999999997</v>
      </c>
      <c r="P141">
        <v>491488700</v>
      </c>
      <c r="Q141">
        <f t="shared" si="5"/>
        <v>6.7179267661789527E-3</v>
      </c>
    </row>
    <row r="142" spans="1:17" x14ac:dyDescent="0.25">
      <c r="A142" s="1">
        <v>40787</v>
      </c>
      <c r="B142">
        <v>74.150002000000001</v>
      </c>
      <c r="C142">
        <v>74.980002999999996</v>
      </c>
      <c r="D142">
        <v>67.930000000000007</v>
      </c>
      <c r="E142">
        <v>72.629997000000003</v>
      </c>
      <c r="F142">
        <v>60.51643</v>
      </c>
      <c r="G142">
        <v>550523400</v>
      </c>
      <c r="H142">
        <f t="shared" si="4"/>
        <v>-8.2330369345622028E-3</v>
      </c>
      <c r="J142" s="1">
        <v>40787</v>
      </c>
      <c r="K142">
        <v>65.660004000000001</v>
      </c>
      <c r="L142">
        <v>66.139999000000003</v>
      </c>
      <c r="M142">
        <v>61</v>
      </c>
      <c r="N142">
        <v>63.689999</v>
      </c>
      <c r="O142">
        <v>53.227066000000001</v>
      </c>
      <c r="P142">
        <v>264862000</v>
      </c>
      <c r="Q142">
        <f t="shared" si="5"/>
        <v>-1.4154671347834401E-2</v>
      </c>
    </row>
    <row r="143" spans="1:17" x14ac:dyDescent="0.25">
      <c r="A143" s="1">
        <v>40817</v>
      </c>
      <c r="B143">
        <v>72.050003000000004</v>
      </c>
      <c r="C143">
        <v>82.199996999999996</v>
      </c>
      <c r="D143">
        <v>69.209998999999996</v>
      </c>
      <c r="E143">
        <v>78.089995999999999</v>
      </c>
      <c r="F143">
        <v>65.065796000000006</v>
      </c>
      <c r="G143">
        <v>514198800</v>
      </c>
      <c r="H143">
        <f t="shared" si="4"/>
        <v>3.1479374360299399E-2</v>
      </c>
      <c r="J143" s="1">
        <v>40817</v>
      </c>
      <c r="K143">
        <v>63.650002000000001</v>
      </c>
      <c r="L143">
        <v>65.860000999999997</v>
      </c>
      <c r="M143">
        <v>60.830002</v>
      </c>
      <c r="N143">
        <v>64.389999000000003</v>
      </c>
      <c r="O143">
        <v>53.812072999999998</v>
      </c>
      <c r="P143">
        <v>251590300</v>
      </c>
      <c r="Q143">
        <f t="shared" si="5"/>
        <v>4.7471762805927622E-3</v>
      </c>
    </row>
    <row r="144" spans="1:17" x14ac:dyDescent="0.25">
      <c r="A144" s="1">
        <v>40848</v>
      </c>
      <c r="B144">
        <v>75.819999999999993</v>
      </c>
      <c r="C144">
        <v>80.529999000000004</v>
      </c>
      <c r="D144">
        <v>73.900002000000001</v>
      </c>
      <c r="E144">
        <v>80.440002000000007</v>
      </c>
      <c r="F144">
        <v>67.023865000000001</v>
      </c>
      <c r="G144">
        <v>444321100</v>
      </c>
      <c r="H144">
        <f t="shared" si="4"/>
        <v>1.2876672139623468E-2</v>
      </c>
      <c r="J144" s="1">
        <v>40848</v>
      </c>
      <c r="K144">
        <v>63.68</v>
      </c>
      <c r="L144">
        <v>65.489998</v>
      </c>
      <c r="M144">
        <v>61.049999</v>
      </c>
      <c r="N144">
        <v>64.720000999999996</v>
      </c>
      <c r="O144">
        <v>54.087851999999998</v>
      </c>
      <c r="P144">
        <v>236914800</v>
      </c>
      <c r="Q144">
        <f t="shared" si="5"/>
        <v>2.2200969672018091E-3</v>
      </c>
    </row>
    <row r="145" spans="1:17" x14ac:dyDescent="0.25">
      <c r="A145" s="1">
        <v>40878</v>
      </c>
      <c r="B145">
        <v>80.199996999999996</v>
      </c>
      <c r="C145">
        <v>85.629997000000003</v>
      </c>
      <c r="D145">
        <v>78.660004000000001</v>
      </c>
      <c r="E145">
        <v>84.760002</v>
      </c>
      <c r="F145">
        <v>71.044144000000003</v>
      </c>
      <c r="G145">
        <v>380150300</v>
      </c>
      <c r="H145">
        <f t="shared" si="4"/>
        <v>2.2718885563707603E-2</v>
      </c>
      <c r="J145" s="1">
        <v>40878</v>
      </c>
      <c r="K145">
        <v>64.680000000000007</v>
      </c>
      <c r="L145">
        <v>66.319999999999993</v>
      </c>
      <c r="M145">
        <v>62.849997999999999</v>
      </c>
      <c r="N145">
        <v>65.580001999999993</v>
      </c>
      <c r="O145">
        <v>55.315196999999998</v>
      </c>
      <c r="P145">
        <v>210285200</v>
      </c>
      <c r="Q145">
        <f t="shared" si="5"/>
        <v>5.7329102634940564E-3</v>
      </c>
    </row>
    <row r="146" spans="1:17" x14ac:dyDescent="0.25">
      <c r="A146" s="1">
        <v>40909</v>
      </c>
      <c r="B146">
        <v>85.970000999999996</v>
      </c>
      <c r="C146">
        <v>87.940002000000007</v>
      </c>
      <c r="D146">
        <v>83.459998999999996</v>
      </c>
      <c r="E146">
        <v>83.739998</v>
      </c>
      <c r="F146">
        <v>70.189200999999997</v>
      </c>
      <c r="G146">
        <v>333545900</v>
      </c>
      <c r="H146">
        <f t="shared" si="4"/>
        <v>-5.2580121036235007E-3</v>
      </c>
      <c r="J146" s="1">
        <v>40909</v>
      </c>
      <c r="K146">
        <v>65.589995999999999</v>
      </c>
      <c r="L146">
        <v>66</v>
      </c>
      <c r="M146">
        <v>64.339995999999999</v>
      </c>
      <c r="N146">
        <v>65.910004000000001</v>
      </c>
      <c r="O146">
        <v>55.593558999999999</v>
      </c>
      <c r="P146">
        <v>212136100</v>
      </c>
      <c r="Q146">
        <f t="shared" si="5"/>
        <v>2.1799124189211434E-3</v>
      </c>
    </row>
    <row r="147" spans="1:17" x14ac:dyDescent="0.25">
      <c r="A147" s="1">
        <v>40940</v>
      </c>
      <c r="B147">
        <v>84.230002999999996</v>
      </c>
      <c r="C147">
        <v>87.830001999999993</v>
      </c>
      <c r="D147">
        <v>83.190002000000007</v>
      </c>
      <c r="E147">
        <v>86.5</v>
      </c>
      <c r="F147">
        <v>72.502578999999997</v>
      </c>
      <c r="G147">
        <v>300700700</v>
      </c>
      <c r="H147">
        <f t="shared" si="4"/>
        <v>1.4083161282052687E-2</v>
      </c>
      <c r="J147" s="1">
        <v>40940</v>
      </c>
      <c r="K147">
        <v>65.970000999999996</v>
      </c>
      <c r="L147">
        <v>66.319999999999993</v>
      </c>
      <c r="M147">
        <v>64.019997000000004</v>
      </c>
      <c r="N147">
        <v>65.080001999999993</v>
      </c>
      <c r="O147">
        <v>54.893462999999997</v>
      </c>
      <c r="P147">
        <v>192370000</v>
      </c>
      <c r="Q147">
        <f t="shared" si="5"/>
        <v>-5.5037803856891427E-3</v>
      </c>
    </row>
    <row r="148" spans="1:17" x14ac:dyDescent="0.25">
      <c r="A148" s="1">
        <v>40969</v>
      </c>
      <c r="B148">
        <v>86.470000999999996</v>
      </c>
      <c r="C148">
        <v>87.25</v>
      </c>
      <c r="D148">
        <v>84.050003000000004</v>
      </c>
      <c r="E148">
        <v>86.730002999999996</v>
      </c>
      <c r="F148">
        <v>73.093245999999994</v>
      </c>
      <c r="G148">
        <v>338912600</v>
      </c>
      <c r="H148">
        <f t="shared" si="4"/>
        <v>1.1532539477984733E-3</v>
      </c>
      <c r="J148" s="1">
        <v>40969</v>
      </c>
      <c r="K148">
        <v>65.110000999999997</v>
      </c>
      <c r="L148">
        <v>66.180000000000007</v>
      </c>
      <c r="M148">
        <v>64.120002999999997</v>
      </c>
      <c r="N148">
        <v>65.959998999999996</v>
      </c>
      <c r="O148">
        <v>56.127167</v>
      </c>
      <c r="P148">
        <v>208163900</v>
      </c>
      <c r="Q148">
        <f t="shared" si="5"/>
        <v>5.8330827769696439E-3</v>
      </c>
    </row>
    <row r="149" spans="1:17" x14ac:dyDescent="0.25">
      <c r="A149" s="1">
        <v>41000</v>
      </c>
      <c r="B149">
        <v>86.599997999999999</v>
      </c>
      <c r="C149">
        <v>87.669998000000007</v>
      </c>
      <c r="D149">
        <v>81.879997000000003</v>
      </c>
      <c r="E149">
        <v>86.339995999999999</v>
      </c>
      <c r="F149">
        <v>72.764565000000005</v>
      </c>
      <c r="G149">
        <v>300234500</v>
      </c>
      <c r="H149">
        <f t="shared" si="4"/>
        <v>-1.9573372125627287E-3</v>
      </c>
      <c r="J149" s="1">
        <v>41000</v>
      </c>
      <c r="K149">
        <v>66.040001000000004</v>
      </c>
      <c r="L149">
        <v>66.300003000000004</v>
      </c>
      <c r="M149">
        <v>62.759998000000003</v>
      </c>
      <c r="N149">
        <v>65.099997999999999</v>
      </c>
      <c r="O149">
        <v>55.395363000000003</v>
      </c>
      <c r="P149">
        <v>229665900</v>
      </c>
      <c r="Q149">
        <f t="shared" si="5"/>
        <v>-5.699665162459888E-3</v>
      </c>
    </row>
    <row r="150" spans="1:17" x14ac:dyDescent="0.25">
      <c r="A150" s="1">
        <v>41030</v>
      </c>
      <c r="B150">
        <v>86.459998999999996</v>
      </c>
      <c r="C150">
        <v>87.519997000000004</v>
      </c>
      <c r="D150">
        <v>78.410004000000001</v>
      </c>
      <c r="E150">
        <v>78.629997000000003</v>
      </c>
      <c r="F150">
        <v>66.266846000000001</v>
      </c>
      <c r="G150">
        <v>353685200</v>
      </c>
      <c r="H150">
        <f t="shared" si="4"/>
        <v>-4.0623765103588269E-2</v>
      </c>
      <c r="J150" s="1">
        <v>41030</v>
      </c>
      <c r="K150">
        <v>64.910004000000001</v>
      </c>
      <c r="L150">
        <v>65.489998</v>
      </c>
      <c r="M150">
        <v>62</v>
      </c>
      <c r="N150">
        <v>62.43</v>
      </c>
      <c r="O150">
        <v>53.123398000000002</v>
      </c>
      <c r="P150">
        <v>278010100</v>
      </c>
      <c r="Q150">
        <f t="shared" si="5"/>
        <v>-1.8187640294521988E-2</v>
      </c>
    </row>
    <row r="151" spans="1:17" x14ac:dyDescent="0.25">
      <c r="A151" s="1">
        <v>41061</v>
      </c>
      <c r="B151">
        <v>77.870002999999997</v>
      </c>
      <c r="C151">
        <v>85.699996999999996</v>
      </c>
      <c r="D151">
        <v>77.129997000000003</v>
      </c>
      <c r="E151">
        <v>85.57</v>
      </c>
      <c r="F151">
        <v>72.612442000000001</v>
      </c>
      <c r="G151">
        <v>497990800</v>
      </c>
      <c r="H151">
        <f t="shared" si="4"/>
        <v>3.6733272892831459E-2</v>
      </c>
      <c r="J151" s="1">
        <v>41061</v>
      </c>
      <c r="K151">
        <v>62.040000999999997</v>
      </c>
      <c r="L151">
        <v>67.699996999999996</v>
      </c>
      <c r="M151">
        <v>61.709999000000003</v>
      </c>
      <c r="N151">
        <v>67.559997999999993</v>
      </c>
      <c r="O151">
        <v>58.048313</v>
      </c>
      <c r="P151">
        <v>451142100</v>
      </c>
      <c r="Q151">
        <f t="shared" si="5"/>
        <v>3.4296293111124809E-2</v>
      </c>
    </row>
    <row r="152" spans="1:17" x14ac:dyDescent="0.25">
      <c r="A152" s="1">
        <v>41091</v>
      </c>
      <c r="B152">
        <v>85.440002000000007</v>
      </c>
      <c r="C152">
        <v>87.849997999999999</v>
      </c>
      <c r="D152">
        <v>82.830001999999993</v>
      </c>
      <c r="E152">
        <v>86.849997999999999</v>
      </c>
      <c r="F152">
        <v>73.698600999999996</v>
      </c>
      <c r="G152">
        <v>314314800</v>
      </c>
      <c r="H152">
        <f t="shared" si="4"/>
        <v>6.4482807927998473E-3</v>
      </c>
      <c r="J152" s="1">
        <v>41091</v>
      </c>
      <c r="K152">
        <v>67.419998000000007</v>
      </c>
      <c r="L152">
        <v>69.699996999999996</v>
      </c>
      <c r="M152">
        <v>67</v>
      </c>
      <c r="N152">
        <v>69.220000999999996</v>
      </c>
      <c r="O152">
        <v>59.474589999999999</v>
      </c>
      <c r="P152">
        <v>273347200</v>
      </c>
      <c r="Q152">
        <f t="shared" si="5"/>
        <v>1.0541973189813135E-2</v>
      </c>
    </row>
    <row r="153" spans="1:17" x14ac:dyDescent="0.25">
      <c r="A153" s="1">
        <v>41122</v>
      </c>
      <c r="B153">
        <v>87.019997000000004</v>
      </c>
      <c r="C153">
        <v>88.910004000000001</v>
      </c>
      <c r="D153">
        <v>85.5</v>
      </c>
      <c r="E153">
        <v>87.300003000000004</v>
      </c>
      <c r="F153">
        <v>74.080489999999998</v>
      </c>
      <c r="G153">
        <v>248010000</v>
      </c>
      <c r="H153">
        <f t="shared" si="4"/>
        <v>2.244445847685531E-3</v>
      </c>
      <c r="J153" s="1">
        <v>41122</v>
      </c>
      <c r="K153">
        <v>69.480002999999996</v>
      </c>
      <c r="L153">
        <v>69.75</v>
      </c>
      <c r="M153">
        <v>66.849997999999999</v>
      </c>
      <c r="N153">
        <v>67.430000000000007</v>
      </c>
      <c r="O153">
        <v>57.936610999999999</v>
      </c>
      <c r="P153">
        <v>224101500</v>
      </c>
      <c r="Q153">
        <f t="shared" si="5"/>
        <v>-1.1378441555587196E-2</v>
      </c>
    </row>
    <row r="154" spans="1:17" x14ac:dyDescent="0.25">
      <c r="A154" s="1">
        <v>41153</v>
      </c>
      <c r="B154">
        <v>87.330001999999993</v>
      </c>
      <c r="C154">
        <v>92.57</v>
      </c>
      <c r="D154">
        <v>86.519997000000004</v>
      </c>
      <c r="E154">
        <v>91.449996999999996</v>
      </c>
      <c r="F154">
        <v>78.106369000000001</v>
      </c>
      <c r="G154">
        <v>254195800</v>
      </c>
      <c r="H154">
        <f t="shared" si="4"/>
        <v>2.0169436935708406E-2</v>
      </c>
      <c r="J154" s="1">
        <v>41153</v>
      </c>
      <c r="K154">
        <v>67.489998</v>
      </c>
      <c r="L154">
        <v>69.639999000000003</v>
      </c>
      <c r="M154">
        <v>66.970000999999996</v>
      </c>
      <c r="N154">
        <v>68.910004000000001</v>
      </c>
      <c r="O154">
        <v>59.746262000000002</v>
      </c>
      <c r="P154">
        <v>200224200</v>
      </c>
      <c r="Q154">
        <f t="shared" si="5"/>
        <v>9.4291154474211991E-3</v>
      </c>
    </row>
    <row r="155" spans="1:17" x14ac:dyDescent="0.25">
      <c r="A155" s="1">
        <v>41183</v>
      </c>
      <c r="B155">
        <v>91.790001000000004</v>
      </c>
      <c r="C155">
        <v>93.669998000000007</v>
      </c>
      <c r="D155">
        <v>89.68</v>
      </c>
      <c r="E155">
        <v>91.169998000000007</v>
      </c>
      <c r="F155">
        <v>77.867226000000002</v>
      </c>
      <c r="G155">
        <v>241112300</v>
      </c>
      <c r="H155">
        <f t="shared" si="4"/>
        <v>-1.3317502930173333E-3</v>
      </c>
      <c r="J155" s="1">
        <v>41183</v>
      </c>
      <c r="K155">
        <v>68.919998000000007</v>
      </c>
      <c r="L155">
        <v>72.739998</v>
      </c>
      <c r="M155">
        <v>67.800003000000004</v>
      </c>
      <c r="N155">
        <v>70.819999999999993</v>
      </c>
      <c r="O155">
        <v>61.402264000000002</v>
      </c>
      <c r="P155">
        <v>267146700</v>
      </c>
      <c r="Q155">
        <f t="shared" si="5"/>
        <v>1.1873647298030905E-2</v>
      </c>
    </row>
    <row r="156" spans="1:17" x14ac:dyDescent="0.25">
      <c r="A156" s="1">
        <v>41214</v>
      </c>
      <c r="B156">
        <v>90.25</v>
      </c>
      <c r="C156">
        <v>92.050003000000004</v>
      </c>
      <c r="D156">
        <v>85.059997999999993</v>
      </c>
      <c r="E156">
        <v>88.139999000000003</v>
      </c>
      <c r="F156">
        <v>75.279326999999995</v>
      </c>
      <c r="G156">
        <v>285676100</v>
      </c>
      <c r="H156">
        <f t="shared" si="4"/>
        <v>-1.4678904025895032E-2</v>
      </c>
      <c r="J156" s="1">
        <v>41214</v>
      </c>
      <c r="K156">
        <v>71.099997999999999</v>
      </c>
      <c r="L156">
        <v>71.900002000000001</v>
      </c>
      <c r="M156">
        <v>68.510002</v>
      </c>
      <c r="N156">
        <v>69.730002999999996</v>
      </c>
      <c r="O156">
        <v>60.457203</v>
      </c>
      <c r="P156">
        <v>211662500</v>
      </c>
      <c r="Q156">
        <f t="shared" si="5"/>
        <v>-6.7362385324841482E-3</v>
      </c>
    </row>
    <row r="157" spans="1:17" x14ac:dyDescent="0.25">
      <c r="A157" s="1">
        <v>41244</v>
      </c>
      <c r="B157">
        <v>88.550003000000004</v>
      </c>
      <c r="C157">
        <v>90.370002999999997</v>
      </c>
      <c r="D157">
        <v>84.699996999999996</v>
      </c>
      <c r="E157">
        <v>86.550003000000004</v>
      </c>
      <c r="F157">
        <v>74.384140000000002</v>
      </c>
      <c r="G157">
        <v>282441200</v>
      </c>
      <c r="H157">
        <f t="shared" si="4"/>
        <v>-7.9059539816271444E-3</v>
      </c>
      <c r="J157" s="1">
        <v>41244</v>
      </c>
      <c r="K157">
        <v>69.800003000000004</v>
      </c>
      <c r="L157">
        <v>71.620002999999997</v>
      </c>
      <c r="M157">
        <v>69.180000000000007</v>
      </c>
      <c r="N157">
        <v>70.099997999999999</v>
      </c>
      <c r="O157">
        <v>61.315472</v>
      </c>
      <c r="P157">
        <v>232603000</v>
      </c>
      <c r="Q157">
        <f t="shared" si="5"/>
        <v>2.2983216863376567E-3</v>
      </c>
    </row>
    <row r="158" spans="1:17" x14ac:dyDescent="0.25">
      <c r="A158" s="1">
        <v>41275</v>
      </c>
      <c r="B158">
        <v>87.790001000000004</v>
      </c>
      <c r="C158">
        <v>91.93</v>
      </c>
      <c r="D158">
        <v>87.239998</v>
      </c>
      <c r="E158">
        <v>89.970000999999996</v>
      </c>
      <c r="F158">
        <v>77.323418000000004</v>
      </c>
      <c r="G158">
        <v>261496700</v>
      </c>
      <c r="H158">
        <f t="shared" si="4"/>
        <v>1.6830638041345467E-2</v>
      </c>
      <c r="J158" s="1">
        <v>41275</v>
      </c>
      <c r="K158">
        <v>71.019997000000004</v>
      </c>
      <c r="L158">
        <v>74.800003000000004</v>
      </c>
      <c r="M158">
        <v>70.300003000000004</v>
      </c>
      <c r="N158">
        <v>73.919998000000007</v>
      </c>
      <c r="O158">
        <v>64.656768999999997</v>
      </c>
      <c r="P158">
        <v>209813800</v>
      </c>
      <c r="Q158">
        <f t="shared" si="5"/>
        <v>2.3043940885712589E-2</v>
      </c>
    </row>
    <row r="159" spans="1:17" x14ac:dyDescent="0.25">
      <c r="A159" s="1">
        <v>41306</v>
      </c>
      <c r="B159">
        <v>90.440002000000007</v>
      </c>
      <c r="C159">
        <v>90.5</v>
      </c>
      <c r="D159">
        <v>87.610000999999997</v>
      </c>
      <c r="E159">
        <v>89.550003000000004</v>
      </c>
      <c r="F159">
        <v>76.962470999999994</v>
      </c>
      <c r="G159">
        <v>237182000</v>
      </c>
      <c r="H159">
        <f t="shared" si="4"/>
        <v>-2.032120572013847E-3</v>
      </c>
      <c r="J159" s="1">
        <v>41306</v>
      </c>
      <c r="K159">
        <v>74.139999000000003</v>
      </c>
      <c r="L159">
        <v>77.019997000000004</v>
      </c>
      <c r="M159">
        <v>73.559997999999993</v>
      </c>
      <c r="N159">
        <v>76.110000999999997</v>
      </c>
      <c r="O159">
        <v>66.572333999999998</v>
      </c>
      <c r="P159">
        <v>177978400</v>
      </c>
      <c r="Q159">
        <f t="shared" si="5"/>
        <v>1.267978118587691E-2</v>
      </c>
    </row>
    <row r="160" spans="1:17" x14ac:dyDescent="0.25">
      <c r="A160" s="1">
        <v>41334</v>
      </c>
      <c r="B160">
        <v>89.07</v>
      </c>
      <c r="C160">
        <v>90.980002999999996</v>
      </c>
      <c r="D160">
        <v>87.900002000000001</v>
      </c>
      <c r="E160">
        <v>90.110000999999997</v>
      </c>
      <c r="F160">
        <v>77.938514999999995</v>
      </c>
      <c r="G160">
        <v>265045600</v>
      </c>
      <c r="H160">
        <f t="shared" si="4"/>
        <v>2.7073897750417163E-3</v>
      </c>
      <c r="J160" s="1">
        <v>41334</v>
      </c>
      <c r="K160">
        <v>75.790001000000004</v>
      </c>
      <c r="L160">
        <v>81.589995999999999</v>
      </c>
      <c r="M160">
        <v>75.730002999999996</v>
      </c>
      <c r="N160">
        <v>81.529999000000004</v>
      </c>
      <c r="O160">
        <v>71.883560000000003</v>
      </c>
      <c r="P160">
        <v>193396300</v>
      </c>
      <c r="Q160">
        <f t="shared" si="5"/>
        <v>2.9875709349689413E-2</v>
      </c>
    </row>
    <row r="161" spans="1:17" x14ac:dyDescent="0.25">
      <c r="A161" s="1">
        <v>41365</v>
      </c>
      <c r="B161">
        <v>90.129997000000003</v>
      </c>
      <c r="C161">
        <v>90.989998</v>
      </c>
      <c r="D161">
        <v>85.019997000000004</v>
      </c>
      <c r="E161">
        <v>88.989998</v>
      </c>
      <c r="F161">
        <v>76.96978</v>
      </c>
      <c r="G161">
        <v>296347200</v>
      </c>
      <c r="H161">
        <f t="shared" si="4"/>
        <v>-5.4317974993466703E-3</v>
      </c>
      <c r="J161" s="1">
        <v>41365</v>
      </c>
      <c r="K161">
        <v>81.389999000000003</v>
      </c>
      <c r="L161">
        <v>85.889999000000003</v>
      </c>
      <c r="M161">
        <v>80.309997999999993</v>
      </c>
      <c r="N161">
        <v>85.230002999999996</v>
      </c>
      <c r="O161">
        <v>75.145781999999997</v>
      </c>
      <c r="P161">
        <v>218722300</v>
      </c>
      <c r="Q161">
        <f t="shared" si="5"/>
        <v>1.9275066732049945E-2</v>
      </c>
    </row>
    <row r="162" spans="1:17" x14ac:dyDescent="0.25">
      <c r="A162" s="1">
        <v>41395</v>
      </c>
      <c r="B162">
        <v>88.519997000000004</v>
      </c>
      <c r="C162">
        <v>93.5</v>
      </c>
      <c r="D162">
        <v>87.480002999999996</v>
      </c>
      <c r="E162">
        <v>90.470000999999996</v>
      </c>
      <c r="F162">
        <v>78.249886000000004</v>
      </c>
      <c r="G162">
        <v>276095000</v>
      </c>
      <c r="H162">
        <f t="shared" si="4"/>
        <v>7.1633981071488433E-3</v>
      </c>
      <c r="J162" s="1">
        <v>41395</v>
      </c>
      <c r="K162">
        <v>84.5</v>
      </c>
      <c r="L162">
        <v>89.989998</v>
      </c>
      <c r="M162">
        <v>83.879997000000003</v>
      </c>
      <c r="N162">
        <v>84.18</v>
      </c>
      <c r="O162">
        <v>74.220016000000001</v>
      </c>
      <c r="P162">
        <v>220724300</v>
      </c>
      <c r="Q162">
        <f t="shared" si="5"/>
        <v>-5.383582317270999E-3</v>
      </c>
    </row>
    <row r="163" spans="1:17" x14ac:dyDescent="0.25">
      <c r="A163" s="1">
        <v>41426</v>
      </c>
      <c r="B163">
        <v>90.529999000000004</v>
      </c>
      <c r="C163">
        <v>92.269997000000004</v>
      </c>
      <c r="D163">
        <v>88.019997000000004</v>
      </c>
      <c r="E163">
        <v>90.349997999999999</v>
      </c>
      <c r="F163">
        <v>78.686690999999996</v>
      </c>
      <c r="G163">
        <v>291767600</v>
      </c>
      <c r="H163">
        <f t="shared" si="4"/>
        <v>-5.7644783377455515E-4</v>
      </c>
      <c r="J163" s="1">
        <v>41426</v>
      </c>
      <c r="K163">
        <v>84.279999000000004</v>
      </c>
      <c r="L163">
        <v>87.82</v>
      </c>
      <c r="M163">
        <v>82.120002999999997</v>
      </c>
      <c r="N163">
        <v>85.860000999999997</v>
      </c>
      <c r="O163">
        <v>76.270302000000001</v>
      </c>
      <c r="P163">
        <v>210552200</v>
      </c>
      <c r="Q163">
        <f t="shared" si="5"/>
        <v>8.5819677895863991E-3</v>
      </c>
    </row>
    <row r="164" spans="1:17" x14ac:dyDescent="0.25">
      <c r="A164" s="1">
        <v>41456</v>
      </c>
      <c r="B164">
        <v>90.389999000000003</v>
      </c>
      <c r="C164">
        <v>95.489998</v>
      </c>
      <c r="D164">
        <v>89.959998999999996</v>
      </c>
      <c r="E164">
        <v>93.75</v>
      </c>
      <c r="F164">
        <v>81.647773999999998</v>
      </c>
      <c r="G164">
        <v>237784200</v>
      </c>
      <c r="H164">
        <f t="shared" si="4"/>
        <v>1.6043129116408206E-2</v>
      </c>
      <c r="J164" s="1">
        <v>41456</v>
      </c>
      <c r="K164">
        <v>85.720000999999996</v>
      </c>
      <c r="L164">
        <v>94.419998000000007</v>
      </c>
      <c r="M164">
        <v>85.5</v>
      </c>
      <c r="N164">
        <v>93.5</v>
      </c>
      <c r="O164">
        <v>83.056984</v>
      </c>
      <c r="P164">
        <v>200315600</v>
      </c>
      <c r="Q164">
        <f t="shared" si="5"/>
        <v>3.7020721670927723E-2</v>
      </c>
    </row>
    <row r="165" spans="1:17" x14ac:dyDescent="0.25">
      <c r="A165" s="1">
        <v>41487</v>
      </c>
      <c r="B165">
        <v>92.690002000000007</v>
      </c>
      <c r="C165">
        <v>93.099997999999999</v>
      </c>
      <c r="D165">
        <v>86.389999000000003</v>
      </c>
      <c r="E165">
        <v>87.160004000000001</v>
      </c>
      <c r="F165">
        <v>75.908478000000002</v>
      </c>
      <c r="G165">
        <v>271631600</v>
      </c>
      <c r="H165">
        <f t="shared" si="4"/>
        <v>-3.1654034894631068E-2</v>
      </c>
      <c r="J165" s="1">
        <v>41487</v>
      </c>
      <c r="K165">
        <v>94.160004000000001</v>
      </c>
      <c r="L165">
        <v>94.400002000000001</v>
      </c>
      <c r="M165">
        <v>85.849997999999999</v>
      </c>
      <c r="N165">
        <v>86.410004000000001</v>
      </c>
      <c r="O165">
        <v>76.758872999999994</v>
      </c>
      <c r="P165">
        <v>204260800</v>
      </c>
      <c r="Q165">
        <f t="shared" si="5"/>
        <v>-3.4247585633353131E-2</v>
      </c>
    </row>
    <row r="166" spans="1:17" x14ac:dyDescent="0.25">
      <c r="A166" s="1">
        <v>41518</v>
      </c>
      <c r="B166">
        <v>87.699996999999996</v>
      </c>
      <c r="C166">
        <v>89.870002999999997</v>
      </c>
      <c r="D166">
        <v>85.610000999999997</v>
      </c>
      <c r="E166">
        <v>86.040001000000004</v>
      </c>
      <c r="F166">
        <v>75.450974000000002</v>
      </c>
      <c r="G166">
        <v>238532800</v>
      </c>
      <c r="H166">
        <f t="shared" si="4"/>
        <v>-5.616834742112331E-3</v>
      </c>
      <c r="J166" s="1">
        <v>41518</v>
      </c>
      <c r="K166">
        <v>86.889999000000003</v>
      </c>
      <c r="L166">
        <v>90.720000999999996</v>
      </c>
      <c r="M166">
        <v>86</v>
      </c>
      <c r="N166">
        <v>86.690002000000007</v>
      </c>
      <c r="O166">
        <v>77.587783999999999</v>
      </c>
      <c r="P166">
        <v>158876500</v>
      </c>
      <c r="Q166">
        <f t="shared" si="5"/>
        <v>1.4049877317708697E-3</v>
      </c>
    </row>
    <row r="167" spans="1:17" x14ac:dyDescent="0.25">
      <c r="A167" s="1">
        <v>41548</v>
      </c>
      <c r="B167">
        <v>85.989998</v>
      </c>
      <c r="C167">
        <v>90.959998999999996</v>
      </c>
      <c r="D167">
        <v>84.790001000000004</v>
      </c>
      <c r="E167">
        <v>89.620002999999997</v>
      </c>
      <c r="F167">
        <v>78.590378000000001</v>
      </c>
      <c r="G167">
        <v>287672200</v>
      </c>
      <c r="H167">
        <f t="shared" si="4"/>
        <v>1.7704547351875908E-2</v>
      </c>
      <c r="J167" s="1">
        <v>41548</v>
      </c>
      <c r="K167">
        <v>86.589995999999999</v>
      </c>
      <c r="L167">
        <v>93.449996999999996</v>
      </c>
      <c r="M167">
        <v>85.5</v>
      </c>
      <c r="N167">
        <v>92.610000999999997</v>
      </c>
      <c r="O167">
        <v>82.886200000000002</v>
      </c>
      <c r="P167">
        <v>173024000</v>
      </c>
      <c r="Q167">
        <f t="shared" si="5"/>
        <v>2.8688875920320968E-2</v>
      </c>
    </row>
    <row r="168" spans="1:17" x14ac:dyDescent="0.25">
      <c r="A168" s="1">
        <v>41579</v>
      </c>
      <c r="B168">
        <v>89.739998</v>
      </c>
      <c r="C168">
        <v>96</v>
      </c>
      <c r="D168">
        <v>88.269997000000004</v>
      </c>
      <c r="E168">
        <v>93.480002999999996</v>
      </c>
      <c r="F168">
        <v>81.975318999999999</v>
      </c>
      <c r="G168">
        <v>250351200</v>
      </c>
      <c r="H168">
        <f t="shared" si="4"/>
        <v>1.8313763542863615E-2</v>
      </c>
      <c r="J168" s="1">
        <v>41579</v>
      </c>
      <c r="K168">
        <v>92.379997000000003</v>
      </c>
      <c r="L168">
        <v>95.989998</v>
      </c>
      <c r="M168">
        <v>92.279999000000004</v>
      </c>
      <c r="N168">
        <v>94.660004000000001</v>
      </c>
      <c r="O168">
        <v>84.720962999999998</v>
      </c>
      <c r="P168">
        <v>131026200</v>
      </c>
      <c r="Q168">
        <f t="shared" si="5"/>
        <v>9.508629592481695E-3</v>
      </c>
    </row>
    <row r="169" spans="1:17" x14ac:dyDescent="0.25">
      <c r="A169" s="1">
        <v>41609</v>
      </c>
      <c r="B169">
        <v>93.269997000000004</v>
      </c>
      <c r="C169">
        <v>101.739998</v>
      </c>
      <c r="D169">
        <v>92.919998000000007</v>
      </c>
      <c r="E169">
        <v>101.199997</v>
      </c>
      <c r="F169">
        <v>89.349068000000003</v>
      </c>
      <c r="G169">
        <v>269290800</v>
      </c>
      <c r="H169">
        <f t="shared" si="4"/>
        <v>3.4461781971685146E-2</v>
      </c>
      <c r="J169" s="1">
        <v>41609</v>
      </c>
      <c r="K169">
        <v>94.410004000000001</v>
      </c>
      <c r="L169">
        <v>94.790001000000004</v>
      </c>
      <c r="M169">
        <v>89.769997000000004</v>
      </c>
      <c r="N169">
        <v>91.589995999999999</v>
      </c>
      <c r="O169">
        <v>82.545554999999993</v>
      </c>
      <c r="P169">
        <v>151086000</v>
      </c>
      <c r="Q169">
        <f t="shared" si="5"/>
        <v>-1.4318478432309587E-2</v>
      </c>
    </row>
    <row r="170" spans="1:17" x14ac:dyDescent="0.25">
      <c r="A170" s="1">
        <v>41640</v>
      </c>
      <c r="B170">
        <v>100.599998</v>
      </c>
      <c r="C170">
        <v>101.220001</v>
      </c>
      <c r="D170">
        <v>91.699996999999996</v>
      </c>
      <c r="E170">
        <v>92.160004000000001</v>
      </c>
      <c r="F170">
        <v>81.367676000000003</v>
      </c>
      <c r="G170">
        <v>256867500</v>
      </c>
      <c r="H170">
        <f t="shared" si="4"/>
        <v>-4.0638014700714431E-2</v>
      </c>
      <c r="J170" s="1">
        <v>41640</v>
      </c>
      <c r="K170">
        <v>91.139999000000003</v>
      </c>
      <c r="L170">
        <v>95.379997000000003</v>
      </c>
      <c r="M170">
        <v>88.150002000000001</v>
      </c>
      <c r="N170">
        <v>88.470000999999996</v>
      </c>
      <c r="O170">
        <v>79.733672999999996</v>
      </c>
      <c r="P170">
        <v>192804300</v>
      </c>
      <c r="Q170">
        <f t="shared" si="5"/>
        <v>-1.5052007871021887E-2</v>
      </c>
    </row>
    <row r="171" spans="1:17" x14ac:dyDescent="0.25">
      <c r="A171" s="1">
        <v>41671</v>
      </c>
      <c r="B171">
        <v>91.919998000000007</v>
      </c>
      <c r="C171">
        <v>97.25</v>
      </c>
      <c r="D171">
        <v>89.25</v>
      </c>
      <c r="E171">
        <v>96.269997000000004</v>
      </c>
      <c r="F171">
        <v>84.996384000000006</v>
      </c>
      <c r="G171">
        <v>253283700</v>
      </c>
      <c r="H171">
        <f t="shared" si="4"/>
        <v>1.8948473352803797E-2</v>
      </c>
      <c r="J171" s="1">
        <v>41671</v>
      </c>
      <c r="K171">
        <v>88.75</v>
      </c>
      <c r="L171">
        <v>92.989998</v>
      </c>
      <c r="M171">
        <v>86.089995999999999</v>
      </c>
      <c r="N171">
        <v>92.120002999999997</v>
      </c>
      <c r="O171">
        <v>83.023231999999993</v>
      </c>
      <c r="P171">
        <v>162234700</v>
      </c>
      <c r="Q171">
        <f t="shared" si="5"/>
        <v>1.7557911255115258E-2</v>
      </c>
    </row>
    <row r="172" spans="1:17" x14ac:dyDescent="0.25">
      <c r="A172" s="1">
        <v>41699</v>
      </c>
      <c r="B172">
        <v>95.760002</v>
      </c>
      <c r="C172">
        <v>98.849997999999999</v>
      </c>
      <c r="D172">
        <v>93.010002</v>
      </c>
      <c r="E172">
        <v>97.68</v>
      </c>
      <c r="F172">
        <v>86.852080999999998</v>
      </c>
      <c r="G172">
        <v>255698300</v>
      </c>
      <c r="H172">
        <f t="shared" si="4"/>
        <v>6.3146926552989707E-3</v>
      </c>
      <c r="J172" s="1">
        <v>41699</v>
      </c>
      <c r="K172">
        <v>91.129997000000003</v>
      </c>
      <c r="L172">
        <v>98.599997999999999</v>
      </c>
      <c r="M172">
        <v>90.830001999999993</v>
      </c>
      <c r="N172">
        <v>98.230002999999996</v>
      </c>
      <c r="O172">
        <v>89.166931000000005</v>
      </c>
      <c r="P172">
        <v>181324400</v>
      </c>
      <c r="Q172">
        <f t="shared" si="5"/>
        <v>2.7890213874849405E-2</v>
      </c>
    </row>
    <row r="173" spans="1:17" x14ac:dyDescent="0.25">
      <c r="A173" s="1">
        <v>41730</v>
      </c>
      <c r="B173">
        <v>97.650002000000001</v>
      </c>
      <c r="C173">
        <v>102.57</v>
      </c>
      <c r="D173">
        <v>96.239998</v>
      </c>
      <c r="E173">
        <v>102.410004</v>
      </c>
      <c r="F173">
        <v>91.057770000000005</v>
      </c>
      <c r="G173">
        <v>230896100</v>
      </c>
      <c r="H173">
        <f t="shared" si="4"/>
        <v>2.0536732165712872E-2</v>
      </c>
      <c r="J173" s="1">
        <v>41730</v>
      </c>
      <c r="K173">
        <v>98.309997999999993</v>
      </c>
      <c r="L173">
        <v>101.980003</v>
      </c>
      <c r="M173">
        <v>96.050003000000004</v>
      </c>
      <c r="N173">
        <v>101.290001</v>
      </c>
      <c r="O173">
        <v>91.944603000000001</v>
      </c>
      <c r="P173">
        <v>180242400</v>
      </c>
      <c r="Q173">
        <f t="shared" si="5"/>
        <v>1.3322418110557167E-2</v>
      </c>
    </row>
    <row r="174" spans="1:17" x14ac:dyDescent="0.25">
      <c r="A174" s="1">
        <v>41760</v>
      </c>
      <c r="B174">
        <v>101.959999</v>
      </c>
      <c r="C174">
        <v>103.449997</v>
      </c>
      <c r="D174">
        <v>100.32</v>
      </c>
      <c r="E174">
        <v>100.529999</v>
      </c>
      <c r="F174">
        <v>89.386161999999999</v>
      </c>
      <c r="G174">
        <v>179886600</v>
      </c>
      <c r="H174">
        <f t="shared" si="4"/>
        <v>-8.0467048676536382E-3</v>
      </c>
      <c r="J174" s="1">
        <v>41760</v>
      </c>
      <c r="K174">
        <v>100.769997</v>
      </c>
      <c r="L174">
        <v>101.540001</v>
      </c>
      <c r="M174">
        <v>98.879997000000003</v>
      </c>
      <c r="N174">
        <v>101.459999</v>
      </c>
      <c r="O174">
        <v>92.098906999999997</v>
      </c>
      <c r="P174">
        <v>124656300</v>
      </c>
      <c r="Q174">
        <f t="shared" si="5"/>
        <v>7.2827828000649342E-4</v>
      </c>
    </row>
    <row r="175" spans="1:17" x14ac:dyDescent="0.25">
      <c r="A175" s="1">
        <v>41791</v>
      </c>
      <c r="B175">
        <v>100.529999</v>
      </c>
      <c r="C175">
        <v>104.610001</v>
      </c>
      <c r="D175">
        <v>99.589995999999999</v>
      </c>
      <c r="E175">
        <v>100.68</v>
      </c>
      <c r="F175">
        <v>90.127312000000003</v>
      </c>
      <c r="G175">
        <v>208876600</v>
      </c>
      <c r="H175">
        <f t="shared" si="4"/>
        <v>6.4752864143975577E-4</v>
      </c>
      <c r="J175" s="1">
        <v>41791</v>
      </c>
      <c r="K175">
        <v>101.540001</v>
      </c>
      <c r="L175">
        <v>106</v>
      </c>
      <c r="M175">
        <v>101.010002</v>
      </c>
      <c r="N175">
        <v>104.620003</v>
      </c>
      <c r="O175">
        <v>95.629219000000006</v>
      </c>
      <c r="P175">
        <v>123927200</v>
      </c>
      <c r="Q175">
        <f t="shared" si="5"/>
        <v>1.3319874443965443E-2</v>
      </c>
    </row>
    <row r="176" spans="1:17" x14ac:dyDescent="0.25">
      <c r="A176" s="1">
        <v>41821</v>
      </c>
      <c r="B176">
        <v>101.150002</v>
      </c>
      <c r="C176">
        <v>104.760002</v>
      </c>
      <c r="D176">
        <v>98.93</v>
      </c>
      <c r="E176">
        <v>98.940002000000007</v>
      </c>
      <c r="F176">
        <v>88.569694999999996</v>
      </c>
      <c r="G176">
        <v>189374200</v>
      </c>
      <c r="H176">
        <f t="shared" si="4"/>
        <v>-7.5712920692163066E-3</v>
      </c>
      <c r="J176" s="1">
        <v>41821</v>
      </c>
      <c r="K176">
        <v>105.150002</v>
      </c>
      <c r="L176">
        <v>106.739998</v>
      </c>
      <c r="M176">
        <v>100.050003</v>
      </c>
      <c r="N176">
        <v>100.089996</v>
      </c>
      <c r="O176">
        <v>91.488517999999999</v>
      </c>
      <c r="P176">
        <v>148795100</v>
      </c>
      <c r="Q176">
        <f t="shared" si="5"/>
        <v>-1.9224056251149462E-2</v>
      </c>
    </row>
    <row r="177" spans="1:17" x14ac:dyDescent="0.25">
      <c r="A177" s="1">
        <v>41852</v>
      </c>
      <c r="B177">
        <v>98.620002999999997</v>
      </c>
      <c r="C177">
        <v>100.43</v>
      </c>
      <c r="D177">
        <v>97.629997000000003</v>
      </c>
      <c r="E177">
        <v>99.459998999999996</v>
      </c>
      <c r="F177">
        <v>89.035178999999999</v>
      </c>
      <c r="G177">
        <v>187451500</v>
      </c>
      <c r="H177">
        <f t="shared" si="4"/>
        <v>2.2765357225731828E-3</v>
      </c>
      <c r="J177" s="1">
        <v>41852</v>
      </c>
      <c r="K177">
        <v>99.760002</v>
      </c>
      <c r="L177">
        <v>104.41999800000001</v>
      </c>
      <c r="M177">
        <v>98.800003000000004</v>
      </c>
      <c r="N177">
        <v>103.730003</v>
      </c>
      <c r="O177">
        <v>94.815703999999997</v>
      </c>
      <c r="P177">
        <v>120163600</v>
      </c>
      <c r="Q177">
        <f t="shared" si="5"/>
        <v>1.5513718562136125E-2</v>
      </c>
    </row>
    <row r="178" spans="1:17" x14ac:dyDescent="0.25">
      <c r="A178" s="1">
        <v>41883</v>
      </c>
      <c r="B178">
        <v>99.43</v>
      </c>
      <c r="C178">
        <v>99.589995999999999</v>
      </c>
      <c r="D178">
        <v>93.620002999999997</v>
      </c>
      <c r="E178">
        <v>94.050003000000004</v>
      </c>
      <c r="F178">
        <v>84.778732000000005</v>
      </c>
      <c r="G178">
        <v>231833300</v>
      </c>
      <c r="H178">
        <f t="shared" si="4"/>
        <v>-2.4289636790191034E-2</v>
      </c>
      <c r="J178" s="1">
        <v>41883</v>
      </c>
      <c r="K178">
        <v>103.300003</v>
      </c>
      <c r="L178">
        <v>108.769997</v>
      </c>
      <c r="M178">
        <v>103.019997</v>
      </c>
      <c r="N178">
        <v>106.589996</v>
      </c>
      <c r="O178">
        <v>98.088936000000004</v>
      </c>
      <c r="P178">
        <v>130571800</v>
      </c>
      <c r="Q178">
        <f t="shared" si="5"/>
        <v>1.181205545534573E-2</v>
      </c>
    </row>
    <row r="179" spans="1:17" x14ac:dyDescent="0.25">
      <c r="A179" s="1">
        <v>41913</v>
      </c>
      <c r="B179">
        <v>94.110000999999997</v>
      </c>
      <c r="C179">
        <v>96.889999000000003</v>
      </c>
      <c r="D179">
        <v>86.910004000000001</v>
      </c>
      <c r="E179">
        <v>96.709998999999996</v>
      </c>
      <c r="F179">
        <v>87.176513999999997</v>
      </c>
      <c r="G179">
        <v>342094700</v>
      </c>
      <c r="H179">
        <f t="shared" si="4"/>
        <v>1.2112565059408154E-2</v>
      </c>
      <c r="J179" s="1">
        <v>41913</v>
      </c>
      <c r="K179">
        <v>105.980003</v>
      </c>
      <c r="L179">
        <v>108.18</v>
      </c>
      <c r="M179">
        <v>95.099997999999999</v>
      </c>
      <c r="N179">
        <v>107.779999</v>
      </c>
      <c r="O179">
        <v>99.184012999999993</v>
      </c>
      <c r="P179">
        <v>232630100</v>
      </c>
      <c r="Q179">
        <f t="shared" si="5"/>
        <v>4.8217293193203265E-3</v>
      </c>
    </row>
    <row r="180" spans="1:17" x14ac:dyDescent="0.25">
      <c r="A180" s="1">
        <v>41944</v>
      </c>
      <c r="B180">
        <v>96.559997999999993</v>
      </c>
      <c r="C180">
        <v>97.199996999999996</v>
      </c>
      <c r="D180">
        <v>90.110000999999997</v>
      </c>
      <c r="E180">
        <v>90.540001000000004</v>
      </c>
      <c r="F180">
        <v>81.614745999999997</v>
      </c>
      <c r="G180">
        <v>218128400</v>
      </c>
      <c r="H180">
        <f t="shared" si="4"/>
        <v>-2.8630883842951805E-2</v>
      </c>
      <c r="J180" s="1">
        <v>41944</v>
      </c>
      <c r="K180">
        <v>107.83000199999999</v>
      </c>
      <c r="L180">
        <v>109.489998</v>
      </c>
      <c r="M180">
        <v>106.599998</v>
      </c>
      <c r="N180">
        <v>108.25</v>
      </c>
      <c r="O180">
        <v>99.616530999999995</v>
      </c>
      <c r="P180">
        <v>125669200</v>
      </c>
      <c r="Q180">
        <f t="shared" si="5"/>
        <v>1.8897297948497576E-3</v>
      </c>
    </row>
    <row r="181" spans="1:17" x14ac:dyDescent="0.25">
      <c r="A181" s="1">
        <v>41974</v>
      </c>
      <c r="B181">
        <v>90.360000999999997</v>
      </c>
      <c r="C181">
        <v>95.330001999999993</v>
      </c>
      <c r="D181">
        <v>86.190002000000007</v>
      </c>
      <c r="E181">
        <v>92.449996999999996</v>
      </c>
      <c r="F181">
        <v>83.938132999999993</v>
      </c>
      <c r="G181">
        <v>400812400</v>
      </c>
      <c r="H181">
        <f t="shared" si="4"/>
        <v>9.0664064463999803E-3</v>
      </c>
      <c r="J181" s="1">
        <v>41974</v>
      </c>
      <c r="K181">
        <v>107.889999</v>
      </c>
      <c r="L181">
        <v>108.989998</v>
      </c>
      <c r="M181">
        <v>102.5</v>
      </c>
      <c r="N181">
        <v>104.57</v>
      </c>
      <c r="O181">
        <v>96.856757999999999</v>
      </c>
      <c r="P181">
        <v>175446100</v>
      </c>
      <c r="Q181">
        <f t="shared" si="5"/>
        <v>-1.50207970065197E-2</v>
      </c>
    </row>
    <row r="182" spans="1:17" x14ac:dyDescent="0.25">
      <c r="A182" s="1">
        <v>42005</v>
      </c>
      <c r="B182">
        <v>92.25</v>
      </c>
      <c r="C182">
        <v>93.050003000000004</v>
      </c>
      <c r="D182">
        <v>86.029999000000004</v>
      </c>
      <c r="E182">
        <v>87.419998000000007</v>
      </c>
      <c r="F182">
        <v>79.371239000000003</v>
      </c>
      <c r="G182">
        <v>326257500</v>
      </c>
      <c r="H182">
        <f t="shared" si="4"/>
        <v>-2.4296109184528934E-2</v>
      </c>
      <c r="J182" s="1">
        <v>42005</v>
      </c>
      <c r="K182">
        <v>105.050003</v>
      </c>
      <c r="L182">
        <v>106.5</v>
      </c>
      <c r="M182">
        <v>100.089996</v>
      </c>
      <c r="N182">
        <v>100.139999</v>
      </c>
      <c r="O182">
        <v>92.753517000000002</v>
      </c>
      <c r="P182">
        <v>195006200</v>
      </c>
      <c r="Q182">
        <f t="shared" si="5"/>
        <v>-1.8799525292866191E-2</v>
      </c>
    </row>
    <row r="183" spans="1:17" x14ac:dyDescent="0.25">
      <c r="A183" s="1">
        <v>42036</v>
      </c>
      <c r="B183">
        <v>87.849997999999999</v>
      </c>
      <c r="C183">
        <v>93.449996999999996</v>
      </c>
      <c r="D183">
        <v>87.5</v>
      </c>
      <c r="E183">
        <v>88.540001000000004</v>
      </c>
      <c r="F183">
        <v>80.388137999999998</v>
      </c>
      <c r="G183">
        <v>276201900</v>
      </c>
      <c r="H183">
        <f t="shared" si="4"/>
        <v>5.5287303300759569E-3</v>
      </c>
      <c r="J183" s="1">
        <v>42036</v>
      </c>
      <c r="K183">
        <v>100.489998</v>
      </c>
      <c r="L183">
        <v>103.33000199999999</v>
      </c>
      <c r="M183">
        <v>97.150002000000001</v>
      </c>
      <c r="N183">
        <v>102.510002</v>
      </c>
      <c r="O183">
        <v>94.948723000000001</v>
      </c>
      <c r="P183">
        <v>191253200</v>
      </c>
      <c r="Q183">
        <f t="shared" si="5"/>
        <v>1.015865926562E-2</v>
      </c>
    </row>
    <row r="184" spans="1:17" x14ac:dyDescent="0.25">
      <c r="A184" s="1">
        <v>42064</v>
      </c>
      <c r="B184">
        <v>88.339995999999999</v>
      </c>
      <c r="C184">
        <v>88.519997000000004</v>
      </c>
      <c r="D184">
        <v>82.68</v>
      </c>
      <c r="E184">
        <v>85</v>
      </c>
      <c r="F184">
        <v>77.754951000000005</v>
      </c>
      <c r="G184">
        <v>329343400</v>
      </c>
      <c r="H184">
        <f t="shared" si="4"/>
        <v>-1.7720596833601714E-2</v>
      </c>
      <c r="J184" s="1">
        <v>42064</v>
      </c>
      <c r="K184">
        <v>102.510002</v>
      </c>
      <c r="L184">
        <v>103.410004</v>
      </c>
      <c r="M184">
        <v>98.220000999999996</v>
      </c>
      <c r="N184">
        <v>100.599998</v>
      </c>
      <c r="O184">
        <v>93.831856000000002</v>
      </c>
      <c r="P184">
        <v>177171500</v>
      </c>
      <c r="Q184">
        <f t="shared" si="5"/>
        <v>-8.1682699058137926E-3</v>
      </c>
    </row>
    <row r="185" spans="1:17" x14ac:dyDescent="0.25">
      <c r="A185" s="1">
        <v>42095</v>
      </c>
      <c r="B185">
        <v>85.699996999999996</v>
      </c>
      <c r="C185">
        <v>88.669998000000007</v>
      </c>
      <c r="D185">
        <v>83.809997999999993</v>
      </c>
      <c r="E185">
        <v>87.370002999999997</v>
      </c>
      <c r="F185">
        <v>79.922934999999995</v>
      </c>
      <c r="G185">
        <v>251333500</v>
      </c>
      <c r="H185">
        <f t="shared" si="4"/>
        <v>1.1943424909719998E-2</v>
      </c>
      <c r="J185" s="1">
        <v>42095</v>
      </c>
      <c r="K185">
        <v>100.459999</v>
      </c>
      <c r="L185">
        <v>102.139999</v>
      </c>
      <c r="M185">
        <v>98.040001000000004</v>
      </c>
      <c r="N185">
        <v>99.199996999999996</v>
      </c>
      <c r="O185">
        <v>92.526054000000002</v>
      </c>
      <c r="P185">
        <v>171516600</v>
      </c>
      <c r="Q185">
        <f t="shared" si="5"/>
        <v>-6.0863130655506303E-3</v>
      </c>
    </row>
    <row r="186" spans="1:17" x14ac:dyDescent="0.25">
      <c r="A186" s="1">
        <v>42125</v>
      </c>
      <c r="B186">
        <v>87.849997999999999</v>
      </c>
      <c r="C186">
        <v>90.089995999999999</v>
      </c>
      <c r="D186">
        <v>84.769997000000004</v>
      </c>
      <c r="E186">
        <v>85.199996999999996</v>
      </c>
      <c r="F186">
        <v>77.937897000000007</v>
      </c>
      <c r="G186">
        <v>198881300</v>
      </c>
      <c r="H186">
        <f t="shared" si="4"/>
        <v>-1.0922771149372103E-2</v>
      </c>
      <c r="J186" s="1">
        <v>42125</v>
      </c>
      <c r="K186">
        <v>99.620002999999997</v>
      </c>
      <c r="L186">
        <v>104.480003</v>
      </c>
      <c r="M186">
        <v>98.660004000000001</v>
      </c>
      <c r="N186">
        <v>100.139999</v>
      </c>
      <c r="O186">
        <v>93.402801999999994</v>
      </c>
      <c r="P186">
        <v>143397000</v>
      </c>
      <c r="Q186">
        <f t="shared" si="5"/>
        <v>4.0959237057443722E-3</v>
      </c>
    </row>
    <row r="187" spans="1:17" x14ac:dyDescent="0.25">
      <c r="A187" s="1">
        <v>42156</v>
      </c>
      <c r="B187">
        <v>85.25</v>
      </c>
      <c r="C187">
        <v>85.970000999999996</v>
      </c>
      <c r="D187">
        <v>82.800003000000004</v>
      </c>
      <c r="E187">
        <v>83.199996999999996</v>
      </c>
      <c r="F187">
        <v>76.737846000000005</v>
      </c>
      <c r="G187">
        <v>238707700</v>
      </c>
      <c r="H187">
        <f t="shared" si="4"/>
        <v>-1.0316268843573765E-2</v>
      </c>
      <c r="J187" s="1">
        <v>42156</v>
      </c>
      <c r="K187">
        <v>100.279999</v>
      </c>
      <c r="L187">
        <v>100.839996</v>
      </c>
      <c r="M187">
        <v>97.010002</v>
      </c>
      <c r="N187">
        <v>97.459998999999996</v>
      </c>
      <c r="O187">
        <v>91.565994000000003</v>
      </c>
      <c r="P187">
        <v>170004700</v>
      </c>
      <c r="Q187">
        <f t="shared" si="5"/>
        <v>-1.1781180136871908E-2</v>
      </c>
    </row>
    <row r="188" spans="1:17" x14ac:dyDescent="0.25">
      <c r="A188" s="1">
        <v>42186</v>
      </c>
      <c r="B188">
        <v>83.279999000000004</v>
      </c>
      <c r="C188">
        <v>83.529999000000004</v>
      </c>
      <c r="D188">
        <v>78.930000000000007</v>
      </c>
      <c r="E188">
        <v>79.209998999999996</v>
      </c>
      <c r="F188">
        <v>73.057770000000005</v>
      </c>
      <c r="G188">
        <v>274029000</v>
      </c>
      <c r="H188">
        <f t="shared" si="4"/>
        <v>-2.1343302824065231E-2</v>
      </c>
      <c r="J188" s="1">
        <v>42186</v>
      </c>
      <c r="K188">
        <v>98.300003000000004</v>
      </c>
      <c r="L188">
        <v>101.360001</v>
      </c>
      <c r="M188">
        <v>96.639999000000003</v>
      </c>
      <c r="N188">
        <v>100.209999</v>
      </c>
      <c r="O188">
        <v>94.149688999999995</v>
      </c>
      <c r="P188">
        <v>151835800</v>
      </c>
      <c r="Q188">
        <f t="shared" si="5"/>
        <v>1.2084655208234327E-2</v>
      </c>
    </row>
    <row r="189" spans="1:17" x14ac:dyDescent="0.25">
      <c r="A189" s="1">
        <v>42217</v>
      </c>
      <c r="B189">
        <v>78.699996999999996</v>
      </c>
      <c r="C189">
        <v>79.290001000000004</v>
      </c>
      <c r="D189">
        <v>66.550003000000004</v>
      </c>
      <c r="E189">
        <v>75.239998</v>
      </c>
      <c r="F189">
        <v>69.396111000000005</v>
      </c>
      <c r="G189">
        <v>387314900</v>
      </c>
      <c r="H189">
        <f t="shared" si="4"/>
        <v>-2.2331232472905076E-2</v>
      </c>
      <c r="J189" s="1">
        <v>42217</v>
      </c>
      <c r="K189">
        <v>100</v>
      </c>
      <c r="L189">
        <v>101</v>
      </c>
      <c r="M189">
        <v>81.790001000000004</v>
      </c>
      <c r="N189">
        <v>93.980002999999996</v>
      </c>
      <c r="O189">
        <v>88.296454999999995</v>
      </c>
      <c r="P189">
        <v>194529500</v>
      </c>
      <c r="Q189">
        <f t="shared" si="5"/>
        <v>-2.7875603247034818E-2</v>
      </c>
    </row>
    <row r="190" spans="1:17" x14ac:dyDescent="0.25">
      <c r="A190" s="1">
        <v>42248</v>
      </c>
      <c r="B190">
        <v>73.300003000000004</v>
      </c>
      <c r="C190">
        <v>75.470000999999996</v>
      </c>
      <c r="D190">
        <v>71.510002</v>
      </c>
      <c r="E190">
        <v>74.349997999999999</v>
      </c>
      <c r="F190">
        <v>69.216873000000007</v>
      </c>
      <c r="G190">
        <v>315731000</v>
      </c>
      <c r="H190">
        <f t="shared" si="4"/>
        <v>-5.1678141585576147E-3</v>
      </c>
      <c r="J190" s="1">
        <v>42248</v>
      </c>
      <c r="K190">
        <v>92.290001000000004</v>
      </c>
      <c r="L190">
        <v>96.190002000000007</v>
      </c>
      <c r="M190">
        <v>89.900002000000001</v>
      </c>
      <c r="N190">
        <v>93.349997999999999</v>
      </c>
      <c r="O190">
        <v>88.375480999999994</v>
      </c>
      <c r="P190">
        <v>201468300</v>
      </c>
      <c r="Q190">
        <f t="shared" si="5"/>
        <v>-2.9211415698964507E-3</v>
      </c>
    </row>
    <row r="191" spans="1:17" x14ac:dyDescent="0.25">
      <c r="A191" s="1">
        <v>42278</v>
      </c>
      <c r="B191">
        <v>75.199996999999996</v>
      </c>
      <c r="C191">
        <v>83.879997000000003</v>
      </c>
      <c r="D191">
        <v>73.029999000000004</v>
      </c>
      <c r="E191">
        <v>82.739998</v>
      </c>
      <c r="F191">
        <v>77.027610999999993</v>
      </c>
      <c r="G191">
        <v>317870100</v>
      </c>
      <c r="H191">
        <f t="shared" si="4"/>
        <v>4.6434544886142383E-2</v>
      </c>
      <c r="J191" s="1">
        <v>42278</v>
      </c>
      <c r="K191">
        <v>93.43</v>
      </c>
      <c r="L191">
        <v>102.120003</v>
      </c>
      <c r="M191">
        <v>91.760002</v>
      </c>
      <c r="N191">
        <v>101.029999</v>
      </c>
      <c r="O191">
        <v>95.646216999999993</v>
      </c>
      <c r="P191">
        <v>191488000</v>
      </c>
      <c r="Q191">
        <f t="shared" si="5"/>
        <v>3.4336035710107585E-2</v>
      </c>
    </row>
    <row r="192" spans="1:17" x14ac:dyDescent="0.25">
      <c r="A192" s="1">
        <v>42309</v>
      </c>
      <c r="B192">
        <v>82.300003000000004</v>
      </c>
      <c r="C192">
        <v>87.440002000000007</v>
      </c>
      <c r="D192">
        <v>77.910004000000001</v>
      </c>
      <c r="E192">
        <v>81.660004000000001</v>
      </c>
      <c r="F192">
        <v>76.022193999999999</v>
      </c>
      <c r="G192">
        <v>264104000</v>
      </c>
      <c r="H192">
        <f t="shared" si="4"/>
        <v>-5.7061092014004241E-3</v>
      </c>
      <c r="J192" s="1">
        <v>42309</v>
      </c>
      <c r="K192">
        <v>101.18</v>
      </c>
      <c r="L192">
        <v>103</v>
      </c>
      <c r="M192">
        <v>99.739998</v>
      </c>
      <c r="N192">
        <v>101.239998</v>
      </c>
      <c r="O192">
        <v>95.845039</v>
      </c>
      <c r="P192">
        <v>126167400</v>
      </c>
      <c r="Q192">
        <f t="shared" si="5"/>
        <v>9.0177921615689253E-4</v>
      </c>
    </row>
    <row r="193" spans="1:17" x14ac:dyDescent="0.25">
      <c r="A193" s="1">
        <v>42339</v>
      </c>
      <c r="B193">
        <v>81.760002</v>
      </c>
      <c r="C193">
        <v>82.129997000000003</v>
      </c>
      <c r="D193">
        <v>73.790001000000004</v>
      </c>
      <c r="E193">
        <v>77.949996999999996</v>
      </c>
      <c r="F193">
        <v>73.200935000000001</v>
      </c>
      <c r="G193">
        <v>366428700</v>
      </c>
      <c r="H193">
        <f t="shared" si="4"/>
        <v>-2.0193294049768971E-2</v>
      </c>
      <c r="J193" s="1">
        <v>42339</v>
      </c>
      <c r="K193">
        <v>101.730003</v>
      </c>
      <c r="L193">
        <v>105.489998</v>
      </c>
      <c r="M193">
        <v>100.30999799999999</v>
      </c>
      <c r="N193">
        <v>102.720001</v>
      </c>
      <c r="O193">
        <v>97.963036000000002</v>
      </c>
      <c r="P193">
        <v>161913500</v>
      </c>
      <c r="Q193">
        <f t="shared" si="5"/>
        <v>6.3028870460100197E-3</v>
      </c>
    </row>
    <row r="194" spans="1:17" x14ac:dyDescent="0.25">
      <c r="A194" s="1">
        <v>42370</v>
      </c>
      <c r="B194">
        <v>77.5</v>
      </c>
      <c r="C194">
        <v>79.919998000000007</v>
      </c>
      <c r="D194">
        <v>71.550003000000004</v>
      </c>
      <c r="E194">
        <v>77.849997999999999</v>
      </c>
      <c r="F194">
        <v>73.107033000000001</v>
      </c>
      <c r="G194">
        <v>418901000</v>
      </c>
      <c r="H194">
        <f t="shared" si="4"/>
        <v>-5.5749706358506409E-4</v>
      </c>
      <c r="J194" s="1">
        <v>42370</v>
      </c>
      <c r="K194">
        <v>101.709999</v>
      </c>
      <c r="L194">
        <v>104.75</v>
      </c>
      <c r="M194">
        <v>94.279999000000004</v>
      </c>
      <c r="N194">
        <v>104.44000200000001</v>
      </c>
      <c r="O194">
        <v>99.603393999999994</v>
      </c>
      <c r="P194">
        <v>211220200</v>
      </c>
      <c r="Q194">
        <f t="shared" si="5"/>
        <v>7.2118565148152278E-3</v>
      </c>
    </row>
    <row r="195" spans="1:17" x14ac:dyDescent="0.25">
      <c r="A195" s="1">
        <v>42401</v>
      </c>
      <c r="B195">
        <v>76.660004000000001</v>
      </c>
      <c r="C195">
        <v>83.440002000000007</v>
      </c>
      <c r="D195">
        <v>73.550003000000004</v>
      </c>
      <c r="E195">
        <v>80.150002000000001</v>
      </c>
      <c r="F195">
        <v>75.266898999999995</v>
      </c>
      <c r="G195">
        <v>359179800</v>
      </c>
      <c r="H195">
        <f t="shared" si="4"/>
        <v>1.2644931780279249E-2</v>
      </c>
      <c r="J195" s="1">
        <v>42401</v>
      </c>
      <c r="K195">
        <v>103.610001</v>
      </c>
      <c r="L195">
        <v>106.91999800000001</v>
      </c>
      <c r="M195">
        <v>99.779999000000004</v>
      </c>
      <c r="N195">
        <v>105.209999</v>
      </c>
      <c r="O195">
        <v>100.337723</v>
      </c>
      <c r="P195">
        <v>201229200</v>
      </c>
      <c r="Q195">
        <f t="shared" si="5"/>
        <v>3.1901450057447776E-3</v>
      </c>
    </row>
    <row r="196" spans="1:17" x14ac:dyDescent="0.25">
      <c r="A196" s="1">
        <v>42430</v>
      </c>
      <c r="B196">
        <v>80.559997999999993</v>
      </c>
      <c r="C196">
        <v>85.099997999999999</v>
      </c>
      <c r="D196">
        <v>80.309997999999993</v>
      </c>
      <c r="E196">
        <v>83.589995999999999</v>
      </c>
      <c r="F196">
        <v>79.209778</v>
      </c>
      <c r="G196">
        <v>292643700</v>
      </c>
      <c r="H196">
        <f t="shared" ref="H196:H214" si="6">LOG(E196/E195)</f>
        <v>1.8250766921726069E-2</v>
      </c>
      <c r="J196" s="1">
        <v>42430</v>
      </c>
      <c r="K196">
        <v>105.900002</v>
      </c>
      <c r="L196">
        <v>109.55999799999999</v>
      </c>
      <c r="M196">
        <v>105.44000200000001</v>
      </c>
      <c r="N196">
        <v>108.199997</v>
      </c>
      <c r="O196">
        <v>103.937088</v>
      </c>
      <c r="P196">
        <v>172787600</v>
      </c>
      <c r="Q196">
        <f t="shared" ref="Q196:Q214" si="7">LOG(N196/N195)</f>
        <v>1.2170232255831028E-2</v>
      </c>
    </row>
    <row r="197" spans="1:17" x14ac:dyDescent="0.25">
      <c r="A197" s="1">
        <v>42461</v>
      </c>
      <c r="B197">
        <v>82.400002000000001</v>
      </c>
      <c r="C197">
        <v>89.779999000000004</v>
      </c>
      <c r="D197">
        <v>81.989998</v>
      </c>
      <c r="E197">
        <v>88.400002000000001</v>
      </c>
      <c r="F197">
        <v>83.767730999999998</v>
      </c>
      <c r="G197">
        <v>221491700</v>
      </c>
      <c r="H197">
        <f t="shared" si="6"/>
        <v>2.4297970389807796E-2</v>
      </c>
      <c r="J197" s="1">
        <v>42461</v>
      </c>
      <c r="K197">
        <v>108</v>
      </c>
      <c r="L197">
        <v>114.19000200000001</v>
      </c>
      <c r="M197">
        <v>107.69000200000001</v>
      </c>
      <c r="N197">
        <v>112.08000199999999</v>
      </c>
      <c r="O197">
        <v>107.66422300000001</v>
      </c>
      <c r="P197">
        <v>157993400</v>
      </c>
      <c r="Q197">
        <f t="shared" si="7"/>
        <v>1.5300881298327408E-2</v>
      </c>
    </row>
    <row r="198" spans="1:17" x14ac:dyDescent="0.25">
      <c r="A198" s="1">
        <v>42491</v>
      </c>
      <c r="B198">
        <v>88.239998</v>
      </c>
      <c r="C198">
        <v>90.459998999999996</v>
      </c>
      <c r="D198">
        <v>87.230002999999996</v>
      </c>
      <c r="E198">
        <v>89.019997000000004</v>
      </c>
      <c r="F198">
        <v>84.355239999999995</v>
      </c>
      <c r="G198">
        <v>218883300</v>
      </c>
      <c r="H198">
        <f t="shared" si="6"/>
        <v>3.0353004719125723E-3</v>
      </c>
      <c r="J198" s="1">
        <v>42491</v>
      </c>
      <c r="K198">
        <v>112.220001</v>
      </c>
      <c r="L198">
        <v>115</v>
      </c>
      <c r="M198">
        <v>111.699997</v>
      </c>
      <c r="N198">
        <v>112.69000200000001</v>
      </c>
      <c r="O198">
        <v>108.25018300000001</v>
      </c>
      <c r="P198">
        <v>140923300</v>
      </c>
      <c r="Q198">
        <f t="shared" si="7"/>
        <v>2.3572565702037408E-3</v>
      </c>
    </row>
    <row r="199" spans="1:17" x14ac:dyDescent="0.25">
      <c r="A199" s="1">
        <v>42522</v>
      </c>
      <c r="B199">
        <v>88.43</v>
      </c>
      <c r="C199">
        <v>93.830001999999993</v>
      </c>
      <c r="D199">
        <v>87.610000999999997</v>
      </c>
      <c r="E199">
        <v>93.739998</v>
      </c>
      <c r="F199">
        <v>89.574439999999996</v>
      </c>
      <c r="G199">
        <v>252036700</v>
      </c>
      <c r="H199">
        <f t="shared" si="6"/>
        <v>2.243736460760138E-2</v>
      </c>
      <c r="J199" s="1">
        <v>42522</v>
      </c>
      <c r="K199">
        <v>112.69000200000001</v>
      </c>
      <c r="L199">
        <v>121.410004</v>
      </c>
      <c r="M199">
        <v>112.07</v>
      </c>
      <c r="N199">
        <v>121.300003</v>
      </c>
      <c r="O199">
        <v>117.352898</v>
      </c>
      <c r="P199">
        <v>167568200</v>
      </c>
      <c r="Q199">
        <f t="shared" si="7"/>
        <v>3.1975425009929177E-2</v>
      </c>
    </row>
    <row r="200" spans="1:17" x14ac:dyDescent="0.25">
      <c r="A200" s="1">
        <v>42552</v>
      </c>
      <c r="B200">
        <v>93.360000999999997</v>
      </c>
      <c r="C200">
        <v>95.550003000000004</v>
      </c>
      <c r="D200">
        <v>86.120002999999997</v>
      </c>
      <c r="E200">
        <v>88.949996999999996</v>
      </c>
      <c r="F200">
        <v>84.997298999999998</v>
      </c>
      <c r="G200">
        <v>209438300</v>
      </c>
      <c r="H200">
        <f t="shared" si="6"/>
        <v>-2.2779002145679041E-2</v>
      </c>
      <c r="J200" s="1">
        <v>42552</v>
      </c>
      <c r="K200">
        <v>121.300003</v>
      </c>
      <c r="L200">
        <v>126.07</v>
      </c>
      <c r="M200">
        <v>120.790001</v>
      </c>
      <c r="N200">
        <v>125.230003</v>
      </c>
      <c r="O200">
        <v>121.155006</v>
      </c>
      <c r="P200">
        <v>131940500</v>
      </c>
      <c r="Q200">
        <f t="shared" si="7"/>
        <v>1.3847579377980016E-2</v>
      </c>
    </row>
    <row r="201" spans="1:17" x14ac:dyDescent="0.25">
      <c r="A201" s="1">
        <v>42583</v>
      </c>
      <c r="B201">
        <v>88.080001999999993</v>
      </c>
      <c r="C201">
        <v>88.940002000000007</v>
      </c>
      <c r="D201">
        <v>85.580001999999993</v>
      </c>
      <c r="E201">
        <v>87.139999000000003</v>
      </c>
      <c r="F201">
        <v>83.267730999999998</v>
      </c>
      <c r="G201">
        <v>233633700</v>
      </c>
      <c r="H201">
        <f t="shared" si="6"/>
        <v>-8.9283871567103872E-3</v>
      </c>
      <c r="J201" s="1">
        <v>42583</v>
      </c>
      <c r="K201">
        <v>125.30999799999999</v>
      </c>
      <c r="L201">
        <v>125.900002</v>
      </c>
      <c r="M201">
        <v>118.33000199999999</v>
      </c>
      <c r="N201">
        <v>119.339996</v>
      </c>
      <c r="O201">
        <v>115.45665700000001</v>
      </c>
      <c r="P201">
        <v>138460200</v>
      </c>
      <c r="Q201">
        <f t="shared" si="7"/>
        <v>-2.09223720340188E-2</v>
      </c>
    </row>
    <row r="202" spans="1:17" x14ac:dyDescent="0.25">
      <c r="A202" s="1">
        <v>42614</v>
      </c>
      <c r="B202">
        <v>86.720000999999996</v>
      </c>
      <c r="C202">
        <v>89.370002999999997</v>
      </c>
      <c r="D202">
        <v>82.290001000000004</v>
      </c>
      <c r="E202">
        <v>87.279999000000004</v>
      </c>
      <c r="F202">
        <v>84.112717000000004</v>
      </c>
      <c r="G202">
        <v>271393900</v>
      </c>
      <c r="H202">
        <f t="shared" si="6"/>
        <v>6.9718198854466426E-4</v>
      </c>
      <c r="J202" s="1">
        <v>42614</v>
      </c>
      <c r="K202">
        <v>119.19000200000001</v>
      </c>
      <c r="L202">
        <v>119.970001</v>
      </c>
      <c r="M202">
        <v>117.040001</v>
      </c>
      <c r="N202">
        <v>118.129997</v>
      </c>
      <c r="O202">
        <v>115.048447</v>
      </c>
      <c r="P202">
        <v>130230800</v>
      </c>
      <c r="Q202">
        <f t="shared" si="7"/>
        <v>-4.4258260172811755E-3</v>
      </c>
    </row>
    <row r="203" spans="1:17" x14ac:dyDescent="0.25">
      <c r="A203" s="1">
        <v>42644</v>
      </c>
      <c r="B203">
        <v>86.940002000000007</v>
      </c>
      <c r="C203">
        <v>88.669998000000007</v>
      </c>
      <c r="D203">
        <v>82.989998</v>
      </c>
      <c r="E203">
        <v>83.32</v>
      </c>
      <c r="F203">
        <v>80.296417000000005</v>
      </c>
      <c r="G203">
        <v>191909700</v>
      </c>
      <c r="H203">
        <f t="shared" si="6"/>
        <v>-2.0165471328700953E-2</v>
      </c>
      <c r="J203" s="1">
        <v>42644</v>
      </c>
      <c r="K203">
        <v>118</v>
      </c>
      <c r="L203">
        <v>120.199997</v>
      </c>
      <c r="M203">
        <v>112.989998</v>
      </c>
      <c r="N203">
        <v>115.989998</v>
      </c>
      <c r="O203">
        <v>112.96427199999999</v>
      </c>
      <c r="P203">
        <v>139951300</v>
      </c>
      <c r="Q203">
        <f t="shared" si="7"/>
        <v>-7.9396519891420086E-3</v>
      </c>
    </row>
    <row r="204" spans="1:17" x14ac:dyDescent="0.25">
      <c r="A204" s="1">
        <v>42675</v>
      </c>
      <c r="B204">
        <v>83.5</v>
      </c>
      <c r="C204">
        <v>88.190002000000007</v>
      </c>
      <c r="D204">
        <v>82.760002</v>
      </c>
      <c r="E204">
        <v>87.300003000000004</v>
      </c>
      <c r="F204">
        <v>84.132003999999995</v>
      </c>
      <c r="G204">
        <v>232925800</v>
      </c>
      <c r="H204">
        <f t="shared" si="6"/>
        <v>2.0264997354070294E-2</v>
      </c>
      <c r="J204" s="1">
        <v>42675</v>
      </c>
      <c r="K204">
        <v>114.760002</v>
      </c>
      <c r="L204">
        <v>122.5</v>
      </c>
      <c r="M204">
        <v>111.300003</v>
      </c>
      <c r="N204">
        <v>111.300003</v>
      </c>
      <c r="O204">
        <v>108.39662199999999</v>
      </c>
      <c r="P204">
        <v>171031400</v>
      </c>
      <c r="Q204">
        <f t="shared" si="7"/>
        <v>-1.7925364904353147E-2</v>
      </c>
    </row>
    <row r="205" spans="1:17" x14ac:dyDescent="0.25">
      <c r="A205" s="1">
        <v>42705</v>
      </c>
      <c r="B205">
        <v>87.980002999999996</v>
      </c>
      <c r="C205">
        <v>93.220000999999996</v>
      </c>
      <c r="D205">
        <v>86.599997999999999</v>
      </c>
      <c r="E205">
        <v>90.260002</v>
      </c>
      <c r="F205">
        <v>87.754813999999996</v>
      </c>
      <c r="G205">
        <v>219180900</v>
      </c>
      <c r="H205">
        <f t="shared" si="6"/>
        <v>1.4481080177536633E-2</v>
      </c>
      <c r="J205" s="1">
        <v>42705</v>
      </c>
      <c r="K205">
        <v>111.360001</v>
      </c>
      <c r="L205">
        <v>117.300003</v>
      </c>
      <c r="M205">
        <v>109.32</v>
      </c>
      <c r="N205">
        <v>115.209999</v>
      </c>
      <c r="O205">
        <v>112.97998800000001</v>
      </c>
      <c r="P205">
        <v>137353100</v>
      </c>
      <c r="Q205">
        <f t="shared" si="7"/>
        <v>1.4994996814466305E-2</v>
      </c>
    </row>
    <row r="206" spans="1:17" x14ac:dyDescent="0.25">
      <c r="A206" s="1">
        <v>42736</v>
      </c>
      <c r="B206">
        <v>90.940002000000007</v>
      </c>
      <c r="C206">
        <v>91.339995999999999</v>
      </c>
      <c r="D206">
        <v>83.129997000000003</v>
      </c>
      <c r="E206">
        <v>83.889999000000003</v>
      </c>
      <c r="F206">
        <v>81.561615000000003</v>
      </c>
      <c r="G206">
        <v>252401300</v>
      </c>
      <c r="H206">
        <f t="shared" si="6"/>
        <v>-3.1785149587704092E-2</v>
      </c>
      <c r="J206" s="1">
        <v>42736</v>
      </c>
      <c r="K206">
        <v>115.779999</v>
      </c>
      <c r="L206">
        <v>117</v>
      </c>
      <c r="M206">
        <v>110.760002</v>
      </c>
      <c r="N206">
        <v>113.25</v>
      </c>
      <c r="O206">
        <v>111.057922</v>
      </c>
      <c r="P206">
        <v>143280200</v>
      </c>
      <c r="Q206">
        <f t="shared" si="7"/>
        <v>-7.4519621703557125E-3</v>
      </c>
    </row>
    <row r="207" spans="1:17" x14ac:dyDescent="0.25">
      <c r="A207" s="1">
        <v>42767</v>
      </c>
      <c r="B207">
        <v>84</v>
      </c>
      <c r="C207">
        <v>84.160004000000001</v>
      </c>
      <c r="D207">
        <v>80.760002</v>
      </c>
      <c r="E207">
        <v>81.319999999999993</v>
      </c>
      <c r="F207">
        <v>79.062950000000001</v>
      </c>
      <c r="G207">
        <v>237335600</v>
      </c>
      <c r="H207">
        <f t="shared" si="6"/>
        <v>-1.3512819253610074E-2</v>
      </c>
      <c r="J207" s="1">
        <v>42767</v>
      </c>
      <c r="K207">
        <v>112.480003</v>
      </c>
      <c r="L207">
        <v>122.879997</v>
      </c>
      <c r="M207">
        <v>112.470001</v>
      </c>
      <c r="N207">
        <v>122.209999</v>
      </c>
      <c r="O207">
        <v>119.84448999999999</v>
      </c>
      <c r="P207">
        <v>133775200</v>
      </c>
      <c r="Q207">
        <f t="shared" si="7"/>
        <v>3.306852986054927E-2</v>
      </c>
    </row>
    <row r="208" spans="1:17" x14ac:dyDescent="0.25">
      <c r="A208" s="1">
        <v>42795</v>
      </c>
      <c r="B208">
        <v>81.699996999999996</v>
      </c>
      <c r="C208">
        <v>84.25</v>
      </c>
      <c r="D208">
        <v>80.309997999999993</v>
      </c>
      <c r="E208">
        <v>82.010002</v>
      </c>
      <c r="F208">
        <v>80.462890999999999</v>
      </c>
      <c r="G208">
        <v>315475000</v>
      </c>
      <c r="H208">
        <f t="shared" si="6"/>
        <v>3.6694525214949216E-3</v>
      </c>
      <c r="J208" s="1">
        <v>42795</v>
      </c>
      <c r="K208">
        <v>122.489998</v>
      </c>
      <c r="L208">
        <v>129</v>
      </c>
      <c r="M208">
        <v>122.389999</v>
      </c>
      <c r="N208">
        <v>124.550003</v>
      </c>
      <c r="O208">
        <v>122.94740299999999</v>
      </c>
      <c r="P208">
        <v>166544900</v>
      </c>
      <c r="Q208">
        <f t="shared" si="7"/>
        <v>8.2370017878325655E-3</v>
      </c>
    </row>
    <row r="209" spans="1:17" x14ac:dyDescent="0.25">
      <c r="A209" s="1">
        <v>42826</v>
      </c>
      <c r="B209">
        <v>82.019997000000004</v>
      </c>
      <c r="C209">
        <v>83.550003000000004</v>
      </c>
      <c r="D209">
        <v>80.300003000000004</v>
      </c>
      <c r="E209">
        <v>81.650002000000001</v>
      </c>
      <c r="F209">
        <v>80.109688000000006</v>
      </c>
      <c r="G209">
        <v>192379900</v>
      </c>
      <c r="H209">
        <f t="shared" si="6"/>
        <v>-1.9106227768547902E-3</v>
      </c>
      <c r="J209" s="1">
        <v>42826</v>
      </c>
      <c r="K209">
        <v>124.730003</v>
      </c>
      <c r="L209">
        <v>125.80999799999999</v>
      </c>
      <c r="M209">
        <v>120.949997</v>
      </c>
      <c r="N209">
        <v>123.470001</v>
      </c>
      <c r="O209">
        <v>121.88130200000001</v>
      </c>
      <c r="P209">
        <v>106180700</v>
      </c>
      <c r="Q209">
        <f t="shared" si="7"/>
        <v>-3.782290670870016E-3</v>
      </c>
    </row>
    <row r="210" spans="1:17" x14ac:dyDescent="0.25">
      <c r="A210" s="1">
        <v>42856</v>
      </c>
      <c r="B210">
        <v>81.510002</v>
      </c>
      <c r="C210">
        <v>83.230002999999996</v>
      </c>
      <c r="D210">
        <v>80.470000999999996</v>
      </c>
      <c r="E210">
        <v>80.5</v>
      </c>
      <c r="F210">
        <v>78.981376999999995</v>
      </c>
      <c r="G210">
        <v>220122400</v>
      </c>
      <c r="H210">
        <f t="shared" si="6"/>
        <v>-6.1603193427725621E-3</v>
      </c>
      <c r="J210" s="1">
        <v>42856</v>
      </c>
      <c r="K210">
        <v>123.400002</v>
      </c>
      <c r="L210">
        <v>128.800003</v>
      </c>
      <c r="M210">
        <v>122.339996</v>
      </c>
      <c r="N210">
        <v>128.25</v>
      </c>
      <c r="O210">
        <v>126.59979199999999</v>
      </c>
      <c r="P210">
        <v>112541500</v>
      </c>
      <c r="Q210">
        <f t="shared" si="7"/>
        <v>1.6495922121472474E-2</v>
      </c>
    </row>
    <row r="211" spans="1:17" x14ac:dyDescent="0.25">
      <c r="A211" s="1">
        <v>42887</v>
      </c>
      <c r="B211">
        <v>80.370002999999997</v>
      </c>
      <c r="C211">
        <v>83.690002000000007</v>
      </c>
      <c r="D211">
        <v>79.260002</v>
      </c>
      <c r="E211">
        <v>80.730002999999996</v>
      </c>
      <c r="F211">
        <v>79.955009000000004</v>
      </c>
      <c r="G211">
        <v>303568900</v>
      </c>
      <c r="H211">
        <f t="shared" si="6"/>
        <v>1.2390882543248983E-3</v>
      </c>
      <c r="J211" s="1">
        <v>42887</v>
      </c>
      <c r="K211">
        <v>128.320007</v>
      </c>
      <c r="L211">
        <v>137</v>
      </c>
      <c r="M211">
        <v>128.11999499999999</v>
      </c>
      <c r="N211">
        <v>132.28999300000001</v>
      </c>
      <c r="O211">
        <v>131.45378099999999</v>
      </c>
      <c r="P211">
        <v>145513900</v>
      </c>
      <c r="Q211">
        <f t="shared" si="7"/>
        <v>1.346961969124336E-2</v>
      </c>
    </row>
    <row r="212" spans="1:17" x14ac:dyDescent="0.25">
      <c r="A212" s="1">
        <v>42917</v>
      </c>
      <c r="B212">
        <v>80.790001000000004</v>
      </c>
      <c r="C212">
        <v>82.489998</v>
      </c>
      <c r="D212">
        <v>78.269997000000004</v>
      </c>
      <c r="E212">
        <v>80.040001000000004</v>
      </c>
      <c r="F212">
        <v>79.271629000000004</v>
      </c>
      <c r="G212">
        <v>201333900</v>
      </c>
      <c r="H212">
        <f t="shared" si="6"/>
        <v>-3.7278832320515715E-3</v>
      </c>
      <c r="J212" s="1">
        <v>42917</v>
      </c>
      <c r="K212">
        <v>132.78999300000001</v>
      </c>
      <c r="L212">
        <v>137.08000200000001</v>
      </c>
      <c r="M212">
        <v>129.570007</v>
      </c>
      <c r="N212">
        <v>132.720001</v>
      </c>
      <c r="O212">
        <v>131.88107299999999</v>
      </c>
      <c r="P212">
        <v>107885800</v>
      </c>
      <c r="Q212">
        <f t="shared" si="7"/>
        <v>1.4093828134680284E-3</v>
      </c>
    </row>
    <row r="213" spans="1:17" x14ac:dyDescent="0.25">
      <c r="A213" s="1">
        <v>42948</v>
      </c>
      <c r="B213">
        <v>80.160004000000001</v>
      </c>
      <c r="C213">
        <v>80.819999999999993</v>
      </c>
      <c r="D213">
        <v>76.050003000000004</v>
      </c>
      <c r="E213">
        <v>76.330001999999993</v>
      </c>
      <c r="F213">
        <v>75.597251999999997</v>
      </c>
      <c r="G213">
        <v>224288700</v>
      </c>
      <c r="H213">
        <f t="shared" si="6"/>
        <v>-2.0611811629153241E-2</v>
      </c>
      <c r="J213" s="1">
        <v>42948</v>
      </c>
      <c r="K213">
        <v>133.16999799999999</v>
      </c>
      <c r="L213">
        <v>134.970001</v>
      </c>
      <c r="M213">
        <v>130.89999399999999</v>
      </c>
      <c r="N213">
        <v>132.36999499999999</v>
      </c>
      <c r="O213">
        <v>131.53327899999999</v>
      </c>
      <c r="P213">
        <v>107036400</v>
      </c>
      <c r="Q213">
        <f t="shared" si="7"/>
        <v>-1.1468238338351361E-3</v>
      </c>
    </row>
    <row r="214" spans="1:17" x14ac:dyDescent="0.25">
      <c r="A214" s="1">
        <v>42979</v>
      </c>
      <c r="B214">
        <v>76.370002999999997</v>
      </c>
      <c r="C214">
        <v>82.449996999999996</v>
      </c>
      <c r="D214">
        <v>76.319999999999993</v>
      </c>
      <c r="E214">
        <v>81.980002999999996</v>
      </c>
      <c r="F214">
        <v>81.980002999999996</v>
      </c>
      <c r="G214">
        <v>216249200</v>
      </c>
      <c r="H214">
        <f t="shared" si="6"/>
        <v>3.1012656112192873E-2</v>
      </c>
      <c r="J214" s="1">
        <v>42979</v>
      </c>
      <c r="K214">
        <v>132.60000600000001</v>
      </c>
      <c r="L214">
        <v>135.78999300000001</v>
      </c>
      <c r="M214">
        <v>129.050003</v>
      </c>
      <c r="N214">
        <v>130.009995</v>
      </c>
      <c r="O214">
        <v>130.009995</v>
      </c>
      <c r="P214">
        <v>116205400</v>
      </c>
      <c r="Q214">
        <f t="shared" si="7"/>
        <v>-7.8128108672330995E-3</v>
      </c>
    </row>
    <row r="216" spans="1:17" x14ac:dyDescent="0.25">
      <c r="G216" s="2" t="s">
        <v>8</v>
      </c>
      <c r="H216">
        <f>SUM(H3:H214)/COUNT(H3:H214)</f>
        <v>1.3977093590770437E-3</v>
      </c>
      <c r="P216" s="2" t="s">
        <v>9</v>
      </c>
      <c r="Q216">
        <f>SUM(Q3:Q214)/COUNT(Q3:Q214)</f>
        <v>2.2650602813701847E-3</v>
      </c>
    </row>
    <row r="217" spans="1:17" x14ac:dyDescent="0.25">
      <c r="G217" t="s">
        <v>10</v>
      </c>
      <c r="H217">
        <f>STDEV(H3:H214)</f>
        <v>2.1226767669606107E-2</v>
      </c>
      <c r="K217" t="s">
        <v>14</v>
      </c>
      <c r="L217">
        <f>CORREL(H3:H214, Q3:Q214)</f>
        <v>0.26464078308934613</v>
      </c>
      <c r="P217" t="s">
        <v>11</v>
      </c>
      <c r="Q217">
        <f>STDEV(Q3:Q214)</f>
        <v>2.0314253681047952E-2</v>
      </c>
    </row>
    <row r="220" spans="1:17" x14ac:dyDescent="0.25">
      <c r="G220" s="2" t="s">
        <v>12</v>
      </c>
      <c r="H220" s="2" t="s">
        <v>13</v>
      </c>
      <c r="I220" t="s">
        <v>15</v>
      </c>
      <c r="J220" t="s">
        <v>16</v>
      </c>
    </row>
    <row r="221" spans="1:17" x14ac:dyDescent="0.25">
      <c r="G221">
        <v>-1</v>
      </c>
      <c r="H221">
        <f>1-G221</f>
        <v>2</v>
      </c>
      <c r="I221">
        <f>G221*$H$216 + H221*$Q$216</f>
        <v>3.1324112036633257E-3</v>
      </c>
      <c r="J221">
        <f>SQRT((G221*G221)*($H$217*$H$217)+(H221*H221)*($Q$217*$Q$217)+(2*G221*H221*$L$217*$H$217*$Q$217))</f>
        <v>4.0556042240008021E-2</v>
      </c>
    </row>
    <row r="222" spans="1:17" x14ac:dyDescent="0.25">
      <c r="G222">
        <v>-0.9</v>
      </c>
      <c r="H222">
        <f t="shared" ref="H222:H241" si="8">1-G222</f>
        <v>1.9</v>
      </c>
      <c r="I222">
        <f t="shared" ref="I222:I241" si="9">G222*$H$216 + H222*$Q$216</f>
        <v>3.045676111434012E-3</v>
      </c>
      <c r="J222">
        <f t="shared" ref="J222:J241" si="10">SQRT((G222*G222)*($H$217*$H$217)+(H222*H222)*($Q$217*$Q$217)+(2*G222*H222*$L$217*$H$217*$Q$217))</f>
        <v>3.8267856318313989E-2</v>
      </c>
    </row>
    <row r="223" spans="1:17" x14ac:dyDescent="0.25">
      <c r="G223">
        <v>-0.8</v>
      </c>
      <c r="H223">
        <f t="shared" si="8"/>
        <v>1.8</v>
      </c>
      <c r="I223">
        <f t="shared" si="9"/>
        <v>2.9589410192046974E-3</v>
      </c>
      <c r="J223">
        <f t="shared" si="10"/>
        <v>3.6010628937180496E-2</v>
      </c>
    </row>
    <row r="224" spans="1:17" x14ac:dyDescent="0.25">
      <c r="G224">
        <v>-0.7</v>
      </c>
      <c r="H224">
        <f t="shared" si="8"/>
        <v>1.7</v>
      </c>
      <c r="I224">
        <f t="shared" si="9"/>
        <v>2.8722059269753837E-3</v>
      </c>
      <c r="J224">
        <f t="shared" si="10"/>
        <v>3.3790564806316072E-2</v>
      </c>
    </row>
    <row r="225" spans="7:10" x14ac:dyDescent="0.25">
      <c r="G225">
        <v>-0.6</v>
      </c>
      <c r="H225">
        <f t="shared" si="8"/>
        <v>1.6</v>
      </c>
      <c r="I225">
        <f t="shared" si="9"/>
        <v>2.7854708347460695E-3</v>
      </c>
      <c r="J225">
        <f t="shared" si="10"/>
        <v>3.1615493790778597E-2</v>
      </c>
    </row>
    <row r="226" spans="7:10" x14ac:dyDescent="0.25">
      <c r="G226">
        <v>-0.5</v>
      </c>
      <c r="H226">
        <f t="shared" si="8"/>
        <v>1.5</v>
      </c>
      <c r="I226">
        <f t="shared" si="9"/>
        <v>2.698735742516755E-3</v>
      </c>
      <c r="J226">
        <f t="shared" si="10"/>
        <v>2.9495371324430569E-2</v>
      </c>
    </row>
    <row r="227" spans="7:10" x14ac:dyDescent="0.25">
      <c r="G227">
        <v>-0.4</v>
      </c>
      <c r="H227">
        <f t="shared" si="8"/>
        <v>1.4</v>
      </c>
      <c r="I227">
        <f t="shared" si="9"/>
        <v>2.6120006502874408E-3</v>
      </c>
      <c r="J227">
        <f t="shared" si="10"/>
        <v>2.7442935625105615E-2</v>
      </c>
    </row>
    <row r="228" spans="7:10" x14ac:dyDescent="0.25">
      <c r="G228">
        <v>-0.3</v>
      </c>
      <c r="H228">
        <f t="shared" si="8"/>
        <v>1.3</v>
      </c>
      <c r="I228">
        <f t="shared" si="9"/>
        <v>2.5252655580581271E-3</v>
      </c>
      <c r="J228">
        <f t="shared" si="10"/>
        <v>2.5474552127715783E-2</v>
      </c>
    </row>
    <row r="229" spans="7:10" x14ac:dyDescent="0.25">
      <c r="G229">
        <v>-0.2</v>
      </c>
      <c r="H229">
        <f t="shared" si="8"/>
        <v>1.2</v>
      </c>
      <c r="I229">
        <f t="shared" si="9"/>
        <v>2.4385304658288125E-3</v>
      </c>
      <c r="J229">
        <f t="shared" si="10"/>
        <v>2.3611251570344473E-2</v>
      </c>
    </row>
    <row r="230" spans="7:10" x14ac:dyDescent="0.25">
      <c r="G230">
        <v>-0.1</v>
      </c>
      <c r="H230">
        <f t="shared" si="8"/>
        <v>1.1000000000000001</v>
      </c>
      <c r="I230">
        <f t="shared" si="9"/>
        <v>2.3517953735994993E-3</v>
      </c>
      <c r="J230">
        <f t="shared" si="10"/>
        <v>2.1879897155947702E-2</v>
      </c>
    </row>
    <row r="231" spans="7:10" x14ac:dyDescent="0.25">
      <c r="G231">
        <v>0</v>
      </c>
      <c r="H231">
        <f t="shared" si="8"/>
        <v>1</v>
      </c>
      <c r="I231">
        <f t="shared" si="9"/>
        <v>2.2650602813701847E-3</v>
      </c>
      <c r="J231">
        <f t="shared" si="10"/>
        <v>2.0314253681047952E-2</v>
      </c>
    </row>
    <row r="232" spans="7:10" x14ac:dyDescent="0.25">
      <c r="G232">
        <v>0.1</v>
      </c>
      <c r="H232">
        <f t="shared" si="8"/>
        <v>0.9</v>
      </c>
      <c r="I232">
        <f t="shared" si="9"/>
        <v>2.1783251891408706E-3</v>
      </c>
      <c r="J232">
        <f t="shared" si="10"/>
        <v>1.8955426924958992E-2</v>
      </c>
    </row>
    <row r="233" spans="7:10" x14ac:dyDescent="0.25">
      <c r="G233">
        <v>0.2</v>
      </c>
      <c r="H233">
        <f t="shared" si="8"/>
        <v>0.8</v>
      </c>
      <c r="I233">
        <f t="shared" si="9"/>
        <v>2.0915900969115564E-3</v>
      </c>
      <c r="J233">
        <f t="shared" si="10"/>
        <v>1.7850709269474942E-2</v>
      </c>
    </row>
    <row r="234" spans="7:10" x14ac:dyDescent="0.25">
      <c r="G234">
        <v>0.3</v>
      </c>
      <c r="H234">
        <f t="shared" si="8"/>
        <v>0.7</v>
      </c>
      <c r="I234">
        <f t="shared" si="9"/>
        <v>2.0048550046822423E-3</v>
      </c>
      <c r="J234">
        <f t="shared" si="10"/>
        <v>1.704956706680685E-2</v>
      </c>
    </row>
    <row r="235" spans="7:10" x14ac:dyDescent="0.25">
      <c r="G235">
        <v>0.4</v>
      </c>
      <c r="H235">
        <f t="shared" si="8"/>
        <v>0.6</v>
      </c>
      <c r="I235">
        <f t="shared" si="9"/>
        <v>1.9181199124529281E-3</v>
      </c>
      <c r="J235">
        <f t="shared" si="10"/>
        <v>1.6596022328682833E-2</v>
      </c>
    </row>
    <row r="236" spans="7:10" x14ac:dyDescent="0.25">
      <c r="G236">
        <v>0.5</v>
      </c>
      <c r="H236">
        <f t="shared" si="8"/>
        <v>0.5</v>
      </c>
      <c r="I236">
        <f t="shared" si="9"/>
        <v>1.8313848202236142E-3</v>
      </c>
      <c r="J236">
        <f t="shared" si="10"/>
        <v>1.6518731226371521E-2</v>
      </c>
    </row>
    <row r="237" spans="7:10" x14ac:dyDescent="0.25">
      <c r="G237">
        <v>0.6</v>
      </c>
      <c r="H237">
        <f t="shared" si="8"/>
        <v>0.4</v>
      </c>
      <c r="I237">
        <f t="shared" si="9"/>
        <v>1.7446497279943001E-3</v>
      </c>
      <c r="J237">
        <f t="shared" si="10"/>
        <v>1.6822880542595314E-2</v>
      </c>
    </row>
    <row r="238" spans="7:10" x14ac:dyDescent="0.25">
      <c r="G238">
        <v>0.7</v>
      </c>
      <c r="H238">
        <f t="shared" si="8"/>
        <v>0.30000000000000004</v>
      </c>
      <c r="I238">
        <f t="shared" si="9"/>
        <v>1.6579146357649861E-3</v>
      </c>
      <c r="J238">
        <f t="shared" si="10"/>
        <v>1.74885803425587E-2</v>
      </c>
    </row>
    <row r="239" spans="7:10" x14ac:dyDescent="0.25">
      <c r="G239">
        <v>0.8</v>
      </c>
      <c r="H239">
        <f t="shared" si="8"/>
        <v>0.19999999999999996</v>
      </c>
      <c r="I239">
        <f t="shared" si="9"/>
        <v>1.571179543535672E-3</v>
      </c>
      <c r="J239">
        <f t="shared" si="10"/>
        <v>1.8476792992080566E-2</v>
      </c>
    </row>
    <row r="240" spans="7:10" x14ac:dyDescent="0.25">
      <c r="G240">
        <v>0.9</v>
      </c>
      <c r="H240">
        <f t="shared" si="8"/>
        <v>9.9999999999999978E-2</v>
      </c>
      <c r="I240">
        <f t="shared" si="9"/>
        <v>1.4844444513063576E-3</v>
      </c>
      <c r="J240">
        <f t="shared" si="10"/>
        <v>1.9739139301718101E-2</v>
      </c>
    </row>
    <row r="241" spans="7:10" x14ac:dyDescent="0.25">
      <c r="G241">
        <v>1</v>
      </c>
      <c r="H241">
        <f t="shared" si="8"/>
        <v>0</v>
      </c>
      <c r="I241">
        <f t="shared" si="9"/>
        <v>1.3977093590770437E-3</v>
      </c>
      <c r="J241">
        <f t="shared" si="10"/>
        <v>2.1226767669606107E-2</v>
      </c>
    </row>
    <row r="244" spans="7:10" x14ac:dyDescent="0.25">
      <c r="G244" s="2" t="s">
        <v>12</v>
      </c>
      <c r="H244" s="2" t="s">
        <v>13</v>
      </c>
      <c r="I244" t="s">
        <v>15</v>
      </c>
      <c r="J244" t="s">
        <v>16</v>
      </c>
    </row>
    <row r="245" spans="7:10" x14ac:dyDescent="0.25">
      <c r="G245">
        <v>0</v>
      </c>
      <c r="H245">
        <f>1-G245</f>
        <v>1</v>
      </c>
      <c r="I245">
        <f>G245*$H$216 + H245*$Q$216</f>
        <v>2.2650602813701847E-3</v>
      </c>
      <c r="J245">
        <f>SQRT((G245*G245)*($H$217*$H$217)+(H245*H245)*($Q$217*$Q$217)+(2*G245*H245*$L$217*$H$217*$Q$217))</f>
        <v>2.0314253681047952E-2</v>
      </c>
    </row>
    <row r="246" spans="7:10" x14ac:dyDescent="0.25">
      <c r="G246">
        <f>G245+0.05</f>
        <v>0.05</v>
      </c>
      <c r="H246">
        <f t="shared" ref="H246:H265" si="11">1-G246</f>
        <v>0.95</v>
      </c>
      <c r="I246">
        <f t="shared" ref="I246:I265" si="12">G246*$H$216 + H246*$Q$216</f>
        <v>2.2216927352555278E-3</v>
      </c>
      <c r="J246">
        <f t="shared" ref="J246:J265" si="13">SQRT((G246*G246)*($H$217*$H$217)+(H246*H246)*($Q$217*$Q$217)+(2*G246*H246*$L$217*$H$217*$Q$217))</f>
        <v>1.9606147460284471E-2</v>
      </c>
    </row>
    <row r="247" spans="7:10" x14ac:dyDescent="0.25">
      <c r="G247">
        <f t="shared" ref="G247:G265" si="14">G246+0.05</f>
        <v>0.1</v>
      </c>
      <c r="H247">
        <f t="shared" si="11"/>
        <v>0.9</v>
      </c>
      <c r="I247">
        <f t="shared" si="12"/>
        <v>2.1783251891408706E-3</v>
      </c>
      <c r="J247">
        <f t="shared" si="13"/>
        <v>1.8955426924958992E-2</v>
      </c>
    </row>
    <row r="248" spans="7:10" x14ac:dyDescent="0.25">
      <c r="G248">
        <f t="shared" si="14"/>
        <v>0.15000000000000002</v>
      </c>
      <c r="H248">
        <f t="shared" si="11"/>
        <v>0.85</v>
      </c>
      <c r="I248">
        <f t="shared" si="12"/>
        <v>2.1349576430262137E-3</v>
      </c>
      <c r="J248">
        <f t="shared" si="13"/>
        <v>1.8368192007845882E-2</v>
      </c>
    </row>
    <row r="249" spans="7:10" x14ac:dyDescent="0.25">
      <c r="G249">
        <f t="shared" si="14"/>
        <v>0.2</v>
      </c>
      <c r="H249">
        <f t="shared" si="11"/>
        <v>0.8</v>
      </c>
      <c r="I249">
        <f t="shared" si="12"/>
        <v>2.0915900969115564E-3</v>
      </c>
      <c r="J249">
        <f t="shared" si="13"/>
        <v>1.7850709269474942E-2</v>
      </c>
    </row>
    <row r="250" spans="7:10" x14ac:dyDescent="0.25">
      <c r="G250">
        <f t="shared" si="14"/>
        <v>0.25</v>
      </c>
      <c r="H250">
        <f t="shared" si="11"/>
        <v>0.75</v>
      </c>
      <c r="I250">
        <f t="shared" si="12"/>
        <v>2.0482225507968991E-3</v>
      </c>
      <c r="J250">
        <f t="shared" si="13"/>
        <v>1.7409199903101108E-2</v>
      </c>
    </row>
    <row r="251" spans="7:10" x14ac:dyDescent="0.25">
      <c r="G251">
        <f t="shared" si="14"/>
        <v>0.3</v>
      </c>
      <c r="H251">
        <f t="shared" si="11"/>
        <v>0.7</v>
      </c>
      <c r="I251">
        <f t="shared" si="12"/>
        <v>2.0048550046822423E-3</v>
      </c>
      <c r="J251">
        <f t="shared" si="13"/>
        <v>1.704956706680685E-2</v>
      </c>
    </row>
    <row r="252" spans="7:10" x14ac:dyDescent="0.25">
      <c r="G252">
        <f t="shared" si="14"/>
        <v>0.35</v>
      </c>
      <c r="H252">
        <f t="shared" si="11"/>
        <v>0.65</v>
      </c>
      <c r="I252">
        <f t="shared" si="12"/>
        <v>1.9614874585675854E-3</v>
      </c>
      <c r="J252">
        <f t="shared" si="13"/>
        <v>1.6777076894427881E-2</v>
      </c>
    </row>
    <row r="253" spans="7:10" x14ac:dyDescent="0.25">
      <c r="G253">
        <f t="shared" si="14"/>
        <v>0.39999999999999997</v>
      </c>
      <c r="H253">
        <f t="shared" si="11"/>
        <v>0.60000000000000009</v>
      </c>
      <c r="I253">
        <f t="shared" si="12"/>
        <v>1.9181199124529286E-3</v>
      </c>
      <c r="J253">
        <f t="shared" si="13"/>
        <v>1.6596022328682833E-2</v>
      </c>
    </row>
    <row r="254" spans="7:10" x14ac:dyDescent="0.25">
      <c r="G254">
        <f t="shared" si="14"/>
        <v>0.44999999999999996</v>
      </c>
      <c r="H254">
        <f t="shared" si="11"/>
        <v>0.55000000000000004</v>
      </c>
      <c r="I254">
        <f t="shared" si="12"/>
        <v>1.8747523663382713E-3</v>
      </c>
      <c r="J254">
        <f t="shared" si="13"/>
        <v>1.6509411897560864E-2</v>
      </c>
    </row>
    <row r="255" spans="7:10" x14ac:dyDescent="0.25">
      <c r="G255">
        <f t="shared" si="14"/>
        <v>0.49999999999999994</v>
      </c>
      <c r="H255">
        <f t="shared" si="11"/>
        <v>0.5</v>
      </c>
      <c r="I255">
        <f t="shared" si="12"/>
        <v>1.831384820223614E-3</v>
      </c>
      <c r="J255">
        <f t="shared" si="13"/>
        <v>1.6518731226371517E-2</v>
      </c>
    </row>
    <row r="256" spans="7:10" x14ac:dyDescent="0.25">
      <c r="G256">
        <f t="shared" si="14"/>
        <v>0.54999999999999993</v>
      </c>
      <c r="H256">
        <f t="shared" si="11"/>
        <v>0.45000000000000007</v>
      </c>
      <c r="I256">
        <f t="shared" si="12"/>
        <v>1.7880172741089571E-3</v>
      </c>
      <c r="J256">
        <f t="shared" si="13"/>
        <v>1.6623818980952325E-2</v>
      </c>
    </row>
    <row r="257" spans="7:10" x14ac:dyDescent="0.25">
      <c r="G257">
        <f t="shared" si="14"/>
        <v>0.6</v>
      </c>
      <c r="H257">
        <f t="shared" si="11"/>
        <v>0.4</v>
      </c>
      <c r="I257">
        <f t="shared" si="12"/>
        <v>1.7446497279943001E-3</v>
      </c>
      <c r="J257">
        <f t="shared" si="13"/>
        <v>1.6822880542595314E-2</v>
      </c>
    </row>
    <row r="258" spans="7:10" x14ac:dyDescent="0.25">
      <c r="G258">
        <f t="shared" si="14"/>
        <v>0.65</v>
      </c>
      <c r="H258">
        <f t="shared" si="11"/>
        <v>0.35</v>
      </c>
      <c r="I258">
        <f t="shared" si="12"/>
        <v>1.701282181879643E-3</v>
      </c>
      <c r="J258">
        <f t="shared" si="13"/>
        <v>1.7112636794076631E-2</v>
      </c>
    </row>
    <row r="259" spans="7:10" x14ac:dyDescent="0.25">
      <c r="G259">
        <f t="shared" si="14"/>
        <v>0.70000000000000007</v>
      </c>
      <c r="H259">
        <f t="shared" si="11"/>
        <v>0.29999999999999993</v>
      </c>
      <c r="I259">
        <f t="shared" si="12"/>
        <v>1.6579146357649859E-3</v>
      </c>
      <c r="J259">
        <f t="shared" si="13"/>
        <v>1.7488580342558704E-2</v>
      </c>
    </row>
    <row r="260" spans="7:10" x14ac:dyDescent="0.25">
      <c r="G260">
        <f t="shared" si="14"/>
        <v>0.75000000000000011</v>
      </c>
      <c r="H260">
        <f t="shared" si="11"/>
        <v>0.24999999999999989</v>
      </c>
      <c r="I260">
        <f t="shared" si="12"/>
        <v>1.6145470896503289E-3</v>
      </c>
      <c r="J260">
        <f t="shared" si="13"/>
        <v>1.7945295283356807E-2</v>
      </c>
    </row>
    <row r="261" spans="7:10" x14ac:dyDescent="0.25">
      <c r="G261">
        <f t="shared" si="14"/>
        <v>0.80000000000000016</v>
      </c>
      <c r="H261">
        <f t="shared" si="11"/>
        <v>0.19999999999999984</v>
      </c>
      <c r="I261">
        <f t="shared" si="12"/>
        <v>1.5711795435356716E-3</v>
      </c>
      <c r="J261">
        <f t="shared" si="13"/>
        <v>1.8476792992080566E-2</v>
      </c>
    </row>
    <row r="262" spans="7:10" x14ac:dyDescent="0.25">
      <c r="G262">
        <f t="shared" si="14"/>
        <v>0.8500000000000002</v>
      </c>
      <c r="H262">
        <f t="shared" si="11"/>
        <v>0.1499999999999998</v>
      </c>
      <c r="I262">
        <f t="shared" si="12"/>
        <v>1.5278119974210147E-3</v>
      </c>
      <c r="J262">
        <f t="shared" si="13"/>
        <v>1.9076823944098212E-2</v>
      </c>
    </row>
    <row r="263" spans="7:10" x14ac:dyDescent="0.25">
      <c r="G263">
        <f t="shared" si="14"/>
        <v>0.90000000000000024</v>
      </c>
      <c r="H263">
        <f t="shared" si="11"/>
        <v>9.9999999999999756E-2</v>
      </c>
      <c r="I263">
        <f t="shared" si="12"/>
        <v>1.4844444513063576E-3</v>
      </c>
      <c r="J263">
        <f t="shared" si="13"/>
        <v>1.9739139301718105E-2</v>
      </c>
    </row>
    <row r="264" spans="7:10" x14ac:dyDescent="0.25">
      <c r="G264">
        <f t="shared" si="14"/>
        <v>0.95000000000000029</v>
      </c>
      <c r="H264">
        <f t="shared" si="11"/>
        <v>4.9999999999999711E-2</v>
      </c>
      <c r="I264">
        <f t="shared" si="12"/>
        <v>1.4410769051917004E-3</v>
      </c>
      <c r="J264">
        <f t="shared" si="13"/>
        <v>2.0457690607879907E-2</v>
      </c>
    </row>
    <row r="265" spans="7:10" x14ac:dyDescent="0.25">
      <c r="G265">
        <f t="shared" si="14"/>
        <v>1.0000000000000002</v>
      </c>
      <c r="H265">
        <f t="shared" si="11"/>
        <v>0</v>
      </c>
      <c r="I265">
        <f t="shared" si="12"/>
        <v>1.3977093590770439E-3</v>
      </c>
      <c r="J265">
        <f t="shared" si="13"/>
        <v>2.1226767669606111E-2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CFHW2-1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Gincel</cp:lastModifiedBy>
  <dcterms:created xsi:type="dcterms:W3CDTF">2017-10-29T08:04:49Z</dcterms:created>
  <dcterms:modified xsi:type="dcterms:W3CDTF">2017-10-30T22:35:33Z</dcterms:modified>
</cp:coreProperties>
</file>