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Debate Presidencial " sheetId="1" r:id="rId4"/>
    <sheet state="visible" name="2º Debate Presidencial " sheetId="2" r:id="rId5"/>
    <sheet state="visible" name="Carga de Dados - 1º Turno - Pré" sheetId="3" r:id="rId6"/>
    <sheet state="visible" name=" Carga de Dados - 1º Turno - El" sheetId="4" r:id="rId7"/>
    <sheet state="visible" name="1º Debate  - 2º Turno" sheetId="5" r:id="rId8"/>
    <sheet state="visible" name="2º Debate - 2º Turno" sheetId="6" r:id="rId9"/>
    <sheet state="visible" name="Carga de Dados - 2º Turno" sheetId="7" r:id="rId10"/>
  </sheets>
  <definedNames/>
  <calcPr/>
</workbook>
</file>

<file path=xl/sharedStrings.xml><?xml version="1.0" encoding="utf-8"?>
<sst xmlns="http://schemas.openxmlformats.org/spreadsheetml/2006/main" count="901" uniqueCount="57">
  <si>
    <t>1º Debate Presidencial - Debate da Band, UOL, Folha de S. Paulo e TV Cultura</t>
  </si>
  <si>
    <t>1ª Carga de Dados - Pré-Debate - 20:30</t>
  </si>
  <si>
    <t>Candidato</t>
  </si>
  <si>
    <t>Partido</t>
  </si>
  <si>
    <t>Anger</t>
  </si>
  <si>
    <t>Disgust</t>
  </si>
  <si>
    <t>Fear</t>
  </si>
  <si>
    <t>Joy</t>
  </si>
  <si>
    <t>Surprise</t>
  </si>
  <si>
    <t>Sadness</t>
  </si>
  <si>
    <t>Soma</t>
  </si>
  <si>
    <t>Ciro Gomes</t>
  </si>
  <si>
    <t>PDT</t>
  </si>
  <si>
    <t xml:space="preserve">Constituinte Eymael </t>
  </si>
  <si>
    <t>DC</t>
  </si>
  <si>
    <t>-</t>
  </si>
  <si>
    <t>Felipe D'Ávila</t>
  </si>
  <si>
    <t>NOVO</t>
  </si>
  <si>
    <t>Jair Bolsonaro</t>
  </si>
  <si>
    <t>PL</t>
  </si>
  <si>
    <t>Leonardo Péricles</t>
  </si>
  <si>
    <t>UP</t>
  </si>
  <si>
    <t>Luiz Inácio Lula da Silva</t>
  </si>
  <si>
    <t>PT</t>
  </si>
  <si>
    <t>Pablo Marçal</t>
  </si>
  <si>
    <t>PROS</t>
  </si>
  <si>
    <t>Roberto Jefferson</t>
  </si>
  <si>
    <t>PTB</t>
  </si>
  <si>
    <t>Simone Tebet</t>
  </si>
  <si>
    <t>MDB</t>
  </si>
  <si>
    <t>Sofia Manzano</t>
  </si>
  <si>
    <t>PCB</t>
  </si>
  <si>
    <t>Soraya Thronicke</t>
  </si>
  <si>
    <t>União Brasil</t>
  </si>
  <si>
    <t>Vera Lucia</t>
  </si>
  <si>
    <t>PSTU</t>
  </si>
  <si>
    <t>2ª Carga de Dados - Debate</t>
  </si>
  <si>
    <t>3ª Carga de Dados - Pós-Debate</t>
  </si>
  <si>
    <t>Resultado Debate 28/08/2022</t>
  </si>
  <si>
    <t>SOMA</t>
  </si>
  <si>
    <t>MAIOR</t>
  </si>
  <si>
    <t>MENOS</t>
  </si>
  <si>
    <t>Média Debate 28/08/2022</t>
  </si>
  <si>
    <t>2º Debate Presidencial - Debate do SBT, CNN, Veja, O Estado de S. Paulo, Nova Brasil FM e Terra.</t>
  </si>
  <si>
    <t>1ª Carga de Dados - Pré-Debate - 18:00</t>
  </si>
  <si>
    <t>Padre Kelmon</t>
  </si>
  <si>
    <t xml:space="preserve"> -</t>
  </si>
  <si>
    <t>Carga de Dados - Antes da Votação</t>
  </si>
  <si>
    <t xml:space="preserve">1ª Carga de Dados - Pré-Eleição - </t>
  </si>
  <si>
    <t>Carga de Dados - Durante a Votação</t>
  </si>
  <si>
    <t>2ª Carga de Dados - Eleição</t>
  </si>
  <si>
    <t>1ª Carga de Dados - Pré-Eleição- 20:30</t>
  </si>
  <si>
    <t>Resultado - Debate</t>
  </si>
  <si>
    <t>Média - Debate</t>
  </si>
  <si>
    <t>2º Debate Presidencial - Debate daTV Globo</t>
  </si>
  <si>
    <t xml:space="preserve">1ª Carga de Dados - Pré-Eleição </t>
  </si>
  <si>
    <t>Coleta de Dados - 2º Turno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</si>
</sst>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rgb="FF4285F4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4"/>
      <name val="Arial"/>
      <scheme val="minor"/>
    </font>
    <font>
      <b/>
      <color theme="5"/>
      <name val="Arial"/>
      <scheme val="minor"/>
    </font>
    <font>
      <b/>
      <color rgb="FFEA4335"/>
      <name val="Arial"/>
      <scheme val="minor"/>
    </font>
    <font>
      <b/>
      <color theme="7"/>
      <name val="Arial"/>
      <scheme val="minor"/>
    </font>
    <font>
      <b/>
      <color rgb="FF34A853"/>
      <name val="Arial"/>
      <scheme val="minor"/>
    </font>
    <font>
      <sz val="11.0"/>
      <color theme="1"/>
      <name val="Arial"/>
      <scheme val="minor"/>
    </font>
    <font>
      <color rgb="FF000000"/>
      <name val="Roboto"/>
    </font>
    <font>
      <color theme="1"/>
      <name val="Arial"/>
    </font>
    <font>
      <b/>
      <sz val="14.0"/>
      <color rgb="FF4285F4"/>
      <name val="Ari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5" numFmtId="0" xfId="0" applyFont="1"/>
    <xf borderId="4" fillId="0" fontId="5" numFmtId="0" xfId="0" applyAlignment="1" applyBorder="1" applyFont="1">
      <alignment horizontal="left"/>
    </xf>
    <xf borderId="4" fillId="0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left"/>
    </xf>
    <xf borderId="6" fillId="0" fontId="6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8" fillId="0" fontId="5" numFmtId="0" xfId="0" applyBorder="1" applyFont="1"/>
    <xf borderId="4" fillId="0" fontId="5" numFmtId="0" xfId="0" applyAlignment="1" applyBorder="1" applyFont="1">
      <alignment horizontal="center"/>
    </xf>
    <xf borderId="4" fillId="0" fontId="5" numFmtId="0" xfId="0" applyBorder="1" applyFont="1"/>
    <xf borderId="4" fillId="0" fontId="5" numFmtId="0" xfId="0" applyBorder="1" applyFont="1"/>
    <xf borderId="4" fillId="0" fontId="5" numFmtId="0" xfId="0" applyAlignment="1" applyBorder="1" applyFont="1">
      <alignment readingOrder="0"/>
    </xf>
    <xf borderId="4" fillId="2" fontId="7" numFmtId="0" xfId="0" applyBorder="1" applyFill="1" applyFont="1"/>
    <xf borderId="0" fillId="2" fontId="7" numFmtId="0" xfId="0" applyFont="1"/>
    <xf borderId="4" fillId="0" fontId="8" numFmtId="0" xfId="0" applyBorder="1" applyFont="1"/>
    <xf borderId="0" fillId="0" fontId="8" numFmtId="0" xfId="0" applyFont="1"/>
    <xf borderId="0" fillId="0" fontId="9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0" xfId="0" applyBorder="1" applyFont="1"/>
    <xf borderId="6" fillId="2" fontId="10" numFmtId="0" xfId="0" applyBorder="1" applyFont="1"/>
    <xf borderId="0" fillId="2" fontId="10" numFmtId="0" xfId="0" applyFont="1"/>
    <xf borderId="0" fillId="2" fontId="11" numFmtId="0" xfId="0" applyAlignment="1" applyFont="1">
      <alignment readingOrder="0"/>
    </xf>
    <xf borderId="4" fillId="0" fontId="5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 readingOrder="0"/>
    </xf>
    <xf borderId="4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0" fillId="3" fontId="1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center"/>
    </xf>
    <xf borderId="4" fillId="0" fontId="12" numFmtId="0" xfId="0" applyAlignment="1" applyBorder="1" applyFont="1">
      <alignment horizontal="center" readingOrder="0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3" fontId="5" numFmtId="0" xfId="0" applyFont="1"/>
    <xf borderId="6" fillId="0" fontId="12" numFmtId="0" xfId="0" applyAlignment="1" applyBorder="1" applyFont="1">
      <alignment horizontal="center" readingOrder="0"/>
    </xf>
    <xf borderId="9" fillId="3" fontId="14" numFmtId="0" xfId="0" applyAlignment="1" applyBorder="1" applyFont="1">
      <alignment vertical="bottom"/>
    </xf>
    <xf borderId="0" fillId="3" fontId="14" numFmtId="0" xfId="0" applyAlignment="1" applyFont="1">
      <alignment vertical="bottom"/>
    </xf>
    <xf borderId="0" fillId="3" fontId="14" numFmtId="0" xfId="0" applyAlignment="1" applyFont="1">
      <alignment vertical="bottom"/>
    </xf>
    <xf borderId="10" fillId="0" fontId="15" numFmtId="0" xfId="0" applyAlignment="1" applyBorder="1" applyFont="1">
      <alignment horizontal="center" readingOrder="0" vertical="bottom"/>
    </xf>
    <xf borderId="9" fillId="0" fontId="3" numFmtId="0" xfId="0" applyBorder="1" applyFont="1"/>
    <xf borderId="7" fillId="0" fontId="3" numFmtId="0" xfId="0" applyBorder="1" applyFont="1"/>
    <xf borderId="0" fillId="0" fontId="15" numFmtId="0" xfId="0" applyAlignment="1" applyFont="1">
      <alignment horizontal="center" readingOrder="0" vertical="bottom"/>
    </xf>
    <xf borderId="4" fillId="0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0" fillId="0" fontId="16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vertical="bottom"/>
    </xf>
    <xf borderId="4" fillId="0" fontId="14" numFmtId="0" xfId="0" applyAlignment="1" applyBorder="1" applyFont="1">
      <alignment vertical="bottom"/>
    </xf>
    <xf borderId="5" fillId="0" fontId="14" numFmtId="0" xfId="0" applyAlignment="1" applyBorder="1" applyFont="1">
      <alignment horizontal="center" vertical="bottom"/>
    </xf>
    <xf borderId="5" fillId="0" fontId="14" numFmtId="0" xfId="0" applyAlignment="1" applyBorder="1" applyFont="1">
      <alignment readingOrder="0" vertical="bottom"/>
    </xf>
    <xf borderId="5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6" fillId="0" fontId="14" numFmtId="0" xfId="0" applyAlignment="1" applyBorder="1" applyFont="1">
      <alignment vertical="bottom"/>
    </xf>
    <xf borderId="7" fillId="0" fontId="14" numFmtId="0" xfId="0" applyAlignment="1" applyBorder="1" applyFont="1">
      <alignment horizontal="center" vertical="bottom"/>
    </xf>
    <xf borderId="7" fillId="0" fontId="14" numFmtId="0" xfId="0" applyAlignment="1" applyBorder="1" applyFont="1">
      <alignment readingOrder="0" vertical="bottom"/>
    </xf>
    <xf borderId="7" fillId="0" fontId="14" numFmtId="0" xfId="0" applyAlignment="1" applyBorder="1" applyFont="1">
      <alignment vertical="bottom"/>
    </xf>
    <xf borderId="9" fillId="3" fontId="14" numFmtId="0" xfId="0" applyAlignment="1" applyBorder="1" applyFont="1">
      <alignment vertical="bottom"/>
    </xf>
    <xf borderId="4" fillId="0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0" fillId="0" fontId="16" numFmtId="0" xfId="0" applyAlignment="1" applyFont="1">
      <alignment horizontal="center" vertical="bottom"/>
    </xf>
    <xf borderId="6" fillId="0" fontId="14" numFmtId="0" xfId="0" applyAlignment="1" applyBorder="1" applyFont="1">
      <alignment vertical="bottom"/>
    </xf>
    <xf borderId="7" fillId="0" fontId="14" numFmtId="0" xfId="0" applyAlignment="1" applyBorder="1" applyFont="1">
      <alignment horizontal="center" vertical="bottom"/>
    </xf>
    <xf borderId="7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6" numFmtId="0" xfId="0" applyAlignment="1" applyFont="1">
      <alignment horizontal="center" shrinkToFit="0" vertical="bottom" wrapText="1"/>
    </xf>
    <xf borderId="5" fillId="0" fontId="14" numFmtId="164" xfId="0" applyAlignment="1" applyBorder="1" applyFont="1" applyNumberFormat="1">
      <alignment vertical="bottom"/>
    </xf>
    <xf borderId="5" fillId="0" fontId="14" numFmtId="49" xfId="0" applyAlignment="1" applyBorder="1" applyFont="1" applyNumberFormat="1">
      <alignment vertical="bottom"/>
    </xf>
    <xf borderId="7" fillId="0" fontId="14" numFmtId="164" xfId="0" applyAlignment="1" applyBorder="1" applyFont="1" applyNumberFormat="1">
      <alignment vertical="bottom"/>
    </xf>
    <xf borderId="7" fillId="0" fontId="14" numFmtId="49" xfId="0" applyAlignment="1" applyBorder="1" applyFont="1" applyNumberFormat="1">
      <alignment vertical="bottom"/>
    </xf>
    <xf borderId="0" fillId="3" fontId="12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7" numFmtId="0" xfId="0" applyFont="1"/>
    <xf borderId="0" fillId="3" fontId="8" numFmtId="0" xfId="0" applyFont="1"/>
    <xf borderId="0" fillId="3" fontId="9" numFmtId="0" xfId="0" applyAlignment="1" applyFont="1">
      <alignment readingOrder="0"/>
    </xf>
    <xf borderId="0" fillId="3" fontId="10" numFmtId="0" xfId="0" applyFont="1"/>
    <xf borderId="0" fillId="3" fontId="11" numFmtId="0" xfId="0" applyAlignment="1" applyFont="1">
      <alignment readingOrder="0"/>
    </xf>
    <xf borderId="0" fillId="3" fontId="5" numFmtId="164" xfId="0" applyAlignment="1" applyFont="1" applyNumberFormat="1">
      <alignment horizontal="center"/>
    </xf>
    <xf borderId="1" fillId="0" fontId="15" numFmtId="0" xfId="0" applyAlignment="1" applyBorder="1" applyFont="1">
      <alignment horizontal="center" readingOrder="0" vertical="bottom"/>
    </xf>
    <xf borderId="5" fillId="0" fontId="14" numFmtId="164" xfId="0" applyAlignment="1" applyBorder="1" applyFont="1" applyNumberFormat="1">
      <alignment vertical="bottom"/>
    </xf>
    <xf borderId="7" fillId="0" fontId="14" numFmtId="164" xfId="0" applyAlignment="1" applyBorder="1" applyFont="1" applyNumberFormat="1">
      <alignment vertical="bottom"/>
    </xf>
    <xf borderId="0" fillId="0" fontId="14" numFmtId="0" xfId="0" applyAlignment="1" applyFont="1">
      <alignment horizontal="center" vertical="bottom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Carga de Dados - Pré-Debate - 20:30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Presidencial '!$B$5:$B$6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'!$B$7:$B$18</c:f>
              <c:numCache/>
            </c:numRef>
          </c:val>
        </c:ser>
        <c:ser>
          <c:idx val="1"/>
          <c:order val="1"/>
          <c:tx>
            <c:strRef>
              <c:f>'1º Debate Presidencial '!$C$5:$C$6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'!$C$7:$C$18</c:f>
              <c:numCache/>
            </c:numRef>
          </c:val>
        </c:ser>
        <c:ser>
          <c:idx val="2"/>
          <c:order val="2"/>
          <c:tx>
            <c:strRef>
              <c:f>'1º Debate Presidencial '!$D$5:$D$6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'!$D$7:$D$18</c:f>
              <c:numCache/>
            </c:numRef>
          </c:val>
        </c:ser>
        <c:ser>
          <c:idx val="3"/>
          <c:order val="3"/>
          <c:tx>
            <c:strRef>
              <c:f>'1º Debate Presidencial '!$E$5:$E$6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'!$E$7:$E$18</c:f>
              <c:numCache/>
            </c:numRef>
          </c:val>
        </c:ser>
        <c:ser>
          <c:idx val="4"/>
          <c:order val="4"/>
          <c:tx>
            <c:strRef>
              <c:f>'1º Debate Presidencial '!$F$5:$F$6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'!$F$7:$F$18</c:f>
              <c:numCache/>
            </c:numRef>
          </c:val>
        </c:ser>
        <c:ser>
          <c:idx val="5"/>
          <c:order val="5"/>
          <c:tx>
            <c:strRef>
              <c:f>'1º Debate Presidencial '!$G$5:$G$6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'!$A$7:$A$18</c:f>
            </c:strRef>
          </c:cat>
          <c:val>
            <c:numRef>
              <c:f>'1º Debate Presidencial '!$G$7:$G$18</c:f>
              <c:numCache/>
            </c:numRef>
          </c:val>
        </c:ser>
        <c:ser>
          <c:idx val="6"/>
          <c:order val="6"/>
          <c:tx>
            <c:strRef>
              <c:f>'1º Debate Presidencial '!$H$5:$H$6</c:f>
            </c:strRef>
          </c:tx>
          <c:cat>
            <c:strRef>
              <c:f>'1º Debate Presidencial '!$A$7:$A$18</c:f>
            </c:strRef>
          </c:cat>
          <c:val>
            <c:numRef>
              <c:f>'1º Debate Presidencial '!$H$7:$H$18</c:f>
              <c:numCache/>
            </c:numRef>
          </c:val>
        </c:ser>
        <c:axId val="42509981"/>
        <c:axId val="1676839403"/>
      </c:barChart>
      <c:catAx>
        <c:axId val="42509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839403"/>
      </c:catAx>
      <c:valAx>
        <c:axId val="167683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09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do 1° Debate Presidencial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'1º Debate Presidencial '!$B$77:$B$78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'!$B$79:$B$90</c:f>
              <c:numCache/>
            </c:numRef>
          </c:val>
        </c:ser>
        <c:ser>
          <c:idx val="1"/>
          <c:order val="1"/>
          <c:tx>
            <c:strRef>
              <c:f>'1º Debate Presidencial '!$C$77:$C$78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'!$C$79:$C$90</c:f>
              <c:numCache/>
            </c:numRef>
          </c:val>
        </c:ser>
        <c:ser>
          <c:idx val="2"/>
          <c:order val="2"/>
          <c:tx>
            <c:strRef>
              <c:f>'1º Debate Presidencial '!$D$77:$D$78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'!$D$79:$D$90</c:f>
              <c:numCache/>
            </c:numRef>
          </c:val>
        </c:ser>
        <c:ser>
          <c:idx val="3"/>
          <c:order val="3"/>
          <c:tx>
            <c:strRef>
              <c:f>'1º Debate Presidencial '!$E$77:$E$78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'!$E$79:$E$90</c:f>
              <c:numCache/>
            </c:numRef>
          </c:val>
        </c:ser>
        <c:ser>
          <c:idx val="4"/>
          <c:order val="4"/>
          <c:tx>
            <c:strRef>
              <c:f>'1º Debate Presidencial '!$F$77:$F$78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'!$F$79:$F$90</c:f>
              <c:numCache/>
            </c:numRef>
          </c:val>
        </c:ser>
        <c:ser>
          <c:idx val="5"/>
          <c:order val="5"/>
          <c:tx>
            <c:strRef>
              <c:f>'1º Debate Presidencial '!$G$77:$G$78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Presidencial '!$A$79:$A$90</c:f>
            </c:strRef>
          </c:cat>
          <c:val>
            <c:numRef>
              <c:f>'1º Debate Presidencial '!$G$79:$G$90</c:f>
              <c:numCache/>
            </c:numRef>
          </c:val>
        </c:ser>
        <c:ser>
          <c:idx val="6"/>
          <c:order val="6"/>
          <c:tx>
            <c:strRef>
              <c:f>'1º Debate Presidencial '!$H$77:$H$78</c:f>
            </c:strRef>
          </c:tx>
          <c:cat>
            <c:strRef>
              <c:f>'1º Debate Presidencial '!$A$79:$A$90</c:f>
            </c:strRef>
          </c:cat>
          <c:val>
            <c:numRef>
              <c:f>'1º Debate Presidencial '!$H$79:$H$90</c:f>
              <c:numCache/>
            </c:numRef>
          </c:val>
        </c:ser>
        <c:overlap val="100"/>
        <c:axId val="654168931"/>
        <c:axId val="530667114"/>
      </c:barChart>
      <c:catAx>
        <c:axId val="65416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67114"/>
      </c:catAx>
      <c:valAx>
        <c:axId val="530667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168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'!$G$55:$G$56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'!$G$57:$G$68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'2º Debate Presidencial '!$B$5:$B$6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'!$B$7:$B$18</c:f>
              <c:numCache/>
            </c:numRef>
          </c:val>
        </c:ser>
        <c:ser>
          <c:idx val="1"/>
          <c:order val="1"/>
          <c:tx>
            <c:strRef>
              <c:f>'2º Debate Presidencial '!$C$5:$C$6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'!$C$7:$C$18</c:f>
              <c:numCache/>
            </c:numRef>
          </c:val>
        </c:ser>
        <c:ser>
          <c:idx val="2"/>
          <c:order val="2"/>
          <c:tx>
            <c:strRef>
              <c:f>'2º Debate Presidencial '!$D$5:$D$6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'!$D$7:$D$18</c:f>
              <c:numCache/>
            </c:numRef>
          </c:val>
        </c:ser>
        <c:ser>
          <c:idx val="3"/>
          <c:order val="3"/>
          <c:tx>
            <c:strRef>
              <c:f>'2º Debate Presidencial '!$E$5:$E$6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'!$E$7:$E$18</c:f>
              <c:numCache/>
            </c:numRef>
          </c:val>
        </c:ser>
        <c:ser>
          <c:idx val="4"/>
          <c:order val="4"/>
          <c:tx>
            <c:strRef>
              <c:f>'2º Debate Presidencial '!$F$5:$F$6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'!$F$7:$F$18</c:f>
              <c:numCache/>
            </c:numRef>
          </c:val>
        </c:ser>
        <c:ser>
          <c:idx val="5"/>
          <c:order val="5"/>
          <c:tx>
            <c:strRef>
              <c:f>'2º Debate Presidencial '!$G$5:$G$6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'!$A$7:$A$18</c:f>
            </c:strRef>
          </c:cat>
          <c:val>
            <c:numRef>
              <c:f>'2º Debate Presidencial '!$G$7:$G$18</c:f>
              <c:numCache/>
            </c:numRef>
          </c:val>
        </c:ser>
        <c:ser>
          <c:idx val="6"/>
          <c:order val="6"/>
          <c:tx>
            <c:strRef>
              <c:f>'2º Debate Presidencial '!$H$5:$H$6</c:f>
            </c:strRef>
          </c:tx>
          <c:cat>
            <c:strRef>
              <c:f>'2º Debate Presidencial '!$A$7:$A$18</c:f>
            </c:strRef>
          </c:cat>
          <c:val>
            <c:numRef>
              <c:f>'2º Debate Presidencial '!$H$7:$H$18</c:f>
              <c:numCache/>
            </c:numRef>
          </c:val>
        </c:ser>
        <c:axId val="250875429"/>
        <c:axId val="728182370"/>
      </c:barChart>
      <c:catAx>
        <c:axId val="250875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82370"/>
      </c:catAx>
      <c:valAx>
        <c:axId val="728182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875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'2º Debate Presidencial '!$B$22:$B$23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'!$B$24:$B$35</c:f>
              <c:numCache/>
            </c:numRef>
          </c:val>
        </c:ser>
        <c:ser>
          <c:idx val="1"/>
          <c:order val="1"/>
          <c:tx>
            <c:strRef>
              <c:f>'2º Debate Presidencial '!$C$22:$C$23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'!$C$24:$C$35</c:f>
              <c:numCache/>
            </c:numRef>
          </c:val>
        </c:ser>
        <c:ser>
          <c:idx val="2"/>
          <c:order val="2"/>
          <c:tx>
            <c:strRef>
              <c:f>'2º Debate Presidencial '!$D$22:$D$23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'!$D$24:$D$35</c:f>
              <c:numCache/>
            </c:numRef>
          </c:val>
        </c:ser>
        <c:ser>
          <c:idx val="3"/>
          <c:order val="3"/>
          <c:tx>
            <c:strRef>
              <c:f>'2º Debate Presidencial '!$E$22:$E$23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'!$E$24:$E$35</c:f>
              <c:numCache/>
            </c:numRef>
          </c:val>
        </c:ser>
        <c:ser>
          <c:idx val="4"/>
          <c:order val="4"/>
          <c:tx>
            <c:strRef>
              <c:f>'2º Debate Presidencial '!$F$22:$F$23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'!$F$24:$F$35</c:f>
              <c:numCache/>
            </c:numRef>
          </c:val>
        </c:ser>
        <c:ser>
          <c:idx val="5"/>
          <c:order val="5"/>
          <c:tx>
            <c:strRef>
              <c:f>'2º Debate Presidencial '!$G$22:$G$23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'!$A$24:$A$35</c:f>
            </c:strRef>
          </c:cat>
          <c:val>
            <c:numRef>
              <c:f>'2º Debate Presidencial '!$G$24:$G$35</c:f>
              <c:numCache/>
            </c:numRef>
          </c:val>
        </c:ser>
        <c:ser>
          <c:idx val="6"/>
          <c:order val="6"/>
          <c:tx>
            <c:strRef>
              <c:f>'2º Debate Presidencial '!$H$22:$H$23</c:f>
            </c:strRef>
          </c:tx>
          <c:cat>
            <c:strRef>
              <c:f>'2º Debate Presidencial '!$A$24:$A$35</c:f>
            </c:strRef>
          </c:cat>
          <c:val>
            <c:numRef>
              <c:f>'2º Debate Presidencial '!$H$24:$H$35</c:f>
              <c:numCache/>
            </c:numRef>
          </c:val>
        </c:ser>
        <c:axId val="1521915414"/>
        <c:axId val="1850040661"/>
      </c:barChart>
      <c:catAx>
        <c:axId val="1521915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040661"/>
      </c:catAx>
      <c:valAx>
        <c:axId val="185004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15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'2º Debate Presidencial '!$B$39:$B$40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'!$B$41:$B$52</c:f>
              <c:numCache/>
            </c:numRef>
          </c:val>
        </c:ser>
        <c:ser>
          <c:idx val="1"/>
          <c:order val="1"/>
          <c:tx>
            <c:strRef>
              <c:f>'2º Debate Presidencial '!$C$39:$C$40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'!$C$41:$C$52</c:f>
              <c:numCache/>
            </c:numRef>
          </c:val>
        </c:ser>
        <c:ser>
          <c:idx val="2"/>
          <c:order val="2"/>
          <c:tx>
            <c:strRef>
              <c:f>'2º Debate Presidencial '!$D$39:$D$40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'!$D$41:$D$52</c:f>
              <c:numCache/>
            </c:numRef>
          </c:val>
        </c:ser>
        <c:ser>
          <c:idx val="3"/>
          <c:order val="3"/>
          <c:tx>
            <c:strRef>
              <c:f>'2º Debate Presidencial '!$E$39:$E$40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'!$E$41:$E$52</c:f>
              <c:numCache/>
            </c:numRef>
          </c:val>
        </c:ser>
        <c:ser>
          <c:idx val="4"/>
          <c:order val="4"/>
          <c:tx>
            <c:strRef>
              <c:f>'2º Debate Presidencial '!$F$39:$F$40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'!$F$41:$F$52</c:f>
              <c:numCache/>
            </c:numRef>
          </c:val>
        </c:ser>
        <c:ser>
          <c:idx val="5"/>
          <c:order val="5"/>
          <c:tx>
            <c:strRef>
              <c:f>'2º Debate Presidencial '!$G$39:$G$40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'!$A$41:$A$52</c:f>
            </c:strRef>
          </c:cat>
          <c:val>
            <c:numRef>
              <c:f>'2º Debate Presidencial '!$G$41:$G$52</c:f>
              <c:numCache/>
            </c:numRef>
          </c:val>
        </c:ser>
        <c:ser>
          <c:idx val="6"/>
          <c:order val="6"/>
          <c:tx>
            <c:strRef>
              <c:f>'2º Debate Presidencial '!$H$39:$H$40</c:f>
            </c:strRef>
          </c:tx>
          <c:cat>
            <c:strRef>
              <c:f>'2º Debate Presidencial '!$A$41:$A$52</c:f>
            </c:strRef>
          </c:cat>
          <c:val>
            <c:numRef>
              <c:f>'2º Debate Presidencial '!$H$41:$H$52</c:f>
              <c:numCache/>
            </c:numRef>
          </c:val>
        </c:ser>
        <c:axId val="361375200"/>
        <c:axId val="1305176658"/>
      </c:barChart>
      <c:catAx>
        <c:axId val="3613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176658"/>
      </c:catAx>
      <c:valAx>
        <c:axId val="1305176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375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'2º Debate Presidencial '!$B$55:$B$56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'!$B$57:$B$68</c:f>
              <c:numCache/>
            </c:numRef>
          </c:val>
        </c:ser>
        <c:ser>
          <c:idx val="1"/>
          <c:order val="1"/>
          <c:tx>
            <c:strRef>
              <c:f>'2º Debate Presidencial '!$C$55:$C$56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'!$C$57:$C$68</c:f>
              <c:numCache/>
            </c:numRef>
          </c:val>
        </c:ser>
        <c:ser>
          <c:idx val="2"/>
          <c:order val="2"/>
          <c:tx>
            <c:strRef>
              <c:f>'2º Debate Presidencial '!$D$55:$D$56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'!$D$57:$D$68</c:f>
              <c:numCache/>
            </c:numRef>
          </c:val>
        </c:ser>
        <c:ser>
          <c:idx val="3"/>
          <c:order val="3"/>
          <c:tx>
            <c:strRef>
              <c:f>'2º Debate Presidencial '!$E$55:$E$56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'!$E$57:$E$68</c:f>
              <c:numCache/>
            </c:numRef>
          </c:val>
        </c:ser>
        <c:ser>
          <c:idx val="4"/>
          <c:order val="4"/>
          <c:tx>
            <c:strRef>
              <c:f>'2º Debate Presidencial '!$F$55:$F$56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'!$F$57:$F$68</c:f>
              <c:numCache/>
            </c:numRef>
          </c:val>
        </c:ser>
        <c:ser>
          <c:idx val="5"/>
          <c:order val="5"/>
          <c:tx>
            <c:strRef>
              <c:f>'2º Debate Presidencial '!$G$55:$G$56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'2º Debate Presidencial '!$A$57:$A$68</c:f>
            </c:strRef>
          </c:cat>
          <c:val>
            <c:numRef>
              <c:f>'2º Debate Presidencial '!$G$57:$G$68</c:f>
              <c:numCache/>
            </c:numRef>
          </c:val>
        </c:ser>
        <c:ser>
          <c:idx val="6"/>
          <c:order val="6"/>
          <c:tx>
            <c:strRef>
              <c:f>'2º Debate Presidencial '!$H$55:$H$56</c:f>
            </c:strRef>
          </c:tx>
          <c:cat>
            <c:strRef>
              <c:f>'2º Debate Presidencial '!$A$57:$A$68</c:f>
            </c:strRef>
          </c:cat>
          <c:val>
            <c:numRef>
              <c:f>'2º Debate Presidencial '!$H$57:$H$68</c:f>
              <c:numCache/>
            </c:numRef>
          </c:val>
        </c:ser>
        <c:axId val="1496959185"/>
        <c:axId val="290236659"/>
      </c:barChart>
      <c:catAx>
        <c:axId val="1496959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236659"/>
      </c:catAx>
      <c:valAx>
        <c:axId val="290236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59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'!$C$55:$C$56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'!$C$57:$C$68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'!$D$55:$D$56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'!$D$57:$D$68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'!$E$55:$E$56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'!$E$57:$E$68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'!$F$55:$F$56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'!$F$57:$F$68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Carga de Dados - Debate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Presidencial '!$B$22:$B$23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'!$B$24:$B$35</c:f>
              <c:numCache/>
            </c:numRef>
          </c:val>
        </c:ser>
        <c:ser>
          <c:idx val="1"/>
          <c:order val="1"/>
          <c:tx>
            <c:strRef>
              <c:f>'1º Debate Presidencial '!$C$22:$C$23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'!$C$24:$C$35</c:f>
              <c:numCache/>
            </c:numRef>
          </c:val>
        </c:ser>
        <c:ser>
          <c:idx val="2"/>
          <c:order val="2"/>
          <c:tx>
            <c:strRef>
              <c:f>'1º Debate Presidencial '!$D$22:$D$23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'!$D$24:$D$35</c:f>
              <c:numCache/>
            </c:numRef>
          </c:val>
        </c:ser>
        <c:ser>
          <c:idx val="3"/>
          <c:order val="3"/>
          <c:tx>
            <c:strRef>
              <c:f>'1º Debate Presidencial '!$E$22:$E$23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'!$E$24:$E$35</c:f>
              <c:numCache/>
            </c:numRef>
          </c:val>
        </c:ser>
        <c:ser>
          <c:idx val="4"/>
          <c:order val="4"/>
          <c:tx>
            <c:strRef>
              <c:f>'1º Debate Presidencial '!$F$22:$F$23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'!$F$24:$F$35</c:f>
              <c:numCache/>
            </c:numRef>
          </c:val>
        </c:ser>
        <c:ser>
          <c:idx val="5"/>
          <c:order val="5"/>
          <c:tx>
            <c:strRef>
              <c:f>'1º Debate Presidencial '!$G$22:$G$23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'!$A$24:$A$35</c:f>
            </c:strRef>
          </c:cat>
          <c:val>
            <c:numRef>
              <c:f>'1º Debate Presidencial '!$G$24:$G$35</c:f>
              <c:numCache/>
            </c:numRef>
          </c:val>
        </c:ser>
        <c:ser>
          <c:idx val="6"/>
          <c:order val="6"/>
          <c:tx>
            <c:strRef>
              <c:f>'1º Debate Presidencial '!$H$22:$H$23</c:f>
            </c:strRef>
          </c:tx>
          <c:cat>
            <c:strRef>
              <c:f>'1º Debate Presidencial '!$A$24:$A$35</c:f>
            </c:strRef>
          </c:cat>
          <c:val>
            <c:numRef>
              <c:f>'1º Debate Presidencial '!$H$24:$H$35</c:f>
              <c:numCache/>
            </c:numRef>
          </c:val>
        </c:ser>
        <c:axId val="1792795306"/>
        <c:axId val="1395679331"/>
      </c:barChart>
      <c:catAx>
        <c:axId val="179279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679331"/>
      </c:catAx>
      <c:valAx>
        <c:axId val="1395679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795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'!$G$55:$G$56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'!$G$57:$G$68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Presidencial '!$H$55:$H$56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Presidencial '!$A$57:$A$68</c:f>
            </c:strRef>
          </c:cat>
          <c:val>
            <c:numRef>
              <c:f>'2º Debate Presidencial '!$H$57:$H$68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do 2° Debate Presidencial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'2º Debate Presidencial '!$B$77:$B$78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'!$B$79:$B$90</c:f>
              <c:numCache/>
            </c:numRef>
          </c:val>
        </c:ser>
        <c:ser>
          <c:idx val="1"/>
          <c:order val="1"/>
          <c:tx>
            <c:strRef>
              <c:f>'2º Debate Presidencial '!$C$77:$C$78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'!$C$79:$C$90</c:f>
              <c:numCache/>
            </c:numRef>
          </c:val>
        </c:ser>
        <c:ser>
          <c:idx val="2"/>
          <c:order val="2"/>
          <c:tx>
            <c:strRef>
              <c:f>'2º Debate Presidencial '!$D$77:$D$78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'!$D$79:$D$90</c:f>
              <c:numCache/>
            </c:numRef>
          </c:val>
        </c:ser>
        <c:ser>
          <c:idx val="3"/>
          <c:order val="3"/>
          <c:tx>
            <c:strRef>
              <c:f>'2º Debate Presidencial '!$E$77:$E$78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'!$E$79:$E$90</c:f>
              <c:numCache/>
            </c:numRef>
          </c:val>
        </c:ser>
        <c:ser>
          <c:idx val="4"/>
          <c:order val="4"/>
          <c:tx>
            <c:strRef>
              <c:f>'2º Debate Presidencial '!$F$77:$F$78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'!$F$79:$F$90</c:f>
              <c:numCache/>
            </c:numRef>
          </c:val>
        </c:ser>
        <c:ser>
          <c:idx val="5"/>
          <c:order val="5"/>
          <c:tx>
            <c:strRef>
              <c:f>'2º Debate Presidencial '!$G$77:$G$78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Presidencial '!$A$79:$A$90</c:f>
            </c:strRef>
          </c:cat>
          <c:val>
            <c:numRef>
              <c:f>'2º Debate Presidencial '!$G$79:$G$90</c:f>
              <c:numCache/>
            </c:numRef>
          </c:val>
        </c:ser>
        <c:ser>
          <c:idx val="6"/>
          <c:order val="6"/>
          <c:tx>
            <c:strRef>
              <c:f>'2º Debate Presidencial '!$H$77:$H$78</c:f>
            </c:strRef>
          </c:tx>
          <c:cat>
            <c:strRef>
              <c:f>'2º Debate Presidencial '!$A$79:$A$90</c:f>
            </c:strRef>
          </c:cat>
          <c:val>
            <c:numRef>
              <c:f>'2º Debate Presidencial '!$H$79:$H$90</c:f>
              <c:numCache/>
            </c:numRef>
          </c:val>
        </c:ser>
        <c:overlap val="100"/>
        <c:axId val="239255913"/>
        <c:axId val="247936916"/>
      </c:barChart>
      <c:catAx>
        <c:axId val="23925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36916"/>
      </c:catAx>
      <c:valAx>
        <c:axId val="24793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25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'Carga de Dados - 1º Turno - Pré'!$B$5:$B$6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Pré'!$B$7:$B$18</c:f>
              <c:numCache/>
            </c:numRef>
          </c:val>
        </c:ser>
        <c:ser>
          <c:idx val="1"/>
          <c:order val="1"/>
          <c:tx>
            <c:strRef>
              <c:f>'Carga de Dados - 1º Turno - Pré'!$C$5:$C$6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Pré'!$C$7:$C$18</c:f>
              <c:numCache/>
            </c:numRef>
          </c:val>
        </c:ser>
        <c:ser>
          <c:idx val="2"/>
          <c:order val="2"/>
          <c:tx>
            <c:strRef>
              <c:f>'Carga de Dados - 1º Turno - Pré'!$D$5:$D$6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Pré'!$D$7:$D$18</c:f>
              <c:numCache/>
            </c:numRef>
          </c:val>
        </c:ser>
        <c:ser>
          <c:idx val="3"/>
          <c:order val="3"/>
          <c:tx>
            <c:strRef>
              <c:f>'Carga de Dados - 1º Turno - Pré'!$E$5:$E$6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Pré'!$E$7:$E$18</c:f>
              <c:numCache/>
            </c:numRef>
          </c:val>
        </c:ser>
        <c:ser>
          <c:idx val="4"/>
          <c:order val="4"/>
          <c:tx>
            <c:strRef>
              <c:f>'Carga de Dados - 1º Turno - Pré'!$F$5:$F$6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Pré'!$F$7:$F$18</c:f>
              <c:numCache/>
            </c:numRef>
          </c:val>
        </c:ser>
        <c:ser>
          <c:idx val="5"/>
          <c:order val="5"/>
          <c:tx>
            <c:strRef>
              <c:f>'Carga de Dados - 1º Turno - Pré'!$G$5:$G$6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'Carga de Dados - 1º Turno - Pré'!$A$7:$A$18</c:f>
            </c:strRef>
          </c:cat>
          <c:val>
            <c:numRef>
              <c:f>'Carga de Dados - 1º Turno - Pré'!$G$7:$G$18</c:f>
              <c:numCache/>
            </c:numRef>
          </c:val>
        </c:ser>
        <c:ser>
          <c:idx val="6"/>
          <c:order val="6"/>
          <c:tx>
            <c:strRef>
              <c:f>'Carga de Dados - 1º Turno - Pré'!$H$5:$H$6</c:f>
            </c:strRef>
          </c:tx>
          <c:cat>
            <c:strRef>
              <c:f>'Carga de Dados - 1º Turno - Pré'!$A$7:$A$18</c:f>
            </c:strRef>
          </c:cat>
          <c:val>
            <c:numRef>
              <c:f>'Carga de Dados - 1º Turno - Pré'!$H$7:$H$18</c:f>
              <c:numCache/>
            </c:numRef>
          </c:val>
        </c:ser>
        <c:axId val="1043952837"/>
        <c:axId val="346334961"/>
      </c:barChart>
      <c:catAx>
        <c:axId val="104395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34961"/>
      </c:catAx>
      <c:valAx>
        <c:axId val="346334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952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Pré'!$C$5:$C$6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Pré'!$C$7:$C$18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Pré'!$D$5:$D$6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Pré'!$D$7:$D$18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Pré'!$E$5:$E$6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Pré'!$E$7:$E$18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Pré'!$F$5:$F$6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Pré'!$F$7:$F$18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Pré'!$G$5:$G$6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Pré'!$G$7:$G$18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- 1º Turno - Pré'!$H$5:$H$6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- 1º Turno - Pré'!$A$7:$A$18</c:f>
            </c:strRef>
          </c:cat>
          <c:val>
            <c:numRef>
              <c:f>'Carga de Dados - 1º Turno - Pré'!$H$7:$H$18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Carga de Dados - Pós-Debate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Presidencial '!$B$39:$B$40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'!$B$41:$B$52</c:f>
              <c:numCache/>
            </c:numRef>
          </c:val>
        </c:ser>
        <c:ser>
          <c:idx val="1"/>
          <c:order val="1"/>
          <c:tx>
            <c:strRef>
              <c:f>'1º Debate Presidencial '!$C$39:$C$40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'!$C$41:$C$52</c:f>
              <c:numCache/>
            </c:numRef>
          </c:val>
        </c:ser>
        <c:ser>
          <c:idx val="2"/>
          <c:order val="2"/>
          <c:tx>
            <c:strRef>
              <c:f>'1º Debate Presidencial '!$D$39:$D$40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'!$D$41:$D$52</c:f>
              <c:numCache/>
            </c:numRef>
          </c:val>
        </c:ser>
        <c:ser>
          <c:idx val="3"/>
          <c:order val="3"/>
          <c:tx>
            <c:strRef>
              <c:f>'1º Debate Presidencial '!$E$39:$E$40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'!$E$41:$E$52</c:f>
              <c:numCache/>
            </c:numRef>
          </c:val>
        </c:ser>
        <c:ser>
          <c:idx val="4"/>
          <c:order val="4"/>
          <c:tx>
            <c:strRef>
              <c:f>'1º Debate Presidencial '!$F$39:$F$40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'!$F$41:$F$52</c:f>
              <c:numCache/>
            </c:numRef>
          </c:val>
        </c:ser>
        <c:ser>
          <c:idx val="5"/>
          <c:order val="5"/>
          <c:tx>
            <c:strRef>
              <c:f>'1º Debate Presidencial '!$G$39:$G$40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'!$A$41:$A$52</c:f>
            </c:strRef>
          </c:cat>
          <c:val>
            <c:numRef>
              <c:f>'1º Debate Presidencial '!$G$41:$G$52</c:f>
              <c:numCache/>
            </c:numRef>
          </c:val>
        </c:ser>
        <c:ser>
          <c:idx val="6"/>
          <c:order val="6"/>
          <c:tx>
            <c:strRef>
              <c:f>'1º Debate Presidencial '!$H$39:$H$40</c:f>
            </c:strRef>
          </c:tx>
          <c:cat>
            <c:strRef>
              <c:f>'1º Debate Presidencial '!$A$41:$A$52</c:f>
            </c:strRef>
          </c:cat>
          <c:val>
            <c:numRef>
              <c:f>'1º Debate Presidencial '!$H$41:$H$52</c:f>
              <c:numCache/>
            </c:numRef>
          </c:val>
        </c:ser>
        <c:axId val="344051085"/>
        <c:axId val="968788874"/>
      </c:barChart>
      <c:catAx>
        <c:axId val="344051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788874"/>
      </c:catAx>
      <c:valAx>
        <c:axId val="96878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051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Carga de Dados - 1º Turno - El'!$B$6:$B$7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El'!$B$8:$B$14</c:f>
              <c:numCache/>
            </c:numRef>
          </c:val>
        </c:ser>
        <c:ser>
          <c:idx val="1"/>
          <c:order val="1"/>
          <c:tx>
            <c:strRef>
              <c:f>' Carga de Dados - 1º Turno - El'!$C$6:$C$7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El'!$C$8:$C$14</c:f>
              <c:numCache/>
            </c:numRef>
          </c:val>
        </c:ser>
        <c:ser>
          <c:idx val="2"/>
          <c:order val="2"/>
          <c:tx>
            <c:strRef>
              <c:f>' Carga de Dados - 1º Turno - El'!$D$6:$D$7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El'!$D$8:$D$14</c:f>
              <c:numCache/>
            </c:numRef>
          </c:val>
        </c:ser>
        <c:ser>
          <c:idx val="3"/>
          <c:order val="3"/>
          <c:tx>
            <c:strRef>
              <c:f>' Carga de Dados - 1º Turno - El'!$E$6:$E$7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El'!$E$8:$E$14</c:f>
              <c:numCache/>
            </c:numRef>
          </c:val>
        </c:ser>
        <c:ser>
          <c:idx val="4"/>
          <c:order val="4"/>
          <c:tx>
            <c:strRef>
              <c:f>' Carga de Dados - 1º Turno - El'!$F$6:$F$7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El'!$F$8:$F$14</c:f>
              <c:numCache/>
            </c:numRef>
          </c:val>
        </c:ser>
        <c:ser>
          <c:idx val="5"/>
          <c:order val="5"/>
          <c:tx>
            <c:strRef>
              <c:f>' Carga de Dados - 1º Turno - El'!$G$6:$G$7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</a:ln>
          </c:spPr>
          <c:cat>
            <c:strRef>
              <c:f>' Carga de Dados - 1º Turno - El'!$A$8:$A$14</c:f>
            </c:strRef>
          </c:cat>
          <c:val>
            <c:numRef>
              <c:f>' Carga de Dados - 1º Turno - El'!$G$8:$G$14</c:f>
              <c:numCache/>
            </c:numRef>
          </c:val>
        </c:ser>
        <c:ser>
          <c:idx val="6"/>
          <c:order val="6"/>
          <c:tx>
            <c:strRef>
              <c:f>' Carga de Dados - 1º Turno - El'!$H$6:$H$7</c:f>
            </c:strRef>
          </c:tx>
          <c:cat>
            <c:strRef>
              <c:f>' Carga de Dados - 1º Turno - El'!$A$8:$A$14</c:f>
            </c:strRef>
          </c:cat>
          <c:val>
            <c:numRef>
              <c:f>' Carga de Dados - 1º Turno - El'!$H$8:$H$14</c:f>
              <c:numCache/>
            </c:numRef>
          </c:val>
        </c:ser>
        <c:axId val="1695289407"/>
        <c:axId val="1706005736"/>
      </c:barChart>
      <c:catAx>
        <c:axId val="169528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005736"/>
      </c:catAx>
      <c:valAx>
        <c:axId val="1706005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89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El'!$C$6:$C$7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El'!$C$8:$C$14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El'!$D$6:$D$7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El'!$D$8:$D$14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El'!$E$6:$E$7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El'!$E$8:$E$14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El'!$F$6:$F$7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El'!$F$8:$F$14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El'!$G$6:$G$7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El'!$G$8:$G$14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Carga de Dados - 1º Turno - El'!$H$6:$H$7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Carga de Dados - 1º Turno - El'!$A$8:$A$14</c:f>
            </c:strRef>
          </c:cat>
          <c:val>
            <c:numRef>
              <c:f>' Carga de Dados - 1º Turno - El'!$H$8:$H$14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 - 2º Turno'!$B$5:$B$6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Turno'!$B$7:$B$8</c:f>
              <c:numCache/>
            </c:numRef>
          </c:val>
        </c:ser>
        <c:ser>
          <c:idx val="1"/>
          <c:order val="1"/>
          <c:tx>
            <c:strRef>
              <c:f>'1º Debate  - 2º Turno'!$C$5:$C$6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Turno'!$C$7:$C$8</c:f>
              <c:numCache/>
            </c:numRef>
          </c:val>
        </c:ser>
        <c:ser>
          <c:idx val="2"/>
          <c:order val="2"/>
          <c:tx>
            <c:strRef>
              <c:f>'1º Debate  - 2º Turno'!$D$5:$D$6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Turno'!$D$7:$D$8</c:f>
              <c:numCache/>
            </c:numRef>
          </c:val>
        </c:ser>
        <c:ser>
          <c:idx val="3"/>
          <c:order val="3"/>
          <c:tx>
            <c:strRef>
              <c:f>'1º Debate  - 2º Turno'!$E$5:$E$6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Turno'!$E$7:$E$8</c:f>
              <c:numCache/>
            </c:numRef>
          </c:val>
        </c:ser>
        <c:ser>
          <c:idx val="4"/>
          <c:order val="4"/>
          <c:tx>
            <c:strRef>
              <c:f>'1º Debate  - 2º Turno'!$F$5:$F$6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Turno'!$F$7:$F$8</c:f>
              <c:numCache/>
            </c:numRef>
          </c:val>
        </c:ser>
        <c:ser>
          <c:idx val="5"/>
          <c:order val="5"/>
          <c:tx>
            <c:strRef>
              <c:f>'1º Debate  - 2º Turno'!$G$5:$G$6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Turno'!$A$7:$A$8</c:f>
            </c:strRef>
          </c:cat>
          <c:val>
            <c:numRef>
              <c:f>'1º Debate  - 2º Turno'!$G$7:$G$8</c:f>
              <c:numCache/>
            </c:numRef>
          </c:val>
        </c:ser>
        <c:ser>
          <c:idx val="6"/>
          <c:order val="6"/>
          <c:tx>
            <c:strRef>
              <c:f>'1º Debate  - 2º Turno'!$H$5:$H$6</c:f>
            </c:strRef>
          </c:tx>
          <c:cat>
            <c:strRef>
              <c:f>'1º Debate  - 2º Turno'!$A$7:$A$8</c:f>
            </c:strRef>
          </c:cat>
          <c:val>
            <c:numRef>
              <c:f>'1º Debate  - 2º Turno'!$H$7:$H$8</c:f>
              <c:numCache/>
            </c:numRef>
          </c:val>
        </c:ser>
        <c:axId val="1974458255"/>
        <c:axId val="1812613106"/>
      </c:barChart>
      <c:catAx>
        <c:axId val="197445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613106"/>
      </c:catAx>
      <c:valAx>
        <c:axId val="1812613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458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 - 2º Turno'!$B$11:$B$12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Turno'!$B$13:$B$14</c:f>
              <c:numCache/>
            </c:numRef>
          </c:val>
        </c:ser>
        <c:ser>
          <c:idx val="1"/>
          <c:order val="1"/>
          <c:tx>
            <c:strRef>
              <c:f>'1º Debate  - 2º Turno'!$C$11:$C$12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Turno'!$C$13:$C$14</c:f>
              <c:numCache/>
            </c:numRef>
          </c:val>
        </c:ser>
        <c:ser>
          <c:idx val="2"/>
          <c:order val="2"/>
          <c:tx>
            <c:strRef>
              <c:f>'1º Debate  - 2º Turno'!$D$11:$D$12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Turno'!$D$13:$D$14</c:f>
              <c:numCache/>
            </c:numRef>
          </c:val>
        </c:ser>
        <c:ser>
          <c:idx val="3"/>
          <c:order val="3"/>
          <c:tx>
            <c:strRef>
              <c:f>'1º Debate  - 2º Turno'!$E$11:$E$12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Turno'!$E$13:$E$14</c:f>
              <c:numCache/>
            </c:numRef>
          </c:val>
        </c:ser>
        <c:ser>
          <c:idx val="4"/>
          <c:order val="4"/>
          <c:tx>
            <c:strRef>
              <c:f>'1º Debate  - 2º Turno'!$F$11:$F$12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Turno'!$F$13:$F$14</c:f>
              <c:numCache/>
            </c:numRef>
          </c:val>
        </c:ser>
        <c:ser>
          <c:idx val="5"/>
          <c:order val="5"/>
          <c:tx>
            <c:strRef>
              <c:f>'1º Debate  - 2º Turno'!$G$11:$G$12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Turno'!$A$13:$A$14</c:f>
            </c:strRef>
          </c:cat>
          <c:val>
            <c:numRef>
              <c:f>'1º Debate  - 2º Turno'!$G$13:$G$14</c:f>
              <c:numCache/>
            </c:numRef>
          </c:val>
        </c:ser>
        <c:ser>
          <c:idx val="6"/>
          <c:order val="6"/>
          <c:tx>
            <c:strRef>
              <c:f>'1º Debate  - 2º Turno'!$H$11:$H$12</c:f>
            </c:strRef>
          </c:tx>
          <c:cat>
            <c:strRef>
              <c:f>'1º Debate  - 2º Turno'!$A$13:$A$14</c:f>
            </c:strRef>
          </c:cat>
          <c:val>
            <c:numRef>
              <c:f>'1º Debate  - 2º Turno'!$H$13:$H$14</c:f>
              <c:numCache/>
            </c:numRef>
          </c:val>
        </c:ser>
        <c:axId val="2129940308"/>
        <c:axId val="1471381075"/>
      </c:barChart>
      <c:catAx>
        <c:axId val="2129940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381075"/>
      </c:catAx>
      <c:valAx>
        <c:axId val="1471381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940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 - 2º Turno'!$B$17:$B$18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Turno'!$B$19:$B$20</c:f>
              <c:numCache/>
            </c:numRef>
          </c:val>
        </c:ser>
        <c:ser>
          <c:idx val="1"/>
          <c:order val="1"/>
          <c:tx>
            <c:strRef>
              <c:f>'1º Debate  - 2º Turno'!$C$17:$C$18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Turno'!$C$19:$C$20</c:f>
              <c:numCache/>
            </c:numRef>
          </c:val>
        </c:ser>
        <c:ser>
          <c:idx val="2"/>
          <c:order val="2"/>
          <c:tx>
            <c:strRef>
              <c:f>'1º Debate  - 2º Turno'!$D$17:$D$18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Turno'!$D$19:$D$20</c:f>
              <c:numCache/>
            </c:numRef>
          </c:val>
        </c:ser>
        <c:ser>
          <c:idx val="3"/>
          <c:order val="3"/>
          <c:tx>
            <c:strRef>
              <c:f>'1º Debate  - 2º Turno'!$E$17:$E$18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Turno'!$E$19:$E$20</c:f>
              <c:numCache/>
            </c:numRef>
          </c:val>
        </c:ser>
        <c:ser>
          <c:idx val="4"/>
          <c:order val="4"/>
          <c:tx>
            <c:strRef>
              <c:f>'1º Debate  - 2º Turno'!$F$17:$F$18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Turno'!$F$19:$F$20</c:f>
              <c:numCache/>
            </c:numRef>
          </c:val>
        </c:ser>
        <c:ser>
          <c:idx val="5"/>
          <c:order val="5"/>
          <c:tx>
            <c:strRef>
              <c:f>'1º Debate  - 2º Turno'!$G$17:$G$18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Turno'!$A$19:$A$20</c:f>
            </c:strRef>
          </c:cat>
          <c:val>
            <c:numRef>
              <c:f>'1º Debate  - 2º Turno'!$G$19:$G$20</c:f>
              <c:numCache/>
            </c:numRef>
          </c:val>
        </c:ser>
        <c:ser>
          <c:idx val="6"/>
          <c:order val="6"/>
          <c:tx>
            <c:strRef>
              <c:f>'1º Debate  - 2º Turno'!$H$17:$H$18</c:f>
            </c:strRef>
          </c:tx>
          <c:cat>
            <c:strRef>
              <c:f>'1º Debate  - 2º Turno'!$A$19:$A$20</c:f>
            </c:strRef>
          </c:cat>
          <c:val>
            <c:numRef>
              <c:f>'1º Debate  - 2º Turno'!$H$19:$H$20</c:f>
              <c:numCache/>
            </c:numRef>
          </c:val>
        </c:ser>
        <c:axId val="130610967"/>
        <c:axId val="1231256021"/>
      </c:barChart>
      <c:catAx>
        <c:axId val="13061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256021"/>
      </c:catAx>
      <c:valAx>
        <c:axId val="123125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10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'1º Debate Presidencial '!$B$55:$B$56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'!$B$57:$B$68</c:f>
              <c:numCache/>
            </c:numRef>
          </c:val>
        </c:ser>
        <c:ser>
          <c:idx val="1"/>
          <c:order val="1"/>
          <c:tx>
            <c:strRef>
              <c:f>'1º Debate Presidencial '!$C$55:$C$56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'!$C$57:$C$68</c:f>
              <c:numCache/>
            </c:numRef>
          </c:val>
        </c:ser>
        <c:ser>
          <c:idx val="2"/>
          <c:order val="2"/>
          <c:tx>
            <c:strRef>
              <c:f>'1º Debate Presidencial '!$D$55:$D$56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'!$D$57:$D$68</c:f>
              <c:numCache/>
            </c:numRef>
          </c:val>
        </c:ser>
        <c:ser>
          <c:idx val="3"/>
          <c:order val="3"/>
          <c:tx>
            <c:strRef>
              <c:f>'1º Debate Presidencial '!$E$55:$E$56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'!$E$57:$E$68</c:f>
              <c:numCache/>
            </c:numRef>
          </c:val>
        </c:ser>
        <c:ser>
          <c:idx val="4"/>
          <c:order val="4"/>
          <c:tx>
            <c:strRef>
              <c:f>'1º Debate Presidencial '!$F$55:$F$56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'!$F$57:$F$68</c:f>
              <c:numCache/>
            </c:numRef>
          </c:val>
        </c:ser>
        <c:ser>
          <c:idx val="5"/>
          <c:order val="5"/>
          <c:tx>
            <c:strRef>
              <c:f>'1º Debate Presidencial '!$G$55:$G$56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'1º Debate Presidencial '!$A$57:$A$68</c:f>
            </c:strRef>
          </c:cat>
          <c:val>
            <c:numRef>
              <c:f>'1º Debate Presidencial '!$G$57:$G$68</c:f>
              <c:numCache/>
            </c:numRef>
          </c:val>
        </c:ser>
        <c:ser>
          <c:idx val="6"/>
          <c:order val="6"/>
          <c:tx>
            <c:strRef>
              <c:f>'1º Debate Presidencial '!$H$55:$H$56</c:f>
            </c:strRef>
          </c:tx>
          <c:cat>
            <c:strRef>
              <c:f>'1º Debate Presidencial '!$A$57:$A$68</c:f>
            </c:strRef>
          </c:cat>
          <c:val>
            <c:numRef>
              <c:f>'1º Debate Presidencial '!$H$57:$H$68</c:f>
              <c:numCache/>
            </c:numRef>
          </c:val>
        </c:ser>
        <c:axId val="1360689686"/>
        <c:axId val="1493815968"/>
      </c:barChart>
      <c:catAx>
        <c:axId val="1360689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815968"/>
      </c:catAx>
      <c:valAx>
        <c:axId val="1493815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689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 - 2º Turno'!$B$29:$B$30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Turno'!$B$31:$B$32</c:f>
              <c:numCache/>
            </c:numRef>
          </c:val>
        </c:ser>
        <c:ser>
          <c:idx val="1"/>
          <c:order val="1"/>
          <c:tx>
            <c:strRef>
              <c:f>'1º Debate  - 2º Turno'!$C$29:$C$30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Turno'!$C$31:$C$32</c:f>
              <c:numCache/>
            </c:numRef>
          </c:val>
        </c:ser>
        <c:ser>
          <c:idx val="2"/>
          <c:order val="2"/>
          <c:tx>
            <c:strRef>
              <c:f>'1º Debate  - 2º Turno'!$D$29:$D$30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Turno'!$D$31:$D$32</c:f>
              <c:numCache/>
            </c:numRef>
          </c:val>
        </c:ser>
        <c:ser>
          <c:idx val="3"/>
          <c:order val="3"/>
          <c:tx>
            <c:strRef>
              <c:f>'1º Debate  - 2º Turno'!$E$29:$E$30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Turno'!$E$31:$E$32</c:f>
              <c:numCache/>
            </c:numRef>
          </c:val>
        </c:ser>
        <c:ser>
          <c:idx val="4"/>
          <c:order val="4"/>
          <c:tx>
            <c:strRef>
              <c:f>'1º Debate  - 2º Turno'!$F$29:$F$30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Turno'!$F$31:$F$32</c:f>
              <c:numCache/>
            </c:numRef>
          </c:val>
        </c:ser>
        <c:ser>
          <c:idx val="5"/>
          <c:order val="5"/>
          <c:tx>
            <c:strRef>
              <c:f>'1º Debate  - 2º Turno'!$G$29:$G$30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Turno'!$A$31:$A$32</c:f>
            </c:strRef>
          </c:cat>
          <c:val>
            <c:numRef>
              <c:f>'1º Debate  - 2º Turno'!$G$31:$G$32</c:f>
              <c:numCache/>
            </c:numRef>
          </c:val>
        </c:ser>
        <c:ser>
          <c:idx val="6"/>
          <c:order val="6"/>
          <c:tx>
            <c:strRef>
              <c:f>'1º Debate  - 2º Turno'!$H$29:$H$30</c:f>
            </c:strRef>
          </c:tx>
          <c:cat>
            <c:strRef>
              <c:f>'1º Debate  - 2º Turno'!$A$31:$A$32</c:f>
            </c:strRef>
          </c:cat>
          <c:val>
            <c:numRef>
              <c:f>'1º Debate  - 2º Turno'!$H$31:$H$32</c:f>
              <c:numCache/>
            </c:numRef>
          </c:val>
        </c:ser>
        <c:axId val="586885863"/>
        <c:axId val="912112055"/>
      </c:barChart>
      <c:catAx>
        <c:axId val="58688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112055"/>
      </c:catAx>
      <c:valAx>
        <c:axId val="912112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88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Turno'!$C$23:$C$24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Turno'!$C$25:$C$26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Turno'!$D$23:$D$24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Turno'!$D$25:$D$26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Turno'!$E$23:$E$24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Turno'!$E$25:$E$26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Turno'!$F$23:$F$24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Turno'!$F$25:$F$26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Turno'!$G$23:$G$24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Turno'!$G$25:$G$26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 - 2º Turno'!$H$23:$H$24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 - 2º Turno'!$A$25:$A$26</c:f>
            </c:strRef>
          </c:cat>
          <c:val>
            <c:numRef>
              <c:f>'1º Debate  - 2º Turno'!$H$25:$H$26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'1º Debate  - 2º Turno'!$B$23:$B$24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Turno'!$B$25:$B$26</c:f>
              <c:numCache/>
            </c:numRef>
          </c:val>
        </c:ser>
        <c:ser>
          <c:idx val="1"/>
          <c:order val="1"/>
          <c:tx>
            <c:strRef>
              <c:f>'1º Debate  - 2º Turno'!$C$23:$C$24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Turno'!$C$25:$C$26</c:f>
              <c:numCache/>
            </c:numRef>
          </c:val>
        </c:ser>
        <c:ser>
          <c:idx val="2"/>
          <c:order val="2"/>
          <c:tx>
            <c:strRef>
              <c:f>'1º Debate  - 2º Turno'!$D$23:$D$24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Turno'!$D$25:$D$26</c:f>
              <c:numCache/>
            </c:numRef>
          </c:val>
        </c:ser>
        <c:ser>
          <c:idx val="3"/>
          <c:order val="3"/>
          <c:tx>
            <c:strRef>
              <c:f>'1º Debate  - 2º Turno'!$E$23:$E$24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Turno'!$E$25:$E$26</c:f>
              <c:numCache/>
            </c:numRef>
          </c:val>
        </c:ser>
        <c:ser>
          <c:idx val="4"/>
          <c:order val="4"/>
          <c:tx>
            <c:strRef>
              <c:f>'1º Debate  - 2º Turno'!$F$23:$F$24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Turno'!$F$25:$F$26</c:f>
              <c:numCache/>
            </c:numRef>
          </c:val>
        </c:ser>
        <c:ser>
          <c:idx val="5"/>
          <c:order val="5"/>
          <c:tx>
            <c:strRef>
              <c:f>'1º Debate  - 2º Turno'!$G$23:$G$24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'1º Debate  - 2º Turno'!$A$25:$A$26</c:f>
            </c:strRef>
          </c:cat>
          <c:val>
            <c:numRef>
              <c:f>'1º Debate  - 2º Turno'!$G$25:$G$26</c:f>
              <c:numCache/>
            </c:numRef>
          </c:val>
        </c:ser>
        <c:ser>
          <c:idx val="6"/>
          <c:order val="6"/>
          <c:tx>
            <c:strRef>
              <c:f>'1º Debate  - 2º Turno'!$H$23:$H$24</c:f>
            </c:strRef>
          </c:tx>
          <c:cat>
            <c:strRef>
              <c:f>'1º Debate  - 2º Turno'!$A$25:$A$26</c:f>
            </c:strRef>
          </c:cat>
          <c:val>
            <c:numRef>
              <c:f>'1º Debate  - 2º Turno'!$H$25:$H$26</c:f>
              <c:numCache/>
            </c:numRef>
          </c:val>
        </c:ser>
        <c:axId val="710205229"/>
        <c:axId val="1688086632"/>
      </c:barChart>
      <c:catAx>
        <c:axId val="710205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86632"/>
      </c:catAx>
      <c:valAx>
        <c:axId val="168808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205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'2º Debate - 2º Turno'!$B$5:$B$6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Turno'!$B$7:$B$8</c:f>
              <c:numCache/>
            </c:numRef>
          </c:val>
        </c:ser>
        <c:ser>
          <c:idx val="1"/>
          <c:order val="1"/>
          <c:tx>
            <c:strRef>
              <c:f>'2º Debate - 2º Turno'!$C$5:$C$6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Turno'!$C$7:$C$8</c:f>
              <c:numCache/>
            </c:numRef>
          </c:val>
        </c:ser>
        <c:ser>
          <c:idx val="2"/>
          <c:order val="2"/>
          <c:tx>
            <c:strRef>
              <c:f>'2º Debate - 2º Turno'!$D$5:$D$6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Turno'!$D$7:$D$8</c:f>
              <c:numCache/>
            </c:numRef>
          </c:val>
        </c:ser>
        <c:ser>
          <c:idx val="3"/>
          <c:order val="3"/>
          <c:tx>
            <c:strRef>
              <c:f>'2º Debate - 2º Turno'!$E$5:$E$6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Turno'!$E$7:$E$8</c:f>
              <c:numCache/>
            </c:numRef>
          </c:val>
        </c:ser>
        <c:ser>
          <c:idx val="4"/>
          <c:order val="4"/>
          <c:tx>
            <c:strRef>
              <c:f>'2º Debate - 2º Turno'!$F$5:$F$6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Turno'!$F$7:$F$8</c:f>
              <c:numCache/>
            </c:numRef>
          </c:val>
        </c:ser>
        <c:ser>
          <c:idx val="5"/>
          <c:order val="5"/>
          <c:tx>
            <c:strRef>
              <c:f>'2º Debate - 2º Turno'!$G$5:$G$6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Turno'!$A$7:$A$8</c:f>
            </c:strRef>
          </c:cat>
          <c:val>
            <c:numRef>
              <c:f>'2º Debate - 2º Turno'!$G$7:$G$8</c:f>
              <c:numCache/>
            </c:numRef>
          </c:val>
        </c:ser>
        <c:ser>
          <c:idx val="6"/>
          <c:order val="6"/>
          <c:tx>
            <c:strRef>
              <c:f>'2º Debate - 2º Turno'!$H$5:$H$6</c:f>
            </c:strRef>
          </c:tx>
          <c:cat>
            <c:strRef>
              <c:f>'2º Debate - 2º Turno'!$A$7:$A$8</c:f>
            </c:strRef>
          </c:cat>
          <c:val>
            <c:numRef>
              <c:f>'2º Debate - 2º Turno'!$H$7:$H$8</c:f>
              <c:numCache/>
            </c:numRef>
          </c:val>
        </c:ser>
        <c:axId val="1624509416"/>
        <c:axId val="1829264807"/>
      </c:barChart>
      <c:catAx>
        <c:axId val="162450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264807"/>
      </c:catAx>
      <c:valAx>
        <c:axId val="1829264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509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'2º Debate - 2º Turno'!$B$11:$B$12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Turno'!$B$13:$B$14</c:f>
              <c:numCache/>
            </c:numRef>
          </c:val>
        </c:ser>
        <c:ser>
          <c:idx val="1"/>
          <c:order val="1"/>
          <c:tx>
            <c:strRef>
              <c:f>'2º Debate - 2º Turno'!$C$11:$C$12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Turno'!$C$13:$C$14</c:f>
              <c:numCache/>
            </c:numRef>
          </c:val>
        </c:ser>
        <c:ser>
          <c:idx val="2"/>
          <c:order val="2"/>
          <c:tx>
            <c:strRef>
              <c:f>'2º Debate - 2º Turno'!$D$11:$D$12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Turno'!$D$13:$D$14</c:f>
              <c:numCache/>
            </c:numRef>
          </c:val>
        </c:ser>
        <c:ser>
          <c:idx val="3"/>
          <c:order val="3"/>
          <c:tx>
            <c:strRef>
              <c:f>'2º Debate - 2º Turno'!$E$11:$E$12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Turno'!$E$13:$E$14</c:f>
              <c:numCache/>
            </c:numRef>
          </c:val>
        </c:ser>
        <c:ser>
          <c:idx val="4"/>
          <c:order val="4"/>
          <c:tx>
            <c:strRef>
              <c:f>'2º Debate - 2º Turno'!$F$11:$F$12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Turno'!$F$13:$F$14</c:f>
              <c:numCache/>
            </c:numRef>
          </c:val>
        </c:ser>
        <c:ser>
          <c:idx val="5"/>
          <c:order val="5"/>
          <c:tx>
            <c:strRef>
              <c:f>'2º Debate - 2º Turno'!$G$11:$G$12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Turno'!$A$13:$A$14</c:f>
            </c:strRef>
          </c:cat>
          <c:val>
            <c:numRef>
              <c:f>'2º Debate - 2º Turno'!$G$13:$G$14</c:f>
              <c:numCache/>
            </c:numRef>
          </c:val>
        </c:ser>
        <c:ser>
          <c:idx val="6"/>
          <c:order val="6"/>
          <c:tx>
            <c:strRef>
              <c:f>'2º Debate - 2º Turno'!$H$11:$H$12</c:f>
            </c:strRef>
          </c:tx>
          <c:cat>
            <c:strRef>
              <c:f>'2º Debate - 2º Turno'!$A$13:$A$14</c:f>
            </c:strRef>
          </c:cat>
          <c:val>
            <c:numRef>
              <c:f>'2º Debate - 2º Turno'!$H$13:$H$14</c:f>
              <c:numCache/>
            </c:numRef>
          </c:val>
        </c:ser>
        <c:axId val="90801626"/>
        <c:axId val="1555189528"/>
      </c:barChart>
      <c:catAx>
        <c:axId val="90801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189528"/>
      </c:catAx>
      <c:valAx>
        <c:axId val="155518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1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'!$C$55:$C$56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'!$C$57:$C$68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Carga de Dados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'2º Debate - 2º Turno'!$B$17:$B$18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Turno'!$B$19:$B$20</c:f>
              <c:numCache/>
            </c:numRef>
          </c:val>
        </c:ser>
        <c:ser>
          <c:idx val="1"/>
          <c:order val="1"/>
          <c:tx>
            <c:strRef>
              <c:f>'2º Debate - 2º Turno'!$C$17:$C$18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Turno'!$C$19:$C$20</c:f>
              <c:numCache/>
            </c:numRef>
          </c:val>
        </c:ser>
        <c:ser>
          <c:idx val="2"/>
          <c:order val="2"/>
          <c:tx>
            <c:strRef>
              <c:f>'2º Debate - 2º Turno'!$D$17:$D$18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Turno'!$D$19:$D$20</c:f>
              <c:numCache/>
            </c:numRef>
          </c:val>
        </c:ser>
        <c:ser>
          <c:idx val="3"/>
          <c:order val="3"/>
          <c:tx>
            <c:strRef>
              <c:f>'2º Debate - 2º Turno'!$E$17:$E$18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Turno'!$E$19:$E$20</c:f>
              <c:numCache/>
            </c:numRef>
          </c:val>
        </c:ser>
        <c:ser>
          <c:idx val="4"/>
          <c:order val="4"/>
          <c:tx>
            <c:strRef>
              <c:f>'2º Debate - 2º Turno'!$F$17:$F$18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Turno'!$F$19:$F$20</c:f>
              <c:numCache/>
            </c:numRef>
          </c:val>
        </c:ser>
        <c:ser>
          <c:idx val="5"/>
          <c:order val="5"/>
          <c:tx>
            <c:strRef>
              <c:f>'2º Debate - 2º Turno'!$G$17:$G$18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Turno'!$A$19:$A$20</c:f>
            </c:strRef>
          </c:cat>
          <c:val>
            <c:numRef>
              <c:f>'2º Debate - 2º Turno'!$G$19:$G$20</c:f>
              <c:numCache/>
            </c:numRef>
          </c:val>
        </c:ser>
        <c:ser>
          <c:idx val="6"/>
          <c:order val="6"/>
          <c:tx>
            <c:strRef>
              <c:f>'2º Debate - 2º Turno'!$H$17:$H$18</c:f>
            </c:strRef>
          </c:tx>
          <c:cat>
            <c:strRef>
              <c:f>'2º Debate - 2º Turno'!$A$19:$A$20</c:f>
            </c:strRef>
          </c:cat>
          <c:val>
            <c:numRef>
              <c:f>'2º Debate - 2º Turno'!$H$19:$H$20</c:f>
              <c:numCache/>
            </c:numRef>
          </c:val>
        </c:ser>
        <c:axId val="1026827110"/>
        <c:axId val="31380592"/>
      </c:barChart>
      <c:catAx>
        <c:axId val="102682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80592"/>
      </c:catAx>
      <c:valAx>
        <c:axId val="3138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82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 1º Debate Presidencial - 2º Turno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'2º Debate - 2º Turno'!$B$23:$B$24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Turno'!$B$25:$B$26</c:f>
              <c:numCache/>
            </c:numRef>
          </c:val>
        </c:ser>
        <c:ser>
          <c:idx val="1"/>
          <c:order val="1"/>
          <c:tx>
            <c:strRef>
              <c:f>'2º Debate - 2º Turno'!$C$23:$C$24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Turno'!$C$25:$C$26</c:f>
              <c:numCache/>
            </c:numRef>
          </c:val>
        </c:ser>
        <c:ser>
          <c:idx val="2"/>
          <c:order val="2"/>
          <c:tx>
            <c:strRef>
              <c:f>'2º Debate - 2º Turno'!$D$23:$D$24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Turno'!$D$25:$D$26</c:f>
              <c:numCache/>
            </c:numRef>
          </c:val>
        </c:ser>
        <c:ser>
          <c:idx val="3"/>
          <c:order val="3"/>
          <c:tx>
            <c:strRef>
              <c:f>'2º Debate - 2º Turno'!$E$23:$E$24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Turno'!$E$25:$E$26</c:f>
              <c:numCache/>
            </c:numRef>
          </c:val>
        </c:ser>
        <c:ser>
          <c:idx val="4"/>
          <c:order val="4"/>
          <c:tx>
            <c:strRef>
              <c:f>'2º Debate - 2º Turno'!$F$23:$F$24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Turno'!$F$25:$F$26</c:f>
              <c:numCache/>
            </c:numRef>
          </c:val>
        </c:ser>
        <c:ser>
          <c:idx val="5"/>
          <c:order val="5"/>
          <c:tx>
            <c:strRef>
              <c:f>'2º Debate - 2º Turno'!$G$23:$G$24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Turno'!$A$25:$A$26</c:f>
            </c:strRef>
          </c:cat>
          <c:val>
            <c:numRef>
              <c:f>'2º Debate - 2º Turno'!$G$25:$G$26</c:f>
              <c:numCache/>
            </c:numRef>
          </c:val>
        </c:ser>
        <c:ser>
          <c:idx val="6"/>
          <c:order val="6"/>
          <c:tx>
            <c:strRef>
              <c:f>'2º Debate - 2º Turno'!$H$23:$H$24</c:f>
            </c:strRef>
          </c:tx>
          <c:cat>
            <c:strRef>
              <c:f>'2º Debate - 2º Turno'!$A$25:$A$26</c:f>
            </c:strRef>
          </c:cat>
          <c:val>
            <c:numRef>
              <c:f>'2º Debate - 2º Turno'!$H$25:$H$26</c:f>
              <c:numCache/>
            </c:numRef>
          </c:val>
        </c:ser>
        <c:axId val="986288193"/>
        <c:axId val="51509033"/>
      </c:barChart>
      <c:catAx>
        <c:axId val="98628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09033"/>
      </c:catAx>
      <c:valAx>
        <c:axId val="51509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88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Debate Presidencial - 2º Turno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'2º Debate - 2º Turno'!$C$29:$C$30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Turno'!$C$31:$C$32</c:f>
              <c:numCache/>
            </c:numRef>
          </c:val>
        </c:ser>
        <c:ser>
          <c:idx val="1"/>
          <c:order val="1"/>
          <c:tx>
            <c:strRef>
              <c:f>'2º Debate - 2º Turno'!$D$29:$D$30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Turno'!$D$31:$D$32</c:f>
              <c:numCache/>
            </c:numRef>
          </c:val>
        </c:ser>
        <c:ser>
          <c:idx val="2"/>
          <c:order val="2"/>
          <c:tx>
            <c:strRef>
              <c:f>'2º Debate - 2º Turno'!$E$29:$E$30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Turno'!$E$31:$E$32</c:f>
              <c:numCache/>
            </c:numRef>
          </c:val>
        </c:ser>
        <c:ser>
          <c:idx val="3"/>
          <c:order val="3"/>
          <c:tx>
            <c:strRef>
              <c:f>'2º Debate - 2º Turno'!$F$29:$F$30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Turno'!$F$31:$F$32</c:f>
              <c:numCache/>
            </c:numRef>
          </c:val>
        </c:ser>
        <c:ser>
          <c:idx val="4"/>
          <c:order val="4"/>
          <c:tx>
            <c:strRef>
              <c:f>'2º Debate - 2º Turno'!$G$29:$G$30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Turno'!$G$31:$G$32</c:f>
              <c:numCache/>
            </c:numRef>
          </c:val>
        </c:ser>
        <c:ser>
          <c:idx val="5"/>
          <c:order val="5"/>
          <c:tx>
            <c:strRef>
              <c:f>'2º Debate - 2º Turno'!$H$29:$H$30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'2º Debate - 2º Turno'!$A$31:$A$32</c:f>
            </c:strRef>
          </c:cat>
          <c:val>
            <c:numRef>
              <c:f>'2º Debate - 2º Turno'!$H$31:$H$32</c:f>
              <c:numCache/>
            </c:numRef>
          </c:val>
        </c:ser>
        <c:axId val="1857613521"/>
        <c:axId val="1951745901"/>
      </c:barChart>
      <c:catAx>
        <c:axId val="1857613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745901"/>
      </c:catAx>
      <c:valAx>
        <c:axId val="1951745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613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Turno'!$C$23:$C$24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Turno'!$C$25:$C$26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Turno'!$E$23:$E$24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Turno'!$E$25:$E$26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Turno'!$G$23:$G$24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Turno'!$G$25:$G$26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Turno'!$F$23:$F$24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Turno'!$F$25:$F$26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Turno'!$H$23:$H$24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Turno'!$H$25:$H$26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'2º Debate - 2º Turno'!$D$23:$D$24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'2º Debate - 2º Turno'!$A$25:$A$26</c:f>
            </c:strRef>
          </c:cat>
          <c:val>
            <c:numRef>
              <c:f>'2º Debate - 2º Turno'!$D$25:$D$26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Debate Presidencial - 2º Turno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'Carga de Dados - 2º Turno'!$C$29:$C$30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Turno'!$C$31:$C$32</c:f>
              <c:numCache/>
            </c:numRef>
          </c:val>
        </c:ser>
        <c:ser>
          <c:idx val="1"/>
          <c:order val="1"/>
          <c:tx>
            <c:strRef>
              <c:f>'Carga de Dados - 2º Turno'!$D$29:$D$30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Turno'!$D$31:$D$32</c:f>
              <c:numCache/>
            </c:numRef>
          </c:val>
        </c:ser>
        <c:ser>
          <c:idx val="2"/>
          <c:order val="2"/>
          <c:tx>
            <c:strRef>
              <c:f>'Carga de Dados - 2º Turno'!$E$29:$E$30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Turno'!$E$31:$E$32</c:f>
              <c:numCache/>
            </c:numRef>
          </c:val>
        </c:ser>
        <c:ser>
          <c:idx val="3"/>
          <c:order val="3"/>
          <c:tx>
            <c:strRef>
              <c:f>'Carga de Dados - 2º Turno'!$F$29:$F$30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Turno'!$F$31:$F$32</c:f>
              <c:numCache/>
            </c:numRef>
          </c:val>
        </c:ser>
        <c:ser>
          <c:idx val="4"/>
          <c:order val="4"/>
          <c:tx>
            <c:strRef>
              <c:f>'Carga de Dados - 2º Turno'!$G$29:$G$30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Turno'!$G$31:$G$32</c:f>
              <c:numCache/>
            </c:numRef>
          </c:val>
        </c:ser>
        <c:ser>
          <c:idx val="5"/>
          <c:order val="5"/>
          <c:tx>
            <c:strRef>
              <c:f>'Carga de Dados - 2º Turno'!$H$29:$H$30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Turno'!$A$31:$A$32</c:f>
            </c:strRef>
          </c:cat>
          <c:val>
            <c:numRef>
              <c:f>'Carga de Dados - 2º Turno'!$H$31:$H$32</c:f>
              <c:numCache/>
            </c:numRef>
          </c:val>
        </c:ser>
        <c:axId val="1353451606"/>
        <c:axId val="1140707519"/>
      </c:barChart>
      <c:catAx>
        <c:axId val="1353451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707519"/>
      </c:catAx>
      <c:valAx>
        <c:axId val="1140707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451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'!$D$55:$D$56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'!$D$57:$D$68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Coleta de Dados - Pré-Eleição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'Carga de Dados - 2º Turno'!$B$5:$B$6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Turno'!$B$7:$B$8</c:f>
              <c:numCache/>
            </c:numRef>
          </c:val>
        </c:ser>
        <c:ser>
          <c:idx val="1"/>
          <c:order val="1"/>
          <c:tx>
            <c:strRef>
              <c:f>'Carga de Dados - 2º Turno'!$C$5:$C$6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Turno'!$C$7:$C$8</c:f>
              <c:numCache/>
            </c:numRef>
          </c:val>
        </c:ser>
        <c:ser>
          <c:idx val="2"/>
          <c:order val="2"/>
          <c:tx>
            <c:strRef>
              <c:f>'Carga de Dados - 2º Turno'!$D$5:$D$6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Turno'!$D$7:$D$8</c:f>
              <c:numCache/>
            </c:numRef>
          </c:val>
        </c:ser>
        <c:ser>
          <c:idx val="3"/>
          <c:order val="3"/>
          <c:tx>
            <c:strRef>
              <c:f>'Carga de Dados - 2º Turno'!$E$5:$E$6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Turno'!$E$7:$E$8</c:f>
              <c:numCache/>
            </c:numRef>
          </c:val>
        </c:ser>
        <c:ser>
          <c:idx val="4"/>
          <c:order val="4"/>
          <c:tx>
            <c:strRef>
              <c:f>'Carga de Dados - 2º Turno'!$F$5:$F$6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Turno'!$F$7:$F$8</c:f>
              <c:numCache/>
            </c:numRef>
          </c:val>
        </c:ser>
        <c:ser>
          <c:idx val="5"/>
          <c:order val="5"/>
          <c:tx>
            <c:strRef>
              <c:f>'Carga de Dados - 2º Turno'!$G$5:$G$6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Turno'!$A$7:$A$8</c:f>
            </c:strRef>
          </c:cat>
          <c:val>
            <c:numRef>
              <c:f>'Carga de Dados - 2º Turno'!$G$7:$G$8</c:f>
              <c:numCache/>
            </c:numRef>
          </c:val>
        </c:ser>
        <c:ser>
          <c:idx val="6"/>
          <c:order val="6"/>
          <c:tx>
            <c:strRef>
              <c:f>'Carga de Dados - 2º Turno'!$H$5:$H$6</c:f>
            </c:strRef>
          </c:tx>
          <c:cat>
            <c:strRef>
              <c:f>'Carga de Dados - 2º Turno'!$A$7:$A$8</c:f>
            </c:strRef>
          </c:cat>
          <c:val>
            <c:numRef>
              <c:f>'Carga de Dados - 2º Turno'!$H$7:$H$8</c:f>
              <c:numCache/>
            </c:numRef>
          </c:val>
        </c:ser>
        <c:axId val="218698967"/>
        <c:axId val="1955359862"/>
      </c:barChart>
      <c:catAx>
        <c:axId val="21869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359862"/>
      </c:catAx>
      <c:valAx>
        <c:axId val="1955359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69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Coleta de Dados - Eleição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'Carga de Dados - 2º Turno'!$B$11:$B$12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Turno'!$B$13:$B$14</c:f>
              <c:numCache/>
            </c:numRef>
          </c:val>
        </c:ser>
        <c:ser>
          <c:idx val="1"/>
          <c:order val="1"/>
          <c:tx>
            <c:strRef>
              <c:f>'Carga de Dados - 2º Turno'!$C$11:$C$12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Turno'!$C$13:$C$14</c:f>
              <c:numCache/>
            </c:numRef>
          </c:val>
        </c:ser>
        <c:ser>
          <c:idx val="2"/>
          <c:order val="2"/>
          <c:tx>
            <c:strRef>
              <c:f>'Carga de Dados - 2º Turno'!$D$11:$D$12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Turno'!$D$13:$D$14</c:f>
              <c:numCache/>
            </c:numRef>
          </c:val>
        </c:ser>
        <c:ser>
          <c:idx val="3"/>
          <c:order val="3"/>
          <c:tx>
            <c:strRef>
              <c:f>'Carga de Dados - 2º Turno'!$E$11:$E$12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Turno'!$E$13:$E$14</c:f>
              <c:numCache/>
            </c:numRef>
          </c:val>
        </c:ser>
        <c:ser>
          <c:idx val="4"/>
          <c:order val="4"/>
          <c:tx>
            <c:strRef>
              <c:f>'Carga de Dados - 2º Turno'!$F$11:$F$12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Turno'!$F$13:$F$14</c:f>
              <c:numCache/>
            </c:numRef>
          </c:val>
        </c:ser>
        <c:ser>
          <c:idx val="5"/>
          <c:order val="5"/>
          <c:tx>
            <c:strRef>
              <c:f>'Carga de Dados - 2º Turno'!$G$11:$G$12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'Carga de Dados - 2º Turno'!$A$13:$A$14</c:f>
            </c:strRef>
          </c:cat>
          <c:val>
            <c:numRef>
              <c:f>'Carga de Dados - 2º Turno'!$G$13:$G$14</c:f>
              <c:numCache/>
            </c:numRef>
          </c:val>
        </c:ser>
        <c:ser>
          <c:idx val="6"/>
          <c:order val="6"/>
          <c:tx>
            <c:strRef>
              <c:f>'Carga de Dados - 2º Turno'!$H$11:$H$12</c:f>
            </c:strRef>
          </c:tx>
          <c:cat>
            <c:strRef>
              <c:f>'Carga de Dados - 2º Turno'!$A$13:$A$14</c:f>
            </c:strRef>
          </c:cat>
          <c:val>
            <c:numRef>
              <c:f>'Carga de Dados - 2º Turno'!$H$13:$H$14</c:f>
              <c:numCache/>
            </c:numRef>
          </c:val>
        </c:ser>
        <c:axId val="288721739"/>
        <c:axId val="782426758"/>
      </c:barChart>
      <c:catAx>
        <c:axId val="288721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426758"/>
      </c:catAx>
      <c:valAx>
        <c:axId val="78242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721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Turno'!$C$5:$C$6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Turno'!$C$7:$C$8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Turno'!$D$5:$D$6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Turno'!$D$7:$D$8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Turno'!$E$5:$E$6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Turno'!$E$7:$E$8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Turno'!$F$5:$F$6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Turno'!$F$7:$F$8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Turno'!$G$5:$G$6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Turno'!$G$7:$G$8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 - Pré-Eleição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Turno'!$H$5:$H$6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Turno'!$A$7:$A$8</c:f>
            </c:strRef>
          </c:cat>
          <c:val>
            <c:numRef>
              <c:f>'Carga de Dados - 2º Turno'!$H$7:$H$8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Anger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Turno'!$C$11:$C$12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Turno'!$C$13:$C$14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Disgust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Turno'!$D$11:$D$12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Turno'!$D$13:$D$14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'!$E$55:$E$56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'!$E$57:$E$68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Fear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Turno'!$E$11:$E$12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Turno'!$E$13:$E$14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Turno'!$F$11:$F$12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Turno'!$F$13:$F$14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Turno'!$G$11:$G$12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Turno'!$G$13:$G$14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Sadness - Eleição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'Carga de Dados - 2º Turno'!$H$11:$H$12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'Carga de Dados - 2º Turno'!$A$13:$A$14</c:f>
            </c:strRef>
          </c:cat>
          <c:val>
            <c:numRef>
              <c:f>'Carga de Dados - 2º Turno'!$H$13:$H$14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'!$F$55:$F$56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'!$F$57:$F$68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Surprise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'1º Debate Presidencial '!$G$55:$G$56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'1º Debate Presidencial '!$A$57:$A$68</c:f>
            </c:strRef>
          </c:cat>
          <c:val>
            <c:numRef>
              <c:f>'1º Debate Presidencial '!$G$57:$G$68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9" Type="http://schemas.openxmlformats.org/officeDocument/2006/relationships/chart" Target="../charts/chart20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1" Type="http://schemas.openxmlformats.org/officeDocument/2006/relationships/chart" Target="../charts/chart47.xml"/><Relationship Id="rId10" Type="http://schemas.openxmlformats.org/officeDocument/2006/relationships/chart" Target="../charts/chart46.xml"/><Relationship Id="rId9" Type="http://schemas.openxmlformats.org/officeDocument/2006/relationships/chart" Target="../charts/chart45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11" Type="http://schemas.openxmlformats.org/officeDocument/2006/relationships/chart" Target="../charts/chart58.xml"/><Relationship Id="rId10" Type="http://schemas.openxmlformats.org/officeDocument/2006/relationships/chart" Target="../charts/chart57.xml"/><Relationship Id="rId9" Type="http://schemas.openxmlformats.org/officeDocument/2006/relationships/chart" Target="../charts/chart56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chart" Target="../charts/chart69.xml"/><Relationship Id="rId10" Type="http://schemas.openxmlformats.org/officeDocument/2006/relationships/chart" Target="../charts/chart68.xml"/><Relationship Id="rId13" Type="http://schemas.openxmlformats.org/officeDocument/2006/relationships/chart" Target="../charts/chart71.xml"/><Relationship Id="rId12" Type="http://schemas.openxmlformats.org/officeDocument/2006/relationships/chart" Target="../charts/chart70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5" Type="http://schemas.openxmlformats.org/officeDocument/2006/relationships/chart" Target="../charts/chart73.xml"/><Relationship Id="rId14" Type="http://schemas.openxmlformats.org/officeDocument/2006/relationships/chart" Target="../charts/chart7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7" Type="http://schemas.openxmlformats.org/officeDocument/2006/relationships/chart" Target="../charts/chart65.xml"/><Relationship Id="rId8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3</xdr:row>
      <xdr:rowOff>142875</xdr:rowOff>
    </xdr:from>
    <xdr:ext cx="7667625" cy="2924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20</xdr:row>
      <xdr:rowOff>161925</xdr:rowOff>
    </xdr:from>
    <xdr:ext cx="7667625" cy="2924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342900</xdr:colOff>
      <xdr:row>38</xdr:row>
      <xdr:rowOff>66675</xdr:rowOff>
    </xdr:from>
    <xdr:ext cx="8058150" cy="3038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228600</xdr:colOff>
      <xdr:row>54</xdr:row>
      <xdr:rowOff>76200</xdr:rowOff>
    </xdr:from>
    <xdr:ext cx="7715250" cy="3876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9525</xdr:rowOff>
    </xdr:from>
    <xdr:ext cx="2838450" cy="1752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85725</xdr:colOff>
      <xdr:row>96</xdr:row>
      <xdr:rowOff>9525</xdr:rowOff>
    </xdr:from>
    <xdr:ext cx="2838450" cy="1752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105</xdr:row>
      <xdr:rowOff>161925</xdr:rowOff>
    </xdr:from>
    <xdr:ext cx="2790825" cy="1752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85725</xdr:colOff>
      <xdr:row>105</xdr:row>
      <xdr:rowOff>114300</xdr:rowOff>
    </xdr:from>
    <xdr:ext cx="2790825" cy="1752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115</xdr:row>
      <xdr:rowOff>114300</xdr:rowOff>
    </xdr:from>
    <xdr:ext cx="2790825" cy="17526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447675</xdr:colOff>
      <xdr:row>76</xdr:row>
      <xdr:rowOff>133350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38100</xdr:colOff>
      <xdr:row>115</xdr:row>
      <xdr:rowOff>161925</xdr:rowOff>
    </xdr:from>
    <xdr:ext cx="2790825" cy="1752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4</xdr:row>
      <xdr:rowOff>47625</xdr:rowOff>
    </xdr:from>
    <xdr:ext cx="7667625" cy="29241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21</xdr:row>
      <xdr:rowOff>9525</xdr:rowOff>
    </xdr:from>
    <xdr:ext cx="7667625" cy="29241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266700</xdr:colOff>
      <xdr:row>37</xdr:row>
      <xdr:rowOff>114300</xdr:rowOff>
    </xdr:from>
    <xdr:ext cx="7762875" cy="29241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314325</xdr:colOff>
      <xdr:row>54</xdr:row>
      <xdr:rowOff>19050</xdr:rowOff>
    </xdr:from>
    <xdr:ext cx="9553575" cy="36004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</xdr:colOff>
      <xdr:row>95</xdr:row>
      <xdr:rowOff>152400</xdr:rowOff>
    </xdr:from>
    <xdr:ext cx="3000375" cy="18573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533400</xdr:colOff>
      <xdr:row>95</xdr:row>
      <xdr:rowOff>190500</xdr:rowOff>
    </xdr:from>
    <xdr:ext cx="2924175" cy="18192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105</xdr:row>
      <xdr:rowOff>190500</xdr:rowOff>
    </xdr:from>
    <xdr:ext cx="3000375" cy="18573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533400</xdr:colOff>
      <xdr:row>105</xdr:row>
      <xdr:rowOff>190500</xdr:rowOff>
    </xdr:from>
    <xdr:ext cx="2924175" cy="18192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85725</xdr:colOff>
      <xdr:row>116</xdr:row>
      <xdr:rowOff>28575</xdr:rowOff>
    </xdr:from>
    <xdr:ext cx="3000375" cy="18573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533400</xdr:colOff>
      <xdr:row>116</xdr:row>
      <xdr:rowOff>28575</xdr:rowOff>
    </xdr:from>
    <xdr:ext cx="3000375" cy="18192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828675</xdr:colOff>
      <xdr:row>76</xdr:row>
      <xdr:rowOff>9525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3</xdr:row>
      <xdr:rowOff>142875</xdr:rowOff>
    </xdr:from>
    <xdr:ext cx="7667625" cy="29241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171450</xdr:rowOff>
    </xdr:from>
    <xdr:ext cx="4648200" cy="286702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923925</xdr:colOff>
      <xdr:row>19</xdr:row>
      <xdr:rowOff>171450</xdr:rowOff>
    </xdr:from>
    <xdr:ext cx="4648200" cy="286702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9525</xdr:rowOff>
    </xdr:from>
    <xdr:ext cx="4648200" cy="286702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923925</xdr:colOff>
      <xdr:row>35</xdr:row>
      <xdr:rowOff>9525</xdr:rowOff>
    </xdr:from>
    <xdr:ext cx="4648200" cy="286702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161925</xdr:rowOff>
    </xdr:from>
    <xdr:ext cx="4648200" cy="286702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9525</xdr:colOff>
      <xdr:row>50</xdr:row>
      <xdr:rowOff>161925</xdr:rowOff>
    </xdr:from>
    <xdr:ext cx="4648200" cy="286702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5</xdr:row>
      <xdr:rowOff>0</xdr:rowOff>
    </xdr:from>
    <xdr:ext cx="8105775" cy="309562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71975" cy="270510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723900</xdr:colOff>
      <xdr:row>15</xdr:row>
      <xdr:rowOff>0</xdr:rowOff>
    </xdr:from>
    <xdr:ext cx="4371975" cy="2705100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114300</xdr:rowOff>
    </xdr:from>
    <xdr:ext cx="4371975" cy="2705100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723900</xdr:colOff>
      <xdr:row>29</xdr:row>
      <xdr:rowOff>114300</xdr:rowOff>
    </xdr:from>
    <xdr:ext cx="4371975" cy="2705100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28575</xdr:rowOff>
    </xdr:from>
    <xdr:ext cx="4371975" cy="2705100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723900</xdr:colOff>
      <xdr:row>44</xdr:row>
      <xdr:rowOff>28575</xdr:rowOff>
    </xdr:from>
    <xdr:ext cx="4371975" cy="2705100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0</xdr:rowOff>
    </xdr:from>
    <xdr:ext cx="3676650" cy="22764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33</xdr:row>
      <xdr:rowOff>0</xdr:rowOff>
    </xdr:from>
    <xdr:ext cx="3676650" cy="2276475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133350</xdr:colOff>
      <xdr:row>32</xdr:row>
      <xdr:rowOff>200025</xdr:rowOff>
    </xdr:from>
    <xdr:ext cx="3676650" cy="2276475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733425</xdr:colOff>
      <xdr:row>32</xdr:row>
      <xdr:rowOff>200025</xdr:rowOff>
    </xdr:from>
    <xdr:ext cx="3676650" cy="2276475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180975</xdr:rowOff>
    </xdr:from>
    <xdr:ext cx="2667000" cy="1647825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114300</xdr:colOff>
      <xdr:row>44</xdr:row>
      <xdr:rowOff>180975</xdr:rowOff>
    </xdr:from>
    <xdr:ext cx="2667000" cy="1647825"/>
    <xdr:graphicFrame>
      <xdr:nvGraphicFramePr>
        <xdr:cNvPr id="42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228600</xdr:colOff>
      <xdr:row>44</xdr:row>
      <xdr:rowOff>180975</xdr:rowOff>
    </xdr:from>
    <xdr:ext cx="2667000" cy="1647825"/>
    <xdr:graphicFrame>
      <xdr:nvGraphicFramePr>
        <xdr:cNvPr id="43" name="Chart 4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342900</xdr:colOff>
      <xdr:row>44</xdr:row>
      <xdr:rowOff>180975</xdr:rowOff>
    </xdr:from>
    <xdr:ext cx="2667000" cy="1647825"/>
    <xdr:graphicFrame>
      <xdr:nvGraphicFramePr>
        <xdr:cNvPr id="44" name="Chart 4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609600</xdr:colOff>
      <xdr:row>44</xdr:row>
      <xdr:rowOff>180975</xdr:rowOff>
    </xdr:from>
    <xdr:ext cx="2667000" cy="1647825"/>
    <xdr:graphicFrame>
      <xdr:nvGraphicFramePr>
        <xdr:cNvPr id="45" name="Chart 4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876300</xdr:colOff>
      <xdr:row>44</xdr:row>
      <xdr:rowOff>180975</xdr:rowOff>
    </xdr:from>
    <xdr:ext cx="2667000" cy="1647825"/>
    <xdr:graphicFrame>
      <xdr:nvGraphicFramePr>
        <xdr:cNvPr id="46" name="Chart 4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352425</xdr:colOff>
      <xdr:row>32</xdr:row>
      <xdr:rowOff>200025</xdr:rowOff>
    </xdr:from>
    <xdr:ext cx="3676650" cy="2276475"/>
    <xdr:graphicFrame>
      <xdr:nvGraphicFramePr>
        <xdr:cNvPr id="47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19050</xdr:rowOff>
    </xdr:from>
    <xdr:ext cx="4343400" cy="2686050"/>
    <xdr:graphicFrame>
      <xdr:nvGraphicFramePr>
        <xdr:cNvPr id="48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685800</xdr:colOff>
      <xdr:row>33</xdr:row>
      <xdr:rowOff>19050</xdr:rowOff>
    </xdr:from>
    <xdr:ext cx="4343400" cy="2686050"/>
    <xdr:graphicFrame>
      <xdr:nvGraphicFramePr>
        <xdr:cNvPr id="49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581025</xdr:colOff>
      <xdr:row>33</xdr:row>
      <xdr:rowOff>19050</xdr:rowOff>
    </xdr:from>
    <xdr:ext cx="4343400" cy="2686050"/>
    <xdr:graphicFrame>
      <xdr:nvGraphicFramePr>
        <xdr:cNvPr id="50" name="Chart 5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914400</xdr:colOff>
      <xdr:row>33</xdr:row>
      <xdr:rowOff>19050</xdr:rowOff>
    </xdr:from>
    <xdr:ext cx="4343400" cy="2686050"/>
    <xdr:graphicFrame>
      <xdr:nvGraphicFramePr>
        <xdr:cNvPr id="51" name="Chart 5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1581150</xdr:colOff>
      <xdr:row>32</xdr:row>
      <xdr:rowOff>171450</xdr:rowOff>
    </xdr:from>
    <xdr:ext cx="4343400" cy="2686050"/>
    <xdr:graphicFrame>
      <xdr:nvGraphicFramePr>
        <xdr:cNvPr id="52" name="Chart 5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161925</xdr:rowOff>
    </xdr:from>
    <xdr:ext cx="4057650" cy="2514600"/>
    <xdr:graphicFrame>
      <xdr:nvGraphicFramePr>
        <xdr:cNvPr id="53" name="Chart 5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114300</xdr:colOff>
      <xdr:row>47</xdr:row>
      <xdr:rowOff>161925</xdr:rowOff>
    </xdr:from>
    <xdr:ext cx="4057650" cy="2514600"/>
    <xdr:graphicFrame>
      <xdr:nvGraphicFramePr>
        <xdr:cNvPr id="54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581025</xdr:colOff>
      <xdr:row>47</xdr:row>
      <xdr:rowOff>114300</xdr:rowOff>
    </xdr:from>
    <xdr:ext cx="4057650" cy="2514600"/>
    <xdr:graphicFrame>
      <xdr:nvGraphicFramePr>
        <xdr:cNvPr id="55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1685925</xdr:colOff>
      <xdr:row>47</xdr:row>
      <xdr:rowOff>161925</xdr:rowOff>
    </xdr:from>
    <xdr:ext cx="4057650" cy="2514600"/>
    <xdr:graphicFrame>
      <xdr:nvGraphicFramePr>
        <xdr:cNvPr id="56" name="Chart 5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38100</xdr:colOff>
      <xdr:row>47</xdr:row>
      <xdr:rowOff>114300</xdr:rowOff>
    </xdr:from>
    <xdr:ext cx="4057650" cy="2514600"/>
    <xdr:graphicFrame>
      <xdr:nvGraphicFramePr>
        <xdr:cNvPr id="57" name="Chart 5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476250</xdr:colOff>
      <xdr:row>47</xdr:row>
      <xdr:rowOff>161925</xdr:rowOff>
    </xdr:from>
    <xdr:ext cx="4057650" cy="2514600"/>
    <xdr:graphicFrame>
      <xdr:nvGraphicFramePr>
        <xdr:cNvPr id="58" name="Chart 5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32</xdr:row>
      <xdr:rowOff>161925</xdr:rowOff>
    </xdr:from>
    <xdr:ext cx="4343400" cy="1781175"/>
    <xdr:graphicFrame>
      <xdr:nvGraphicFramePr>
        <xdr:cNvPr id="59" name="Chart 5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161925</xdr:rowOff>
    </xdr:from>
    <xdr:ext cx="4343400" cy="1781175"/>
    <xdr:graphicFrame>
      <xdr:nvGraphicFramePr>
        <xdr:cNvPr id="60" name="Chart 6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695325</xdr:colOff>
      <xdr:row>32</xdr:row>
      <xdr:rowOff>161925</xdr:rowOff>
    </xdr:from>
    <xdr:ext cx="4343400" cy="1781175"/>
    <xdr:graphicFrame>
      <xdr:nvGraphicFramePr>
        <xdr:cNvPr id="61" name="Chart 6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133350</xdr:rowOff>
    </xdr:from>
    <xdr:ext cx="2705100" cy="1676400"/>
    <xdr:graphicFrame>
      <xdr:nvGraphicFramePr>
        <xdr:cNvPr id="62" name="Chart 6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161925</xdr:rowOff>
    </xdr:from>
    <xdr:ext cx="2705100" cy="1676400"/>
    <xdr:graphicFrame>
      <xdr:nvGraphicFramePr>
        <xdr:cNvPr id="63" name="Chart 6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190500</xdr:rowOff>
    </xdr:from>
    <xdr:ext cx="2705100" cy="1676400"/>
    <xdr:graphicFrame>
      <xdr:nvGraphicFramePr>
        <xdr:cNvPr id="64" name="Chart 6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123825</xdr:rowOff>
    </xdr:from>
    <xdr:ext cx="2705100" cy="1676400"/>
    <xdr:graphicFrame>
      <xdr:nvGraphicFramePr>
        <xdr:cNvPr id="65" name="Chart 6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57150</xdr:rowOff>
    </xdr:from>
    <xdr:ext cx="2705100" cy="1676400"/>
    <xdr:graphicFrame>
      <xdr:nvGraphicFramePr>
        <xdr:cNvPr id="66" name="Chart 6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90</xdr:row>
      <xdr:rowOff>190500</xdr:rowOff>
    </xdr:from>
    <xdr:ext cx="2705100" cy="1676400"/>
    <xdr:graphicFrame>
      <xdr:nvGraphicFramePr>
        <xdr:cNvPr id="67" name="Chart 6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228600</xdr:colOff>
      <xdr:row>43</xdr:row>
      <xdr:rowOff>133350</xdr:rowOff>
    </xdr:from>
    <xdr:ext cx="2705100" cy="1676400"/>
    <xdr:graphicFrame>
      <xdr:nvGraphicFramePr>
        <xdr:cNvPr id="68" name="Chart 6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228600</xdr:colOff>
      <xdr:row>53</xdr:row>
      <xdr:rowOff>19050</xdr:rowOff>
    </xdr:from>
    <xdr:ext cx="2705100" cy="1676400"/>
    <xdr:graphicFrame>
      <xdr:nvGraphicFramePr>
        <xdr:cNvPr id="69" name="Chart 6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228600</xdr:colOff>
      <xdr:row>62</xdr:row>
      <xdr:rowOff>161925</xdr:rowOff>
    </xdr:from>
    <xdr:ext cx="2705100" cy="1676400"/>
    <xdr:graphicFrame>
      <xdr:nvGraphicFramePr>
        <xdr:cNvPr id="70" name="Chart 7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228600</xdr:colOff>
      <xdr:row>72</xdr:row>
      <xdr:rowOff>9525</xdr:rowOff>
    </xdr:from>
    <xdr:ext cx="2705100" cy="1676400"/>
    <xdr:graphicFrame>
      <xdr:nvGraphicFramePr>
        <xdr:cNvPr id="71" name="Chart 7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228600</xdr:colOff>
      <xdr:row>81</xdr:row>
      <xdr:rowOff>104775</xdr:rowOff>
    </xdr:from>
    <xdr:ext cx="2705100" cy="1676400"/>
    <xdr:graphicFrame>
      <xdr:nvGraphicFramePr>
        <xdr:cNvPr id="72" name="Chart 7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</xdr:col>
      <xdr:colOff>228600</xdr:colOff>
      <xdr:row>91</xdr:row>
      <xdr:rowOff>0</xdr:rowOff>
    </xdr:from>
    <xdr:ext cx="2705100" cy="1676400"/>
    <xdr:graphicFrame>
      <xdr:nvGraphicFramePr>
        <xdr:cNvPr id="73" name="Chart 7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0</v>
      </c>
    </row>
    <row r="5">
      <c r="A5" s="2" t="s">
        <v>1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11</v>
      </c>
      <c r="B7" s="12" t="s">
        <v>12</v>
      </c>
      <c r="C7" s="13">
        <v>2.0</v>
      </c>
      <c r="D7" s="13">
        <v>5.0</v>
      </c>
      <c r="E7" s="13">
        <v>65.0</v>
      </c>
      <c r="F7" s="13">
        <v>321.0</v>
      </c>
      <c r="G7" s="13">
        <v>560.0</v>
      </c>
      <c r="H7" s="13">
        <v>47.0</v>
      </c>
      <c r="I7" s="14">
        <f t="shared" ref="I7:I18" si="1">SUM(C7:H7)</f>
        <v>1000</v>
      </c>
      <c r="J7" s="15"/>
      <c r="K7" s="15"/>
      <c r="L7" s="16"/>
      <c r="M7" s="16"/>
      <c r="N7" s="16"/>
    </row>
    <row r="8">
      <c r="A8" s="11" t="s">
        <v>13</v>
      </c>
      <c r="B8" s="12" t="s">
        <v>14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4">
        <f t="shared" si="1"/>
        <v>0</v>
      </c>
      <c r="J8" s="16"/>
      <c r="K8" s="16"/>
      <c r="L8" s="15"/>
      <c r="M8" s="15"/>
      <c r="N8" s="15"/>
    </row>
    <row r="9">
      <c r="A9" s="11" t="s">
        <v>16</v>
      </c>
      <c r="B9" s="12" t="s">
        <v>17</v>
      </c>
      <c r="C9" s="13">
        <v>4.0</v>
      </c>
      <c r="D9" s="13">
        <v>8.0</v>
      </c>
      <c r="E9" s="13">
        <v>83.0</v>
      </c>
      <c r="F9" s="13">
        <v>534.0</v>
      </c>
      <c r="G9" s="13">
        <v>339.0</v>
      </c>
      <c r="H9" s="13">
        <v>32.0</v>
      </c>
      <c r="I9" s="14">
        <f t="shared" si="1"/>
        <v>1000</v>
      </c>
      <c r="J9" s="15"/>
      <c r="K9" s="15"/>
      <c r="L9" s="16"/>
      <c r="M9" s="16"/>
      <c r="N9" s="16"/>
    </row>
    <row r="10">
      <c r="A10" s="11" t="s">
        <v>18</v>
      </c>
      <c r="B10" s="12" t="s">
        <v>19</v>
      </c>
      <c r="C10" s="13">
        <v>4.0</v>
      </c>
      <c r="D10" s="13">
        <v>5.0</v>
      </c>
      <c r="E10" s="13">
        <v>129.0</v>
      </c>
      <c r="F10" s="13">
        <v>408.0</v>
      </c>
      <c r="G10" s="13">
        <v>421.0</v>
      </c>
      <c r="H10" s="13">
        <v>33.0</v>
      </c>
      <c r="I10" s="14">
        <f t="shared" si="1"/>
        <v>1000</v>
      </c>
      <c r="J10" s="15"/>
      <c r="K10" s="15"/>
      <c r="L10" s="16"/>
      <c r="M10" s="16"/>
      <c r="N10" s="16"/>
    </row>
    <row r="11">
      <c r="A11" s="11" t="s">
        <v>20</v>
      </c>
      <c r="B11" s="12" t="s">
        <v>21</v>
      </c>
      <c r="C11" s="13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4">
        <f t="shared" si="1"/>
        <v>0</v>
      </c>
      <c r="J11" s="16"/>
      <c r="K11" s="16"/>
      <c r="L11" s="15"/>
      <c r="M11" s="15"/>
      <c r="N11" s="15"/>
    </row>
    <row r="12">
      <c r="A12" s="11" t="s">
        <v>22</v>
      </c>
      <c r="B12" s="12" t="s">
        <v>23</v>
      </c>
      <c r="C12" s="17">
        <v>5.0</v>
      </c>
      <c r="D12" s="13">
        <v>5.0</v>
      </c>
      <c r="E12" s="13">
        <v>136.0</v>
      </c>
      <c r="F12" s="13">
        <v>271.0</v>
      </c>
      <c r="G12" s="13">
        <v>549.0</v>
      </c>
      <c r="H12" s="13">
        <v>34.0</v>
      </c>
      <c r="I12" s="14">
        <f t="shared" si="1"/>
        <v>1000</v>
      </c>
      <c r="J12" s="15"/>
      <c r="K12" s="15"/>
      <c r="L12" s="16"/>
      <c r="M12" s="16"/>
      <c r="N12" s="16"/>
    </row>
    <row r="13">
      <c r="A13" s="11" t="s">
        <v>24</v>
      </c>
      <c r="B13" s="12" t="s">
        <v>25</v>
      </c>
      <c r="C13" s="13" t="s">
        <v>15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  <c r="I13" s="14">
        <f t="shared" si="1"/>
        <v>0</v>
      </c>
      <c r="J13" s="16"/>
      <c r="K13" s="16"/>
      <c r="L13" s="15"/>
      <c r="M13" s="15"/>
      <c r="N13" s="15"/>
    </row>
    <row r="14">
      <c r="A14" s="11" t="s">
        <v>26</v>
      </c>
      <c r="B14" s="12" t="s">
        <v>27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4">
        <f t="shared" si="1"/>
        <v>0</v>
      </c>
      <c r="J14" s="16"/>
      <c r="K14" s="16"/>
      <c r="L14" s="15"/>
      <c r="M14" s="15"/>
      <c r="N14" s="15"/>
    </row>
    <row r="15">
      <c r="A15" s="11" t="s">
        <v>28</v>
      </c>
      <c r="B15" s="12" t="s">
        <v>29</v>
      </c>
      <c r="C15" s="13">
        <v>7.0</v>
      </c>
      <c r="D15" s="13">
        <v>12.0</v>
      </c>
      <c r="E15" s="13">
        <v>96.0</v>
      </c>
      <c r="F15" s="13">
        <v>494.0</v>
      </c>
      <c r="G15" s="13">
        <v>371.0</v>
      </c>
      <c r="H15" s="13">
        <v>20.0</v>
      </c>
      <c r="I15" s="14">
        <f t="shared" si="1"/>
        <v>1000</v>
      </c>
      <c r="J15" s="15"/>
      <c r="K15" s="15"/>
      <c r="L15" s="16"/>
      <c r="M15" s="16"/>
      <c r="N15" s="16"/>
    </row>
    <row r="16">
      <c r="A16" s="11" t="s">
        <v>30</v>
      </c>
      <c r="B16" s="12" t="s">
        <v>31</v>
      </c>
      <c r="C16" s="13" t="s">
        <v>15</v>
      </c>
      <c r="D16" s="13" t="s">
        <v>15</v>
      </c>
      <c r="E16" s="13" t="s">
        <v>15</v>
      </c>
      <c r="F16" s="13" t="s">
        <v>15</v>
      </c>
      <c r="G16" s="13" t="s">
        <v>15</v>
      </c>
      <c r="H16" s="13" t="s">
        <v>15</v>
      </c>
      <c r="I16" s="14">
        <f t="shared" si="1"/>
        <v>0</v>
      </c>
      <c r="J16" s="16"/>
      <c r="K16" s="16"/>
      <c r="L16" s="15"/>
      <c r="M16" s="15"/>
      <c r="N16" s="15"/>
    </row>
    <row r="17">
      <c r="A17" s="11" t="s">
        <v>32</v>
      </c>
      <c r="B17" s="12" t="s">
        <v>33</v>
      </c>
      <c r="C17" s="13">
        <v>3.0</v>
      </c>
      <c r="D17" s="13">
        <v>2.0</v>
      </c>
      <c r="E17" s="13">
        <v>21.0</v>
      </c>
      <c r="F17" s="13">
        <v>309.0</v>
      </c>
      <c r="G17" s="13">
        <v>212.0</v>
      </c>
      <c r="H17" s="13">
        <v>8.0</v>
      </c>
      <c r="I17" s="14">
        <f t="shared" si="1"/>
        <v>555</v>
      </c>
      <c r="J17" s="15"/>
      <c r="K17" s="15"/>
      <c r="L17" s="16"/>
      <c r="M17" s="16"/>
      <c r="N17" s="16"/>
    </row>
    <row r="18">
      <c r="A18" s="18" t="s">
        <v>34</v>
      </c>
      <c r="B18" s="19" t="s">
        <v>35</v>
      </c>
      <c r="C18" s="20" t="s">
        <v>15</v>
      </c>
      <c r="D18" s="20" t="s">
        <v>15</v>
      </c>
      <c r="E18" s="20" t="s">
        <v>15</v>
      </c>
      <c r="F18" s="20" t="s">
        <v>15</v>
      </c>
      <c r="G18" s="20" t="s">
        <v>15</v>
      </c>
      <c r="H18" s="20" t="s">
        <v>15</v>
      </c>
      <c r="I18" s="21">
        <f t="shared" si="1"/>
        <v>0</v>
      </c>
      <c r="J18" s="16"/>
      <c r="K18" s="16"/>
      <c r="L18" s="15"/>
      <c r="M18" s="15"/>
      <c r="N18" s="15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>
      <c r="A22" s="2" t="s">
        <v>36</v>
      </c>
      <c r="B22" s="3"/>
      <c r="C22" s="3"/>
      <c r="D22" s="3"/>
      <c r="E22" s="3"/>
      <c r="F22" s="3"/>
      <c r="G22" s="3"/>
      <c r="H22" s="3"/>
      <c r="I22" s="4"/>
      <c r="J22" s="5"/>
      <c r="K22" s="5"/>
      <c r="L22" s="5"/>
      <c r="M22" s="5"/>
      <c r="N22" s="5"/>
    </row>
    <row r="23">
      <c r="A23" s="6" t="s">
        <v>2</v>
      </c>
      <c r="B23" s="6" t="s">
        <v>3</v>
      </c>
      <c r="C23" s="6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H23" s="6" t="s">
        <v>9</v>
      </c>
      <c r="I23" s="7" t="s">
        <v>10</v>
      </c>
      <c r="J23" s="8"/>
      <c r="K23" s="8"/>
      <c r="L23" s="9"/>
      <c r="M23" s="9"/>
      <c r="N23" s="9"/>
      <c r="P23" s="10"/>
      <c r="Q23" s="10"/>
    </row>
    <row r="24">
      <c r="A24" s="11" t="s">
        <v>11</v>
      </c>
      <c r="B24" s="12" t="s">
        <v>12</v>
      </c>
      <c r="C24" s="13">
        <v>3.0</v>
      </c>
      <c r="D24" s="13">
        <v>3.0</v>
      </c>
      <c r="E24" s="13">
        <v>124.0</v>
      </c>
      <c r="F24" s="13">
        <v>242.0</v>
      </c>
      <c r="G24" s="13">
        <v>549.0</v>
      </c>
      <c r="H24" s="13">
        <v>79.0</v>
      </c>
      <c r="I24" s="14">
        <f t="shared" ref="I24:I35" si="2">SUM(C24:H24)</f>
        <v>1000</v>
      </c>
      <c r="J24" s="15"/>
      <c r="K24" s="15"/>
      <c r="L24" s="16"/>
      <c r="M24" s="16"/>
      <c r="N24" s="16"/>
    </row>
    <row r="25">
      <c r="A25" s="11" t="s">
        <v>13</v>
      </c>
      <c r="B25" s="12" t="s">
        <v>14</v>
      </c>
      <c r="C25" s="13" t="s">
        <v>15</v>
      </c>
      <c r="D25" s="13" t="s">
        <v>15</v>
      </c>
      <c r="E25" s="13" t="s">
        <v>15</v>
      </c>
      <c r="F25" s="13" t="s">
        <v>15</v>
      </c>
      <c r="G25" s="13" t="s">
        <v>15</v>
      </c>
      <c r="H25" s="13" t="s">
        <v>15</v>
      </c>
      <c r="I25" s="14">
        <f t="shared" si="2"/>
        <v>0</v>
      </c>
      <c r="J25" s="15"/>
      <c r="K25" s="16"/>
      <c r="L25" s="15"/>
      <c r="M25" s="15"/>
      <c r="N25" s="15"/>
    </row>
    <row r="26">
      <c r="A26" s="11" t="s">
        <v>16</v>
      </c>
      <c r="B26" s="12" t="s">
        <v>17</v>
      </c>
      <c r="C26" s="13">
        <v>13.0</v>
      </c>
      <c r="D26" s="13">
        <v>12.0</v>
      </c>
      <c r="E26" s="13">
        <v>210.0</v>
      </c>
      <c r="F26" s="13">
        <v>277.0</v>
      </c>
      <c r="G26" s="13">
        <v>422.0</v>
      </c>
      <c r="H26" s="13">
        <v>66.0</v>
      </c>
      <c r="I26" s="14">
        <f t="shared" si="2"/>
        <v>1000</v>
      </c>
      <c r="J26" s="15"/>
      <c r="K26" s="15"/>
      <c r="L26" s="16"/>
      <c r="M26" s="16"/>
      <c r="N26" s="16"/>
    </row>
    <row r="27">
      <c r="A27" s="11" t="s">
        <v>18</v>
      </c>
      <c r="B27" s="12" t="s">
        <v>19</v>
      </c>
      <c r="C27" s="13">
        <v>5.0</v>
      </c>
      <c r="D27" s="13">
        <v>8.0</v>
      </c>
      <c r="E27" s="13">
        <v>148.0</v>
      </c>
      <c r="F27" s="13">
        <v>325.0</v>
      </c>
      <c r="G27" s="13">
        <v>465.0</v>
      </c>
      <c r="H27" s="13">
        <v>49.0</v>
      </c>
      <c r="I27" s="14">
        <f t="shared" si="2"/>
        <v>1000</v>
      </c>
      <c r="J27" s="15"/>
      <c r="K27" s="15"/>
      <c r="L27" s="16"/>
      <c r="M27" s="16"/>
      <c r="N27" s="16"/>
    </row>
    <row r="28">
      <c r="A28" s="11" t="s">
        <v>20</v>
      </c>
      <c r="B28" s="12" t="s">
        <v>21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4">
        <f t="shared" si="2"/>
        <v>0</v>
      </c>
      <c r="J28" s="15"/>
      <c r="K28" s="16"/>
      <c r="L28" s="15"/>
      <c r="M28" s="15"/>
      <c r="N28" s="15"/>
    </row>
    <row r="29">
      <c r="A29" s="11" t="s">
        <v>22</v>
      </c>
      <c r="B29" s="12" t="s">
        <v>23</v>
      </c>
      <c r="C29" s="13">
        <v>5.0</v>
      </c>
      <c r="D29" s="13">
        <v>10.0</v>
      </c>
      <c r="E29" s="13">
        <v>165.0</v>
      </c>
      <c r="F29" s="13">
        <v>309.0</v>
      </c>
      <c r="G29" s="13">
        <v>479.0</v>
      </c>
      <c r="H29" s="13">
        <v>32.0</v>
      </c>
      <c r="I29" s="14">
        <f t="shared" si="2"/>
        <v>1000</v>
      </c>
      <c r="J29" s="15"/>
      <c r="K29" s="15"/>
      <c r="L29" s="16"/>
      <c r="M29" s="16"/>
      <c r="N29" s="16"/>
    </row>
    <row r="30">
      <c r="A30" s="11" t="s">
        <v>24</v>
      </c>
      <c r="B30" s="12" t="s">
        <v>25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4">
        <f t="shared" si="2"/>
        <v>0</v>
      </c>
      <c r="J30" s="15"/>
      <c r="K30" s="16"/>
      <c r="L30" s="15"/>
      <c r="M30" s="15"/>
      <c r="N30" s="15"/>
    </row>
    <row r="31">
      <c r="A31" s="11" t="s">
        <v>26</v>
      </c>
      <c r="B31" s="12" t="s">
        <v>27</v>
      </c>
      <c r="C31" s="13" t="s">
        <v>15</v>
      </c>
      <c r="D31" s="13" t="s">
        <v>15</v>
      </c>
      <c r="E31" s="13" t="s">
        <v>15</v>
      </c>
      <c r="F31" s="13" t="s">
        <v>15</v>
      </c>
      <c r="G31" s="13" t="s">
        <v>15</v>
      </c>
      <c r="H31" s="13" t="s">
        <v>15</v>
      </c>
      <c r="I31" s="14">
        <f t="shared" si="2"/>
        <v>0</v>
      </c>
      <c r="J31" s="15"/>
      <c r="K31" s="16"/>
      <c r="L31" s="15"/>
      <c r="M31" s="15"/>
      <c r="N31" s="15"/>
    </row>
    <row r="32">
      <c r="A32" s="11" t="s">
        <v>28</v>
      </c>
      <c r="B32" s="12" t="s">
        <v>29</v>
      </c>
      <c r="C32" s="13">
        <v>8.0</v>
      </c>
      <c r="D32" s="13">
        <v>8.0</v>
      </c>
      <c r="E32" s="13">
        <v>217.0</v>
      </c>
      <c r="F32" s="13">
        <v>369.0</v>
      </c>
      <c r="G32" s="13">
        <v>359.0</v>
      </c>
      <c r="H32" s="13">
        <v>39.0</v>
      </c>
      <c r="I32" s="14">
        <f t="shared" si="2"/>
        <v>1000</v>
      </c>
      <c r="J32" s="15"/>
      <c r="K32" s="15"/>
      <c r="L32" s="16"/>
      <c r="M32" s="16"/>
      <c r="N32" s="16"/>
    </row>
    <row r="33">
      <c r="A33" s="11" t="s">
        <v>30</v>
      </c>
      <c r="B33" s="12" t="s">
        <v>31</v>
      </c>
      <c r="C33" s="13" t="s">
        <v>15</v>
      </c>
      <c r="D33" s="13" t="s">
        <v>15</v>
      </c>
      <c r="E33" s="13" t="s">
        <v>15</v>
      </c>
      <c r="F33" s="13" t="s">
        <v>15</v>
      </c>
      <c r="G33" s="13" t="s">
        <v>15</v>
      </c>
      <c r="H33" s="13" t="s">
        <v>15</v>
      </c>
      <c r="I33" s="14">
        <f t="shared" si="2"/>
        <v>0</v>
      </c>
      <c r="J33" s="15"/>
      <c r="K33" s="16"/>
      <c r="L33" s="15"/>
      <c r="M33" s="15"/>
      <c r="N33" s="15"/>
    </row>
    <row r="34">
      <c r="A34" s="11" t="s">
        <v>32</v>
      </c>
      <c r="B34" s="12" t="s">
        <v>33</v>
      </c>
      <c r="C34" s="13">
        <v>7.0</v>
      </c>
      <c r="D34" s="13">
        <v>7.0</v>
      </c>
      <c r="E34" s="13">
        <v>70.0</v>
      </c>
      <c r="F34" s="13">
        <v>439.0</v>
      </c>
      <c r="G34" s="13">
        <v>463.0</v>
      </c>
      <c r="H34" s="13">
        <v>14.0</v>
      </c>
      <c r="I34" s="14">
        <f t="shared" si="2"/>
        <v>1000</v>
      </c>
      <c r="J34" s="15"/>
      <c r="K34" s="15"/>
      <c r="L34" s="16"/>
      <c r="M34" s="16"/>
      <c r="N34" s="16"/>
    </row>
    <row r="35">
      <c r="A35" s="18" t="s">
        <v>34</v>
      </c>
      <c r="B35" s="19" t="s">
        <v>35</v>
      </c>
      <c r="C35" s="20" t="s">
        <v>15</v>
      </c>
      <c r="D35" s="20" t="s">
        <v>15</v>
      </c>
      <c r="E35" s="20" t="s">
        <v>15</v>
      </c>
      <c r="F35" s="20" t="s">
        <v>15</v>
      </c>
      <c r="G35" s="20" t="s">
        <v>15</v>
      </c>
      <c r="H35" s="20" t="s">
        <v>15</v>
      </c>
      <c r="I35" s="21">
        <f t="shared" si="2"/>
        <v>0</v>
      </c>
      <c r="J35" s="15"/>
      <c r="K35" s="16"/>
      <c r="L35" s="15"/>
      <c r="M35" s="15"/>
      <c r="N35" s="15"/>
    </row>
    <row r="36">
      <c r="A36" s="22"/>
      <c r="B36" s="22"/>
      <c r="C36" s="22"/>
      <c r="D36" s="22"/>
      <c r="E36" s="22"/>
      <c r="F36" s="22"/>
      <c r="G36" s="22"/>
      <c r="H36" s="22"/>
      <c r="I36" s="16"/>
      <c r="J36" s="16"/>
      <c r="K36" s="16"/>
      <c r="L36" s="16"/>
      <c r="M36" s="16"/>
      <c r="N36" s="16"/>
    </row>
    <row r="37">
      <c r="A37" s="22"/>
      <c r="B37" s="22"/>
      <c r="C37" s="22"/>
      <c r="D37" s="22"/>
      <c r="E37" s="22"/>
      <c r="F37" s="22"/>
      <c r="G37" s="22"/>
      <c r="H37" s="22"/>
      <c r="I37" s="16"/>
      <c r="J37" s="16"/>
      <c r="K37" s="16"/>
      <c r="L37" s="16"/>
      <c r="M37" s="16"/>
      <c r="N37" s="16"/>
    </row>
    <row r="38">
      <c r="A38" s="22"/>
      <c r="B38" s="2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>
      <c r="A39" s="2" t="s">
        <v>37</v>
      </c>
      <c r="B39" s="3"/>
      <c r="C39" s="3"/>
      <c r="D39" s="3"/>
      <c r="E39" s="3"/>
      <c r="F39" s="3"/>
      <c r="G39" s="3"/>
      <c r="H39" s="3"/>
      <c r="I39" s="4"/>
      <c r="J39" s="5"/>
      <c r="K39" s="5"/>
      <c r="L39" s="5"/>
      <c r="M39" s="5"/>
      <c r="N39" s="5"/>
    </row>
    <row r="40">
      <c r="A40" s="6" t="s">
        <v>2</v>
      </c>
      <c r="B40" s="6" t="s">
        <v>3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 t="s">
        <v>9</v>
      </c>
      <c r="I40" s="7" t="s">
        <v>10</v>
      </c>
      <c r="J40" s="8"/>
      <c r="K40" s="8"/>
      <c r="L40" s="9"/>
      <c r="M40" s="9"/>
      <c r="N40" s="9"/>
    </row>
    <row r="41">
      <c r="A41" s="11" t="s">
        <v>11</v>
      </c>
      <c r="B41" s="12" t="s">
        <v>12</v>
      </c>
      <c r="C41" s="13">
        <v>2.0</v>
      </c>
      <c r="D41" s="13">
        <v>2.0</v>
      </c>
      <c r="E41" s="13">
        <v>92.0</v>
      </c>
      <c r="F41" s="13">
        <v>276.0</v>
      </c>
      <c r="G41" s="13">
        <v>553.0</v>
      </c>
      <c r="H41" s="13">
        <v>75.0</v>
      </c>
      <c r="I41" s="14">
        <f t="shared" ref="I41:I42" si="3">SUM(C41:H41)</f>
        <v>1000</v>
      </c>
      <c r="J41" s="15"/>
      <c r="K41" s="16"/>
      <c r="L41" s="16"/>
      <c r="M41" s="16"/>
      <c r="N41" s="16"/>
    </row>
    <row r="42">
      <c r="A42" s="11" t="s">
        <v>13</v>
      </c>
      <c r="B42" s="12" t="s">
        <v>14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4">
        <f t="shared" si="3"/>
        <v>0</v>
      </c>
      <c r="J42" s="15"/>
      <c r="K42" s="16"/>
      <c r="L42" s="15"/>
      <c r="M42" s="15"/>
      <c r="N42" s="16"/>
    </row>
    <row r="43">
      <c r="A43" s="11" t="s">
        <v>16</v>
      </c>
      <c r="B43" s="12" t="s">
        <v>17</v>
      </c>
      <c r="C43" s="15">
        <v>12.0</v>
      </c>
      <c r="D43" s="13">
        <v>14.0</v>
      </c>
      <c r="E43" s="13">
        <v>187.0</v>
      </c>
      <c r="F43" s="13">
        <v>367.0</v>
      </c>
      <c r="G43" s="13">
        <v>385.0</v>
      </c>
      <c r="H43" s="13">
        <v>35.0</v>
      </c>
      <c r="I43" s="14">
        <f>SUM(D43:H43)</f>
        <v>988</v>
      </c>
      <c r="J43" s="15"/>
      <c r="K43" s="16"/>
      <c r="L43" s="16"/>
      <c r="M43" s="16"/>
      <c r="N43" s="16"/>
    </row>
    <row r="44">
      <c r="A44" s="11" t="s">
        <v>18</v>
      </c>
      <c r="B44" s="12" t="s">
        <v>19</v>
      </c>
      <c r="C44" s="13">
        <v>5.0</v>
      </c>
      <c r="D44" s="13">
        <v>9.0</v>
      </c>
      <c r="E44" s="13">
        <v>117.0</v>
      </c>
      <c r="F44" s="13">
        <v>397.0</v>
      </c>
      <c r="G44" s="13">
        <v>441.0</v>
      </c>
      <c r="H44" s="13">
        <v>31.0</v>
      </c>
      <c r="I44" s="14">
        <f t="shared" ref="I44:I52" si="4">SUM(C44:H44)</f>
        <v>1000</v>
      </c>
      <c r="J44" s="15"/>
      <c r="K44" s="16"/>
      <c r="L44" s="16"/>
      <c r="M44" s="16"/>
      <c r="N44" s="16"/>
    </row>
    <row r="45">
      <c r="A45" s="11" t="s">
        <v>20</v>
      </c>
      <c r="B45" s="12" t="s">
        <v>21</v>
      </c>
      <c r="C45" s="13" t="s">
        <v>15</v>
      </c>
      <c r="D45" s="13" t="s">
        <v>15</v>
      </c>
      <c r="E45" s="13" t="s">
        <v>15</v>
      </c>
      <c r="F45" s="13" t="s">
        <v>15</v>
      </c>
      <c r="G45" s="13" t="s">
        <v>15</v>
      </c>
      <c r="H45" s="13" t="s">
        <v>15</v>
      </c>
      <c r="I45" s="14">
        <f t="shared" si="4"/>
        <v>0</v>
      </c>
      <c r="J45" s="15"/>
      <c r="K45" s="16"/>
      <c r="L45" s="15"/>
      <c r="M45" s="15"/>
      <c r="N45" s="16"/>
    </row>
    <row r="46">
      <c r="A46" s="11" t="s">
        <v>22</v>
      </c>
      <c r="B46" s="12" t="s">
        <v>23</v>
      </c>
      <c r="C46" s="13">
        <v>4.0</v>
      </c>
      <c r="D46" s="13">
        <v>11.0</v>
      </c>
      <c r="E46" s="13">
        <v>160.0</v>
      </c>
      <c r="F46" s="13">
        <v>372.0</v>
      </c>
      <c r="G46" s="13">
        <v>415.0</v>
      </c>
      <c r="H46" s="13">
        <v>38.0</v>
      </c>
      <c r="I46" s="14">
        <f t="shared" si="4"/>
        <v>1000</v>
      </c>
      <c r="J46" s="15"/>
      <c r="K46" s="16"/>
      <c r="L46" s="16"/>
      <c r="M46" s="16"/>
      <c r="N46" s="16"/>
    </row>
    <row r="47">
      <c r="A47" s="11" t="s">
        <v>24</v>
      </c>
      <c r="B47" s="12" t="s">
        <v>25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4">
        <f t="shared" si="4"/>
        <v>0</v>
      </c>
      <c r="J47" s="15"/>
      <c r="K47" s="16"/>
      <c r="L47" s="15"/>
      <c r="M47" s="15"/>
      <c r="N47" s="16"/>
    </row>
    <row r="48">
      <c r="A48" s="11" t="s">
        <v>26</v>
      </c>
      <c r="B48" s="12" t="s">
        <v>27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4">
        <f t="shared" si="4"/>
        <v>0</v>
      </c>
      <c r="J48" s="15"/>
      <c r="K48" s="16"/>
      <c r="L48" s="15"/>
      <c r="M48" s="15"/>
      <c r="N48" s="16"/>
    </row>
    <row r="49">
      <c r="A49" s="11" t="s">
        <v>28</v>
      </c>
      <c r="B49" s="12" t="s">
        <v>29</v>
      </c>
      <c r="C49" s="13">
        <v>13.0</v>
      </c>
      <c r="D49" s="13">
        <v>9.0</v>
      </c>
      <c r="E49" s="13">
        <v>212.0</v>
      </c>
      <c r="F49" s="13">
        <v>426.0</v>
      </c>
      <c r="G49" s="13">
        <v>308.0</v>
      </c>
      <c r="H49" s="13">
        <v>32.0</v>
      </c>
      <c r="I49" s="14">
        <f t="shared" si="4"/>
        <v>1000</v>
      </c>
      <c r="J49" s="15"/>
      <c r="K49" s="16"/>
      <c r="L49" s="16"/>
      <c r="M49" s="16"/>
      <c r="N49" s="16"/>
    </row>
    <row r="50">
      <c r="A50" s="11" t="s">
        <v>30</v>
      </c>
      <c r="B50" s="12" t="s">
        <v>31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4">
        <f t="shared" si="4"/>
        <v>0</v>
      </c>
      <c r="J50" s="15"/>
      <c r="K50" s="16"/>
      <c r="L50" s="15"/>
      <c r="M50" s="15"/>
      <c r="N50" s="16"/>
    </row>
    <row r="51">
      <c r="A51" s="11" t="s">
        <v>32</v>
      </c>
      <c r="B51" s="12" t="s">
        <v>33</v>
      </c>
      <c r="C51" s="13">
        <v>10.0</v>
      </c>
      <c r="D51" s="13">
        <v>4.0</v>
      </c>
      <c r="E51" s="13">
        <v>73.0</v>
      </c>
      <c r="F51" s="13">
        <v>433.0</v>
      </c>
      <c r="G51" s="13">
        <v>451.0</v>
      </c>
      <c r="H51" s="13">
        <v>29.0</v>
      </c>
      <c r="I51" s="14">
        <f t="shared" si="4"/>
        <v>1000</v>
      </c>
      <c r="J51" s="15"/>
      <c r="K51" s="16"/>
      <c r="L51" s="16"/>
      <c r="M51" s="16"/>
      <c r="N51" s="16"/>
    </row>
    <row r="52">
      <c r="A52" s="18" t="s">
        <v>34</v>
      </c>
      <c r="B52" s="19" t="s">
        <v>35</v>
      </c>
      <c r="C52" s="20" t="s">
        <v>15</v>
      </c>
      <c r="D52" s="20" t="s">
        <v>15</v>
      </c>
      <c r="E52" s="20" t="s">
        <v>15</v>
      </c>
      <c r="F52" s="20" t="s">
        <v>15</v>
      </c>
      <c r="G52" s="20" t="s">
        <v>15</v>
      </c>
      <c r="H52" s="20" t="s">
        <v>15</v>
      </c>
      <c r="I52" s="21">
        <f t="shared" si="4"/>
        <v>0</v>
      </c>
      <c r="J52" s="15"/>
      <c r="K52" s="16"/>
      <c r="L52" s="15"/>
      <c r="M52" s="15"/>
      <c r="N52" s="16"/>
    </row>
    <row r="53">
      <c r="A53" s="22"/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>
      <c r="A54" s="22"/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>
      <c r="A55" s="2" t="s">
        <v>38</v>
      </c>
      <c r="B55" s="3"/>
      <c r="C55" s="3"/>
      <c r="D55" s="3"/>
      <c r="E55" s="3"/>
      <c r="F55" s="3"/>
      <c r="G55" s="3"/>
      <c r="H55" s="3"/>
      <c r="I55" s="4"/>
      <c r="J55" s="5"/>
      <c r="K55" s="5"/>
      <c r="L55" s="5"/>
      <c r="M55" s="5"/>
      <c r="N55" s="5"/>
    </row>
    <row r="56">
      <c r="A56" s="23" t="s">
        <v>2</v>
      </c>
      <c r="B56" s="6" t="s">
        <v>3</v>
      </c>
      <c r="C56" s="6" t="s">
        <v>4</v>
      </c>
      <c r="D56" s="6" t="s">
        <v>5</v>
      </c>
      <c r="E56" s="6" t="s">
        <v>6</v>
      </c>
      <c r="F56" s="6" t="s">
        <v>7</v>
      </c>
      <c r="G56" s="6" t="s">
        <v>8</v>
      </c>
      <c r="H56" s="6" t="s">
        <v>9</v>
      </c>
      <c r="I56" s="7" t="s">
        <v>10</v>
      </c>
      <c r="J56" s="8"/>
      <c r="K56" s="8"/>
      <c r="L56" s="9"/>
      <c r="M56" s="9"/>
      <c r="N56" s="9"/>
    </row>
    <row r="57">
      <c r="A57" s="24" t="s">
        <v>11</v>
      </c>
      <c r="B57" s="12" t="s">
        <v>12</v>
      </c>
      <c r="C57" s="25">
        <f t="shared" ref="C57:H57" si="5">SUM(C41+C24+C7)</f>
        <v>7</v>
      </c>
      <c r="D57" s="25">
        <f t="shared" si="5"/>
        <v>10</v>
      </c>
      <c r="E57" s="25">
        <f t="shared" si="5"/>
        <v>281</v>
      </c>
      <c r="F57" s="25">
        <f t="shared" si="5"/>
        <v>839</v>
      </c>
      <c r="G57" s="25">
        <f t="shared" si="5"/>
        <v>1662</v>
      </c>
      <c r="H57" s="25">
        <f t="shared" si="5"/>
        <v>201</v>
      </c>
      <c r="I57" s="14">
        <f>SUM(C57:H57)</f>
        <v>3000</v>
      </c>
      <c r="J57" s="15"/>
      <c r="K57" s="15"/>
      <c r="L57" s="16"/>
      <c r="M57" s="16"/>
      <c r="N57" s="16"/>
    </row>
    <row r="58">
      <c r="A58" s="24" t="s">
        <v>13</v>
      </c>
      <c r="B58" s="12" t="s">
        <v>14</v>
      </c>
      <c r="C58" s="13" t="s">
        <v>15</v>
      </c>
      <c r="D58" s="13" t="s">
        <v>15</v>
      </c>
      <c r="E58" s="13" t="s">
        <v>15</v>
      </c>
      <c r="F58" s="13" t="s">
        <v>15</v>
      </c>
      <c r="G58" s="13" t="s">
        <v>15</v>
      </c>
      <c r="H58" s="13" t="s">
        <v>15</v>
      </c>
      <c r="I58" s="14"/>
      <c r="J58" s="16"/>
      <c r="K58" s="16"/>
      <c r="L58" s="16"/>
      <c r="M58" s="16"/>
      <c r="N58" s="16"/>
    </row>
    <row r="59">
      <c r="A59" s="24" t="s">
        <v>16</v>
      </c>
      <c r="B59" s="12" t="s">
        <v>17</v>
      </c>
      <c r="C59" s="25">
        <f t="shared" ref="C59:H59" si="6">SUM(C43+C26+C9)</f>
        <v>29</v>
      </c>
      <c r="D59" s="25">
        <f t="shared" si="6"/>
        <v>34</v>
      </c>
      <c r="E59" s="25">
        <f t="shared" si="6"/>
        <v>480</v>
      </c>
      <c r="F59" s="25">
        <f t="shared" si="6"/>
        <v>1178</v>
      </c>
      <c r="G59" s="25">
        <f t="shared" si="6"/>
        <v>1146</v>
      </c>
      <c r="H59" s="25">
        <f t="shared" si="6"/>
        <v>133</v>
      </c>
      <c r="I59" s="14">
        <f t="shared" ref="I59:I60" si="8">SUM(C59:H59)</f>
        <v>3000</v>
      </c>
      <c r="J59" s="15"/>
      <c r="K59" s="15"/>
      <c r="L59" s="16"/>
      <c r="M59" s="16"/>
      <c r="N59" s="16"/>
    </row>
    <row r="60">
      <c r="A60" s="24" t="s">
        <v>18</v>
      </c>
      <c r="B60" s="12" t="s">
        <v>19</v>
      </c>
      <c r="C60" s="25">
        <f t="shared" ref="C60:H60" si="7">SUM(C44+C27+C10)</f>
        <v>14</v>
      </c>
      <c r="D60" s="25">
        <f t="shared" si="7"/>
        <v>22</v>
      </c>
      <c r="E60" s="25">
        <f t="shared" si="7"/>
        <v>394</v>
      </c>
      <c r="F60" s="25">
        <f t="shared" si="7"/>
        <v>1130</v>
      </c>
      <c r="G60" s="25">
        <f t="shared" si="7"/>
        <v>1327</v>
      </c>
      <c r="H60" s="25">
        <f t="shared" si="7"/>
        <v>113</v>
      </c>
      <c r="I60" s="14">
        <f t="shared" si="8"/>
        <v>3000</v>
      </c>
      <c r="J60" s="15"/>
      <c r="K60" s="15"/>
      <c r="L60" s="16"/>
      <c r="M60" s="16"/>
      <c r="N60" s="16"/>
    </row>
    <row r="61">
      <c r="A61" s="24" t="s">
        <v>20</v>
      </c>
      <c r="B61" s="12" t="s">
        <v>21</v>
      </c>
      <c r="C61" s="13" t="s">
        <v>15</v>
      </c>
      <c r="D61" s="13" t="s">
        <v>15</v>
      </c>
      <c r="E61" s="13" t="s">
        <v>15</v>
      </c>
      <c r="F61" s="13" t="s">
        <v>15</v>
      </c>
      <c r="G61" s="13" t="s">
        <v>15</v>
      </c>
      <c r="H61" s="13" t="s">
        <v>15</v>
      </c>
      <c r="I61" s="14"/>
      <c r="J61" s="16"/>
      <c r="K61" s="16"/>
      <c r="L61" s="16"/>
      <c r="M61" s="16"/>
      <c r="N61" s="16"/>
    </row>
    <row r="62">
      <c r="A62" s="24" t="s">
        <v>22</v>
      </c>
      <c r="B62" s="12" t="s">
        <v>23</v>
      </c>
      <c r="C62" s="25">
        <f t="shared" ref="C62:H62" si="9">SUM(C46+C29+C12)</f>
        <v>14</v>
      </c>
      <c r="D62" s="25">
        <f t="shared" si="9"/>
        <v>26</v>
      </c>
      <c r="E62" s="25">
        <f t="shared" si="9"/>
        <v>461</v>
      </c>
      <c r="F62" s="25">
        <f t="shared" si="9"/>
        <v>952</v>
      </c>
      <c r="G62" s="25">
        <f t="shared" si="9"/>
        <v>1443</v>
      </c>
      <c r="H62" s="25">
        <f t="shared" si="9"/>
        <v>104</v>
      </c>
      <c r="I62" s="14">
        <f>SUM(C62:H62)</f>
        <v>3000</v>
      </c>
      <c r="J62" s="15"/>
      <c r="K62" s="15"/>
      <c r="L62" s="16"/>
      <c r="M62" s="16"/>
      <c r="N62" s="16"/>
    </row>
    <row r="63">
      <c r="A63" s="24" t="s">
        <v>24</v>
      </c>
      <c r="B63" s="12" t="s">
        <v>25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4"/>
      <c r="J63" s="16"/>
      <c r="K63" s="16"/>
      <c r="L63" s="16"/>
      <c r="M63" s="16"/>
      <c r="N63" s="16"/>
    </row>
    <row r="64">
      <c r="A64" s="24" t="s">
        <v>26</v>
      </c>
      <c r="B64" s="12" t="s">
        <v>27</v>
      </c>
      <c r="C64" s="13" t="s">
        <v>15</v>
      </c>
      <c r="D64" s="13" t="s">
        <v>15</v>
      </c>
      <c r="E64" s="13" t="s">
        <v>15</v>
      </c>
      <c r="F64" s="13" t="s">
        <v>15</v>
      </c>
      <c r="G64" s="13" t="s">
        <v>15</v>
      </c>
      <c r="H64" s="13" t="s">
        <v>15</v>
      </c>
      <c r="I64" s="14"/>
      <c r="J64" s="16"/>
      <c r="K64" s="16"/>
      <c r="L64" s="16"/>
      <c r="M64" s="16"/>
      <c r="N64" s="16"/>
    </row>
    <row r="65">
      <c r="A65" s="24" t="s">
        <v>28</v>
      </c>
      <c r="B65" s="12" t="s">
        <v>29</v>
      </c>
      <c r="C65" s="25">
        <f t="shared" ref="C65:H65" si="10">SUM(C49+C32+C15)</f>
        <v>28</v>
      </c>
      <c r="D65" s="25">
        <f t="shared" si="10"/>
        <v>29</v>
      </c>
      <c r="E65" s="25">
        <f t="shared" si="10"/>
        <v>525</v>
      </c>
      <c r="F65" s="25">
        <f t="shared" si="10"/>
        <v>1289</v>
      </c>
      <c r="G65" s="25">
        <f t="shared" si="10"/>
        <v>1038</v>
      </c>
      <c r="H65" s="25">
        <f t="shared" si="10"/>
        <v>91</v>
      </c>
      <c r="I65" s="14">
        <f>SUM(C65:H65)</f>
        <v>3000</v>
      </c>
      <c r="J65" s="15"/>
      <c r="K65" s="15"/>
      <c r="L65" s="16"/>
      <c r="M65" s="16"/>
      <c r="N65" s="16"/>
    </row>
    <row r="66">
      <c r="A66" s="24" t="s">
        <v>30</v>
      </c>
      <c r="B66" s="12" t="s">
        <v>31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4"/>
      <c r="J66" s="16"/>
      <c r="K66" s="16"/>
      <c r="L66" s="16"/>
      <c r="M66" s="16"/>
      <c r="N66" s="16"/>
    </row>
    <row r="67">
      <c r="A67" s="24" t="s">
        <v>32</v>
      </c>
      <c r="B67" s="12" t="s">
        <v>33</v>
      </c>
      <c r="C67" s="25">
        <f t="shared" ref="C67:H67" si="11">SUM(C51+C34+C17)</f>
        <v>20</v>
      </c>
      <c r="D67" s="25">
        <f t="shared" si="11"/>
        <v>13</v>
      </c>
      <c r="E67" s="25">
        <f t="shared" si="11"/>
        <v>164</v>
      </c>
      <c r="F67" s="25">
        <f t="shared" si="11"/>
        <v>1181</v>
      </c>
      <c r="G67" s="25">
        <f t="shared" si="11"/>
        <v>1126</v>
      </c>
      <c r="H67" s="25">
        <f t="shared" si="11"/>
        <v>51</v>
      </c>
      <c r="I67" s="14">
        <f>SUM(C67:H67)</f>
        <v>2555</v>
      </c>
      <c r="J67" s="15"/>
      <c r="K67" s="15"/>
      <c r="L67" s="16"/>
      <c r="M67" s="16"/>
      <c r="N67" s="16"/>
    </row>
    <row r="68">
      <c r="A68" s="26" t="s">
        <v>34</v>
      </c>
      <c r="B68" s="12" t="s">
        <v>35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25"/>
      <c r="J68" s="16"/>
      <c r="K68" s="16"/>
      <c r="L68" s="16"/>
      <c r="M68" s="16"/>
      <c r="N68" s="16"/>
    </row>
    <row r="69">
      <c r="A69" s="27"/>
      <c r="B69" s="27"/>
      <c r="C69" s="27"/>
      <c r="D69" s="27"/>
      <c r="E69" s="27"/>
      <c r="F69" s="27"/>
      <c r="G69" s="27"/>
      <c r="H69" s="27"/>
      <c r="I69" s="27"/>
    </row>
    <row r="70">
      <c r="A70" s="27"/>
      <c r="B70" s="27"/>
      <c r="C70" s="27"/>
      <c r="D70" s="27"/>
      <c r="E70" s="27"/>
      <c r="F70" s="27"/>
      <c r="G70" s="27"/>
      <c r="H70" s="27"/>
      <c r="I70" s="27"/>
    </row>
    <row r="71">
      <c r="A71" s="28" t="s">
        <v>39</v>
      </c>
      <c r="B71" s="27"/>
      <c r="C71" s="29">
        <f t="shared" ref="C71:I71" si="12">SUM(C57:C68)</f>
        <v>112</v>
      </c>
      <c r="D71" s="29">
        <f t="shared" si="12"/>
        <v>134</v>
      </c>
      <c r="E71" s="29">
        <f t="shared" si="12"/>
        <v>2305</v>
      </c>
      <c r="F71" s="29">
        <f t="shared" si="12"/>
        <v>6569</v>
      </c>
      <c r="G71" s="29">
        <f t="shared" si="12"/>
        <v>7742</v>
      </c>
      <c r="H71" s="29">
        <f t="shared" si="12"/>
        <v>693</v>
      </c>
      <c r="I71" s="29">
        <f t="shared" si="12"/>
        <v>17555</v>
      </c>
      <c r="J71" s="30"/>
      <c r="K71" s="30"/>
      <c r="L71" s="30"/>
      <c r="M71" s="30"/>
      <c r="N71" s="30"/>
    </row>
    <row r="72">
      <c r="A72" s="28" t="s">
        <v>40</v>
      </c>
      <c r="B72" s="26"/>
      <c r="C72" s="31">
        <f t="shared" ref="C72:I72" si="13">MAX(C57:C68)</f>
        <v>29</v>
      </c>
      <c r="D72" s="31">
        <f t="shared" si="13"/>
        <v>34</v>
      </c>
      <c r="E72" s="31">
        <f t="shared" si="13"/>
        <v>525</v>
      </c>
      <c r="F72" s="31">
        <f t="shared" si="13"/>
        <v>1289</v>
      </c>
      <c r="G72" s="31">
        <f t="shared" si="13"/>
        <v>1662</v>
      </c>
      <c r="H72" s="31">
        <f t="shared" si="13"/>
        <v>201</v>
      </c>
      <c r="I72" s="31">
        <f t="shared" si="13"/>
        <v>3000</v>
      </c>
      <c r="J72" s="32"/>
      <c r="K72" s="32"/>
      <c r="L72" s="33"/>
      <c r="M72" s="33"/>
      <c r="N72" s="33"/>
    </row>
    <row r="73">
      <c r="A73" s="34" t="s">
        <v>41</v>
      </c>
      <c r="B73" s="35"/>
      <c r="C73" s="36">
        <f t="shared" ref="C73:I73" si="14">MIN(C57:C68)</f>
        <v>7</v>
      </c>
      <c r="D73" s="36">
        <f t="shared" si="14"/>
        <v>10</v>
      </c>
      <c r="E73" s="36">
        <f t="shared" si="14"/>
        <v>164</v>
      </c>
      <c r="F73" s="36">
        <f t="shared" si="14"/>
        <v>839</v>
      </c>
      <c r="G73" s="36">
        <f t="shared" si="14"/>
        <v>1038</v>
      </c>
      <c r="H73" s="36">
        <f t="shared" si="14"/>
        <v>51</v>
      </c>
      <c r="I73" s="36">
        <f t="shared" si="14"/>
        <v>2555</v>
      </c>
      <c r="J73" s="37"/>
      <c r="K73" s="37"/>
      <c r="L73" s="38"/>
      <c r="M73" s="38"/>
      <c r="N73" s="38"/>
    </row>
    <row r="75">
      <c r="A75" s="10"/>
    </row>
    <row r="76">
      <c r="A76" s="10"/>
    </row>
    <row r="77">
      <c r="A77" s="2" t="s">
        <v>42</v>
      </c>
      <c r="B77" s="3"/>
      <c r="C77" s="3"/>
      <c r="D77" s="3"/>
      <c r="E77" s="3"/>
      <c r="F77" s="3"/>
      <c r="G77" s="3"/>
      <c r="H77" s="4"/>
      <c r="I77" s="5"/>
      <c r="J77" s="5"/>
      <c r="K77" s="5"/>
      <c r="L77" s="5"/>
      <c r="M77" s="5"/>
      <c r="N77" s="5"/>
    </row>
    <row r="78">
      <c r="A78" s="23" t="s">
        <v>2</v>
      </c>
      <c r="B78" s="6" t="s">
        <v>3</v>
      </c>
      <c r="C78" s="6" t="s">
        <v>4</v>
      </c>
      <c r="D78" s="6" t="s">
        <v>5</v>
      </c>
      <c r="E78" s="6" t="s">
        <v>6</v>
      </c>
      <c r="F78" s="6" t="s">
        <v>7</v>
      </c>
      <c r="G78" s="6" t="s">
        <v>8</v>
      </c>
      <c r="H78" s="6" t="s">
        <v>9</v>
      </c>
      <c r="I78" s="9"/>
      <c r="J78" s="8"/>
      <c r="K78" s="8"/>
      <c r="L78" s="9"/>
      <c r="M78" s="9"/>
      <c r="N78" s="9"/>
    </row>
    <row r="79">
      <c r="A79" s="24" t="s">
        <v>11</v>
      </c>
      <c r="B79" s="12" t="s">
        <v>12</v>
      </c>
      <c r="C79" s="39">
        <f t="shared" ref="C79:H79" si="15">C57/3</f>
        <v>2.333333333</v>
      </c>
      <c r="D79" s="39">
        <f t="shared" si="15"/>
        <v>3.333333333</v>
      </c>
      <c r="E79" s="39">
        <f t="shared" si="15"/>
        <v>93.66666667</v>
      </c>
      <c r="F79" s="39">
        <f t="shared" si="15"/>
        <v>279.6666667</v>
      </c>
      <c r="G79" s="39">
        <f t="shared" si="15"/>
        <v>554</v>
      </c>
      <c r="H79" s="39">
        <f t="shared" si="15"/>
        <v>67</v>
      </c>
      <c r="I79" s="16"/>
      <c r="J79" s="15"/>
      <c r="K79" s="15"/>
      <c r="L79" s="16"/>
      <c r="M79" s="16"/>
      <c r="N79" s="16"/>
    </row>
    <row r="80">
      <c r="A80" s="24" t="s">
        <v>13</v>
      </c>
      <c r="B80" s="12" t="s">
        <v>14</v>
      </c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16"/>
    </row>
    <row r="81">
      <c r="A81" s="24" t="s">
        <v>16</v>
      </c>
      <c r="B81" s="12" t="s">
        <v>17</v>
      </c>
      <c r="C81" s="39">
        <f t="shared" ref="C81:H81" si="16">C59/3</f>
        <v>9.666666667</v>
      </c>
      <c r="D81" s="39">
        <f t="shared" si="16"/>
        <v>11.33333333</v>
      </c>
      <c r="E81" s="39">
        <f t="shared" si="16"/>
        <v>160</v>
      </c>
      <c r="F81" s="39">
        <f t="shared" si="16"/>
        <v>392.6666667</v>
      </c>
      <c r="G81" s="39">
        <f t="shared" si="16"/>
        <v>382</v>
      </c>
      <c r="H81" s="39">
        <f t="shared" si="16"/>
        <v>44.33333333</v>
      </c>
      <c r="I81" s="16"/>
      <c r="J81" s="15"/>
      <c r="K81" s="15"/>
      <c r="L81" s="16"/>
      <c r="M81" s="16"/>
      <c r="N81" s="16"/>
    </row>
    <row r="82">
      <c r="A82" s="24" t="s">
        <v>18</v>
      </c>
      <c r="B82" s="12" t="s">
        <v>19</v>
      </c>
      <c r="C82" s="39">
        <f t="shared" ref="C82:H82" si="17">C60/3</f>
        <v>4.666666667</v>
      </c>
      <c r="D82" s="39">
        <f t="shared" si="17"/>
        <v>7.333333333</v>
      </c>
      <c r="E82" s="39">
        <f t="shared" si="17"/>
        <v>131.3333333</v>
      </c>
      <c r="F82" s="39">
        <f t="shared" si="17"/>
        <v>376.6666667</v>
      </c>
      <c r="G82" s="39">
        <f t="shared" si="17"/>
        <v>442.3333333</v>
      </c>
      <c r="H82" s="39">
        <f t="shared" si="17"/>
        <v>37.66666667</v>
      </c>
      <c r="I82" s="16"/>
      <c r="J82" s="15"/>
      <c r="K82" s="15"/>
      <c r="L82" s="16"/>
      <c r="M82" s="16"/>
      <c r="N82" s="16"/>
    </row>
    <row r="83">
      <c r="A83" s="24" t="s">
        <v>20</v>
      </c>
      <c r="B83" s="12" t="s">
        <v>21</v>
      </c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16"/>
    </row>
    <row r="84">
      <c r="A84" s="24" t="s">
        <v>22</v>
      </c>
      <c r="B84" s="12" t="s">
        <v>23</v>
      </c>
      <c r="C84" s="39">
        <f t="shared" ref="C84:H84" si="18">C62/3</f>
        <v>4.666666667</v>
      </c>
      <c r="D84" s="39">
        <f t="shared" si="18"/>
        <v>8.666666667</v>
      </c>
      <c r="E84" s="39">
        <f t="shared" si="18"/>
        <v>153.6666667</v>
      </c>
      <c r="F84" s="39">
        <f t="shared" si="18"/>
        <v>317.3333333</v>
      </c>
      <c r="G84" s="39">
        <f t="shared" si="18"/>
        <v>481</v>
      </c>
      <c r="H84" s="39">
        <f t="shared" si="18"/>
        <v>34.66666667</v>
      </c>
      <c r="I84" s="16"/>
      <c r="J84" s="15"/>
      <c r="K84" s="15"/>
      <c r="L84" s="16"/>
      <c r="M84" s="16"/>
      <c r="N84" s="16"/>
    </row>
    <row r="85">
      <c r="A85" s="24" t="s">
        <v>24</v>
      </c>
      <c r="B85" s="12" t="s">
        <v>25</v>
      </c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16"/>
    </row>
    <row r="86">
      <c r="A86" s="24" t="s">
        <v>26</v>
      </c>
      <c r="B86" s="12" t="s">
        <v>27</v>
      </c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16"/>
      <c r="P86" s="10"/>
      <c r="Q86" s="40"/>
      <c r="R86" s="16"/>
      <c r="S86" s="16"/>
      <c r="T86" s="16"/>
      <c r="U86" s="16"/>
      <c r="V86" s="16"/>
      <c r="W86" s="16"/>
    </row>
    <row r="87">
      <c r="A87" s="24" t="s">
        <v>28</v>
      </c>
      <c r="B87" s="12" t="s">
        <v>29</v>
      </c>
      <c r="C87" s="39">
        <f t="shared" ref="C87:H87" si="19">C65/3</f>
        <v>9.333333333</v>
      </c>
      <c r="D87" s="39">
        <f t="shared" si="19"/>
        <v>9.666666667</v>
      </c>
      <c r="E87" s="39">
        <f t="shared" si="19"/>
        <v>175</v>
      </c>
      <c r="F87" s="39">
        <f t="shared" si="19"/>
        <v>429.6666667</v>
      </c>
      <c r="G87" s="39">
        <f t="shared" si="19"/>
        <v>346</v>
      </c>
      <c r="H87" s="39">
        <f t="shared" si="19"/>
        <v>30.33333333</v>
      </c>
      <c r="I87" s="16"/>
      <c r="J87" s="15"/>
      <c r="K87" s="15"/>
      <c r="L87" s="16"/>
      <c r="M87" s="16"/>
      <c r="N87" s="16"/>
    </row>
    <row r="88">
      <c r="A88" s="24" t="s">
        <v>30</v>
      </c>
      <c r="B88" s="12" t="s">
        <v>31</v>
      </c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16"/>
    </row>
    <row r="89">
      <c r="A89" s="24" t="s">
        <v>32</v>
      </c>
      <c r="B89" s="12" t="s">
        <v>33</v>
      </c>
      <c r="C89" s="39">
        <f t="shared" ref="C89:H89" si="20">C67/3</f>
        <v>6.666666667</v>
      </c>
      <c r="D89" s="39">
        <f t="shared" si="20"/>
        <v>4.333333333</v>
      </c>
      <c r="E89" s="39">
        <f t="shared" si="20"/>
        <v>54.66666667</v>
      </c>
      <c r="F89" s="39">
        <f t="shared" si="20"/>
        <v>393.6666667</v>
      </c>
      <c r="G89" s="39">
        <f t="shared" si="20"/>
        <v>375.3333333</v>
      </c>
      <c r="H89" s="39">
        <f t="shared" si="20"/>
        <v>17</v>
      </c>
      <c r="I89" s="16"/>
      <c r="J89" s="15"/>
      <c r="K89" s="15"/>
      <c r="L89" s="16"/>
      <c r="M89" s="16"/>
      <c r="N89" s="16"/>
    </row>
    <row r="90">
      <c r="A90" s="26" t="s">
        <v>34</v>
      </c>
      <c r="B90" s="12" t="s">
        <v>35</v>
      </c>
      <c r="C90" s="25"/>
      <c r="D90" s="25"/>
      <c r="E90" s="25"/>
      <c r="F90" s="25"/>
      <c r="G90" s="25"/>
      <c r="H90" s="25"/>
      <c r="I90" s="16"/>
      <c r="J90" s="16"/>
      <c r="K90" s="16"/>
      <c r="L90" s="16"/>
      <c r="M90" s="16"/>
      <c r="N90" s="16"/>
    </row>
    <row r="91">
      <c r="A91" s="27"/>
      <c r="B91" s="27"/>
      <c r="C91" s="25"/>
      <c r="D91" s="27"/>
      <c r="E91" s="27"/>
      <c r="F91" s="27"/>
      <c r="G91" s="27"/>
      <c r="H91" s="27"/>
    </row>
    <row r="92">
      <c r="A92" s="27"/>
      <c r="B92" s="27"/>
      <c r="C92" s="25"/>
      <c r="D92" s="27"/>
      <c r="E92" s="27"/>
      <c r="F92" s="27"/>
      <c r="G92" s="27"/>
      <c r="H92" s="27"/>
    </row>
    <row r="93">
      <c r="A93" s="28" t="s">
        <v>39</v>
      </c>
      <c r="B93" s="27"/>
      <c r="C93" s="39">
        <f t="shared" ref="C93:H93" si="21">C71/3</f>
        <v>37.33333333</v>
      </c>
      <c r="D93" s="39">
        <f t="shared" si="21"/>
        <v>44.66666667</v>
      </c>
      <c r="E93" s="39">
        <f t="shared" si="21"/>
        <v>768.3333333</v>
      </c>
      <c r="F93" s="39">
        <f t="shared" si="21"/>
        <v>2189.666667</v>
      </c>
      <c r="G93" s="39">
        <f t="shared" si="21"/>
        <v>2580.666667</v>
      </c>
      <c r="H93" s="39">
        <f t="shared" si="21"/>
        <v>231</v>
      </c>
      <c r="I93" s="30"/>
      <c r="J93" s="30"/>
      <c r="K93" s="30"/>
      <c r="L93" s="30"/>
      <c r="M93" s="30"/>
      <c r="N93" s="30"/>
    </row>
    <row r="94">
      <c r="A94" s="28" t="s">
        <v>40</v>
      </c>
      <c r="B94" s="26"/>
      <c r="C94" s="25"/>
      <c r="D94" s="31"/>
      <c r="E94" s="31"/>
      <c r="F94" s="31"/>
      <c r="G94" s="31"/>
      <c r="H94" s="31"/>
      <c r="I94" s="32"/>
      <c r="J94" s="32"/>
      <c r="K94" s="32"/>
      <c r="L94" s="33"/>
      <c r="M94" s="33"/>
      <c r="N94" s="33"/>
    </row>
    <row r="95">
      <c r="A95" s="34" t="s">
        <v>41</v>
      </c>
      <c r="B95" s="35"/>
      <c r="C95" s="36"/>
      <c r="D95" s="36"/>
      <c r="E95" s="36"/>
      <c r="F95" s="36"/>
      <c r="G95" s="36"/>
      <c r="H95" s="36"/>
      <c r="I95" s="37"/>
      <c r="J95" s="37"/>
      <c r="K95" s="37"/>
      <c r="L95" s="38"/>
      <c r="M95" s="38"/>
      <c r="N95" s="38"/>
    </row>
  </sheetData>
  <mergeCells count="6">
    <mergeCell ref="A2:N3"/>
    <mergeCell ref="A5:I5"/>
    <mergeCell ref="A22:I22"/>
    <mergeCell ref="A39:I39"/>
    <mergeCell ref="A55:I55"/>
    <mergeCell ref="A77:H77"/>
  </mergeCells>
  <conditionalFormatting sqref="Q35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43</v>
      </c>
    </row>
    <row r="5">
      <c r="A5" s="2" t="s">
        <v>44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11</v>
      </c>
      <c r="B7" s="12" t="s">
        <v>12</v>
      </c>
      <c r="C7" s="13">
        <v>5.0</v>
      </c>
      <c r="D7" s="13">
        <v>5.0</v>
      </c>
      <c r="E7" s="13">
        <v>60.0</v>
      </c>
      <c r="F7" s="13">
        <v>466.0</v>
      </c>
      <c r="G7" s="13">
        <v>406.0</v>
      </c>
      <c r="H7" s="13">
        <v>58.0</v>
      </c>
      <c r="I7" s="14">
        <f t="shared" ref="I7:I11" si="1">SUM(C7:H7)</f>
        <v>1000</v>
      </c>
      <c r="J7" s="15"/>
      <c r="K7" s="15"/>
      <c r="L7" s="16"/>
      <c r="M7" s="16"/>
      <c r="N7" s="16"/>
    </row>
    <row r="8">
      <c r="A8" s="11" t="s">
        <v>13</v>
      </c>
      <c r="B8" s="12" t="s">
        <v>14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4">
        <f t="shared" si="1"/>
        <v>0</v>
      </c>
      <c r="J8" s="16"/>
      <c r="K8" s="15"/>
      <c r="L8" s="15"/>
      <c r="M8" s="15"/>
      <c r="N8" s="15"/>
    </row>
    <row r="9">
      <c r="A9" s="11" t="s">
        <v>16</v>
      </c>
      <c r="B9" s="12" t="s">
        <v>17</v>
      </c>
      <c r="C9" s="13">
        <v>6.0</v>
      </c>
      <c r="D9" s="13">
        <v>5.0</v>
      </c>
      <c r="E9" s="13">
        <v>80.0</v>
      </c>
      <c r="F9" s="13">
        <v>513.0</v>
      </c>
      <c r="G9" s="13">
        <v>366.0</v>
      </c>
      <c r="H9" s="13">
        <v>30.0</v>
      </c>
      <c r="I9" s="14">
        <f t="shared" si="1"/>
        <v>1000</v>
      </c>
      <c r="J9" s="16"/>
      <c r="K9" s="15"/>
      <c r="L9" s="16"/>
      <c r="M9" s="16"/>
      <c r="N9" s="16"/>
    </row>
    <row r="10">
      <c r="A10" s="11" t="s">
        <v>18</v>
      </c>
      <c r="B10" s="12" t="s">
        <v>19</v>
      </c>
      <c r="C10" s="13">
        <v>3.0</v>
      </c>
      <c r="D10" s="13">
        <v>5.0</v>
      </c>
      <c r="E10" s="13">
        <v>61.0</v>
      </c>
      <c r="F10" s="13">
        <v>603.0</v>
      </c>
      <c r="G10" s="13">
        <v>310.0</v>
      </c>
      <c r="H10" s="13">
        <v>18.0</v>
      </c>
      <c r="I10" s="14">
        <f t="shared" si="1"/>
        <v>1000</v>
      </c>
      <c r="J10" s="16"/>
      <c r="K10" s="15"/>
      <c r="L10" s="16"/>
      <c r="M10" s="16"/>
      <c r="N10" s="16"/>
    </row>
    <row r="11">
      <c r="A11" s="11" t="s">
        <v>20</v>
      </c>
      <c r="B11" s="12" t="s">
        <v>21</v>
      </c>
      <c r="C11" s="13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4">
        <f t="shared" si="1"/>
        <v>0</v>
      </c>
      <c r="J11" s="16"/>
      <c r="K11" s="15"/>
      <c r="L11" s="15"/>
      <c r="M11" s="15"/>
      <c r="N11" s="15"/>
    </row>
    <row r="12">
      <c r="A12" s="11" t="s">
        <v>22</v>
      </c>
      <c r="B12" s="12" t="s">
        <v>23</v>
      </c>
      <c r="C12" s="17" t="s">
        <v>15</v>
      </c>
      <c r="D12" s="13" t="s">
        <v>15</v>
      </c>
      <c r="E12" s="13" t="s">
        <v>15</v>
      </c>
      <c r="F12" s="13" t="s">
        <v>15</v>
      </c>
      <c r="G12" s="13" t="s">
        <v>15</v>
      </c>
      <c r="H12" s="13" t="s">
        <v>15</v>
      </c>
      <c r="I12" s="17" t="s">
        <v>15</v>
      </c>
      <c r="J12" s="16"/>
      <c r="K12" s="15"/>
      <c r="L12" s="16"/>
      <c r="M12" s="16"/>
      <c r="N12" s="16"/>
    </row>
    <row r="13">
      <c r="A13" s="11" t="s">
        <v>24</v>
      </c>
      <c r="B13" s="12" t="s">
        <v>25</v>
      </c>
      <c r="C13" s="13" t="s">
        <v>15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  <c r="I13" s="14">
        <f t="shared" ref="I13:I18" si="2">SUM(C13:H13)</f>
        <v>0</v>
      </c>
      <c r="J13" s="16"/>
      <c r="K13" s="15"/>
      <c r="L13" s="15"/>
      <c r="M13" s="15"/>
      <c r="N13" s="15"/>
    </row>
    <row r="14">
      <c r="A14" s="41" t="s">
        <v>45</v>
      </c>
      <c r="B14" s="12" t="s">
        <v>27</v>
      </c>
      <c r="C14" s="13">
        <v>28.0</v>
      </c>
      <c r="D14" s="13">
        <v>16.0</v>
      </c>
      <c r="E14" s="13">
        <v>123.0</v>
      </c>
      <c r="F14" s="13">
        <v>332.0</v>
      </c>
      <c r="G14" s="13">
        <v>449.0</v>
      </c>
      <c r="H14" s="13">
        <v>52.0</v>
      </c>
      <c r="I14" s="14">
        <f t="shared" si="2"/>
        <v>1000</v>
      </c>
      <c r="J14" s="16"/>
      <c r="K14" s="15"/>
      <c r="L14" s="16"/>
      <c r="M14" s="16"/>
      <c r="N14" s="16"/>
    </row>
    <row r="15">
      <c r="A15" s="11" t="s">
        <v>28</v>
      </c>
      <c r="B15" s="12" t="s">
        <v>29</v>
      </c>
      <c r="C15" s="13">
        <v>6.0</v>
      </c>
      <c r="D15" s="13">
        <v>10.0</v>
      </c>
      <c r="E15" s="13">
        <v>132.0</v>
      </c>
      <c r="F15" s="13">
        <v>514.0</v>
      </c>
      <c r="G15" s="13">
        <v>297.0</v>
      </c>
      <c r="H15" s="13">
        <v>41.0</v>
      </c>
      <c r="I15" s="14">
        <f t="shared" si="2"/>
        <v>1000</v>
      </c>
      <c r="J15" s="16"/>
      <c r="K15" s="15"/>
      <c r="L15" s="16"/>
      <c r="M15" s="16"/>
      <c r="N15" s="16"/>
    </row>
    <row r="16">
      <c r="A16" s="11" t="s">
        <v>30</v>
      </c>
      <c r="B16" s="12" t="s">
        <v>31</v>
      </c>
      <c r="C16" s="13" t="s">
        <v>15</v>
      </c>
      <c r="D16" s="13" t="s">
        <v>15</v>
      </c>
      <c r="E16" s="13" t="s">
        <v>15</v>
      </c>
      <c r="F16" s="13" t="s">
        <v>15</v>
      </c>
      <c r="G16" s="13" t="s">
        <v>15</v>
      </c>
      <c r="H16" s="13" t="s">
        <v>15</v>
      </c>
      <c r="I16" s="14">
        <f t="shared" si="2"/>
        <v>0</v>
      </c>
      <c r="J16" s="16"/>
      <c r="K16" s="15"/>
      <c r="L16" s="15"/>
      <c r="M16" s="15"/>
      <c r="N16" s="15"/>
    </row>
    <row r="17">
      <c r="A17" s="11" t="s">
        <v>32</v>
      </c>
      <c r="B17" s="12" t="s">
        <v>33</v>
      </c>
      <c r="C17" s="13">
        <v>4.0</v>
      </c>
      <c r="D17" s="13">
        <v>1.0</v>
      </c>
      <c r="E17" s="13">
        <v>65.0</v>
      </c>
      <c r="F17" s="13">
        <v>571.0</v>
      </c>
      <c r="G17" s="13">
        <v>342.0</v>
      </c>
      <c r="H17" s="13">
        <v>17.0</v>
      </c>
      <c r="I17" s="14">
        <f t="shared" si="2"/>
        <v>1000</v>
      </c>
      <c r="K17" s="15"/>
      <c r="L17" s="16"/>
      <c r="M17" s="16"/>
      <c r="N17" s="16"/>
    </row>
    <row r="18">
      <c r="A18" s="18" t="s">
        <v>34</v>
      </c>
      <c r="B18" s="19" t="s">
        <v>35</v>
      </c>
      <c r="C18" s="20" t="s">
        <v>15</v>
      </c>
      <c r="D18" s="20" t="s">
        <v>15</v>
      </c>
      <c r="E18" s="20" t="s">
        <v>15</v>
      </c>
      <c r="F18" s="20" t="s">
        <v>15</v>
      </c>
      <c r="G18" s="20" t="s">
        <v>15</v>
      </c>
      <c r="H18" s="20" t="s">
        <v>15</v>
      </c>
      <c r="I18" s="21">
        <f t="shared" si="2"/>
        <v>0</v>
      </c>
      <c r="J18" s="16"/>
      <c r="K18" s="16"/>
      <c r="L18" s="15"/>
      <c r="M18" s="15"/>
      <c r="N18" s="15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>
      <c r="A22" s="2" t="s">
        <v>36</v>
      </c>
      <c r="B22" s="3"/>
      <c r="C22" s="3"/>
      <c r="D22" s="3"/>
      <c r="E22" s="3"/>
      <c r="F22" s="3"/>
      <c r="G22" s="3"/>
      <c r="H22" s="3"/>
      <c r="I22" s="4"/>
      <c r="J22" s="5"/>
      <c r="K22" s="5"/>
      <c r="L22" s="5"/>
      <c r="M22" s="5"/>
      <c r="N22" s="5"/>
    </row>
    <row r="23">
      <c r="A23" s="6" t="s">
        <v>2</v>
      </c>
      <c r="B23" s="6" t="s">
        <v>3</v>
      </c>
      <c r="C23" s="6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H23" s="6" t="s">
        <v>9</v>
      </c>
      <c r="I23" s="7" t="s">
        <v>10</v>
      </c>
      <c r="J23" s="8"/>
      <c r="K23" s="8"/>
      <c r="L23" s="9"/>
      <c r="M23" s="9"/>
      <c r="N23" s="9"/>
      <c r="P23" s="10"/>
      <c r="Q23" s="10"/>
    </row>
    <row r="24">
      <c r="A24" s="11" t="s">
        <v>11</v>
      </c>
      <c r="B24" s="12" t="s">
        <v>12</v>
      </c>
      <c r="C24" s="13">
        <v>11.0</v>
      </c>
      <c r="D24" s="13">
        <v>3.0</v>
      </c>
      <c r="E24" s="13">
        <v>80.0</v>
      </c>
      <c r="F24" s="13">
        <v>344.0</v>
      </c>
      <c r="G24" s="13">
        <v>497.0</v>
      </c>
      <c r="H24" s="13">
        <v>75.0</v>
      </c>
      <c r="I24" s="14">
        <f t="shared" ref="I24:I35" si="3">SUM(C24:H24)</f>
        <v>1010</v>
      </c>
      <c r="J24" s="15"/>
      <c r="K24" s="15"/>
      <c r="L24" s="16"/>
      <c r="M24" s="16"/>
      <c r="N24" s="16"/>
    </row>
    <row r="25">
      <c r="A25" s="11" t="s">
        <v>13</v>
      </c>
      <c r="B25" s="12" t="s">
        <v>14</v>
      </c>
      <c r="C25" s="13" t="s">
        <v>15</v>
      </c>
      <c r="D25" s="13" t="s">
        <v>15</v>
      </c>
      <c r="E25" s="13" t="s">
        <v>15</v>
      </c>
      <c r="F25" s="13" t="s">
        <v>15</v>
      </c>
      <c r="G25" s="13" t="s">
        <v>15</v>
      </c>
      <c r="H25" s="13" t="s">
        <v>15</v>
      </c>
      <c r="I25" s="14">
        <f t="shared" si="3"/>
        <v>0</v>
      </c>
      <c r="J25" s="15"/>
      <c r="K25" s="16"/>
      <c r="L25" s="15"/>
      <c r="M25" s="15"/>
      <c r="N25" s="15"/>
    </row>
    <row r="26">
      <c r="A26" s="11" t="s">
        <v>16</v>
      </c>
      <c r="B26" s="12" t="s">
        <v>17</v>
      </c>
      <c r="C26" s="13">
        <v>7.0</v>
      </c>
      <c r="D26" s="13">
        <v>10.0</v>
      </c>
      <c r="E26" s="13">
        <v>99.0</v>
      </c>
      <c r="F26" s="13">
        <v>449.0</v>
      </c>
      <c r="G26" s="13">
        <v>394.0</v>
      </c>
      <c r="H26" s="13">
        <v>41.0</v>
      </c>
      <c r="I26" s="14">
        <f t="shared" si="3"/>
        <v>1000</v>
      </c>
      <c r="J26" s="15"/>
      <c r="K26" s="16"/>
      <c r="L26" s="16"/>
      <c r="M26" s="16"/>
      <c r="N26" s="16"/>
    </row>
    <row r="27">
      <c r="A27" s="11" t="s">
        <v>18</v>
      </c>
      <c r="B27" s="12" t="s">
        <v>19</v>
      </c>
      <c r="C27" s="13">
        <v>5.0</v>
      </c>
      <c r="D27" s="13">
        <v>4.0</v>
      </c>
      <c r="E27" s="13">
        <v>56.0</v>
      </c>
      <c r="F27" s="13">
        <v>590.0</v>
      </c>
      <c r="G27" s="13">
        <v>322.0</v>
      </c>
      <c r="H27" s="13">
        <v>23.0</v>
      </c>
      <c r="I27" s="14">
        <f t="shared" si="3"/>
        <v>1000</v>
      </c>
      <c r="J27" s="15"/>
      <c r="K27" s="16"/>
      <c r="L27" s="16"/>
      <c r="M27" s="16"/>
      <c r="N27" s="16"/>
    </row>
    <row r="28">
      <c r="A28" s="11" t="s">
        <v>20</v>
      </c>
      <c r="B28" s="12" t="s">
        <v>21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4">
        <f t="shared" si="3"/>
        <v>0</v>
      </c>
      <c r="J28" s="15"/>
      <c r="K28" s="16"/>
      <c r="L28" s="15"/>
      <c r="M28" s="15"/>
      <c r="N28" s="15"/>
    </row>
    <row r="29">
      <c r="A29" s="11" t="s">
        <v>22</v>
      </c>
      <c r="B29" s="12" t="s">
        <v>23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4">
        <f t="shared" si="3"/>
        <v>0</v>
      </c>
      <c r="J29" s="15"/>
      <c r="K29" s="16"/>
      <c r="L29" s="16"/>
      <c r="M29" s="16"/>
      <c r="N29" s="16"/>
    </row>
    <row r="30">
      <c r="A30" s="11" t="s">
        <v>24</v>
      </c>
      <c r="B30" s="12" t="s">
        <v>25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4">
        <f t="shared" si="3"/>
        <v>0</v>
      </c>
      <c r="J30" s="15"/>
      <c r="K30" s="16"/>
      <c r="L30" s="15"/>
      <c r="M30" s="15"/>
      <c r="N30" s="15"/>
    </row>
    <row r="31">
      <c r="A31" s="41" t="s">
        <v>45</v>
      </c>
      <c r="B31" s="12" t="s">
        <v>27</v>
      </c>
      <c r="C31" s="13">
        <v>21.0</v>
      </c>
      <c r="D31" s="13">
        <v>14.0</v>
      </c>
      <c r="E31" s="13">
        <v>120.0</v>
      </c>
      <c r="F31" s="13">
        <v>291.0</v>
      </c>
      <c r="G31" s="13">
        <v>503.0</v>
      </c>
      <c r="H31" s="13">
        <v>51.0</v>
      </c>
      <c r="I31" s="14">
        <f t="shared" si="3"/>
        <v>1000</v>
      </c>
      <c r="J31" s="15"/>
      <c r="K31" s="16"/>
      <c r="L31" s="15"/>
      <c r="M31" s="15"/>
      <c r="N31" s="15"/>
    </row>
    <row r="32">
      <c r="A32" s="11" t="s">
        <v>28</v>
      </c>
      <c r="B32" s="12" t="s">
        <v>29</v>
      </c>
      <c r="C32" s="13">
        <v>27.0</v>
      </c>
      <c r="D32" s="13">
        <v>13.0</v>
      </c>
      <c r="E32" s="13">
        <v>191.0</v>
      </c>
      <c r="F32" s="13">
        <v>371.0</v>
      </c>
      <c r="G32" s="13">
        <v>329.0</v>
      </c>
      <c r="H32" s="13">
        <v>69.0</v>
      </c>
      <c r="I32" s="14">
        <f t="shared" si="3"/>
        <v>1000</v>
      </c>
      <c r="J32" s="15"/>
      <c r="K32" s="16"/>
      <c r="L32" s="16"/>
      <c r="M32" s="16"/>
      <c r="N32" s="16"/>
    </row>
    <row r="33">
      <c r="A33" s="11" t="s">
        <v>30</v>
      </c>
      <c r="B33" s="12" t="s">
        <v>31</v>
      </c>
      <c r="C33" s="13" t="s">
        <v>15</v>
      </c>
      <c r="D33" s="13" t="s">
        <v>15</v>
      </c>
      <c r="E33" s="13" t="s">
        <v>15</v>
      </c>
      <c r="F33" s="13" t="s">
        <v>15</v>
      </c>
      <c r="G33" s="13" t="s">
        <v>15</v>
      </c>
      <c r="H33" s="13" t="s">
        <v>15</v>
      </c>
      <c r="I33" s="14">
        <f t="shared" si="3"/>
        <v>0</v>
      </c>
      <c r="J33" s="15"/>
      <c r="K33" s="16"/>
      <c r="L33" s="15"/>
      <c r="M33" s="15"/>
      <c r="N33" s="15"/>
    </row>
    <row r="34">
      <c r="A34" s="11" t="s">
        <v>32</v>
      </c>
      <c r="B34" s="12" t="s">
        <v>33</v>
      </c>
      <c r="C34" s="13">
        <v>5.0</v>
      </c>
      <c r="D34" s="13">
        <v>3.0</v>
      </c>
      <c r="E34" s="13">
        <v>63.0</v>
      </c>
      <c r="F34" s="13">
        <v>504.0</v>
      </c>
      <c r="G34" s="13">
        <v>400.0</v>
      </c>
      <c r="H34" s="13">
        <v>25.0</v>
      </c>
      <c r="I34" s="14">
        <f t="shared" si="3"/>
        <v>1000</v>
      </c>
      <c r="J34" s="15"/>
      <c r="K34" s="16"/>
      <c r="L34" s="16"/>
      <c r="M34" s="16"/>
      <c r="N34" s="16"/>
    </row>
    <row r="35">
      <c r="A35" s="18" t="s">
        <v>34</v>
      </c>
      <c r="B35" s="19" t="s">
        <v>35</v>
      </c>
      <c r="C35" s="20" t="s">
        <v>15</v>
      </c>
      <c r="D35" s="20" t="s">
        <v>15</v>
      </c>
      <c r="E35" s="20" t="s">
        <v>15</v>
      </c>
      <c r="F35" s="20" t="s">
        <v>15</v>
      </c>
      <c r="G35" s="20" t="s">
        <v>15</v>
      </c>
      <c r="H35" s="20" t="s">
        <v>15</v>
      </c>
      <c r="I35" s="21">
        <f t="shared" si="3"/>
        <v>0</v>
      </c>
      <c r="J35" s="15"/>
      <c r="K35" s="16"/>
      <c r="L35" s="15"/>
      <c r="M35" s="15"/>
      <c r="N35" s="15"/>
    </row>
    <row r="36">
      <c r="A36" s="22"/>
      <c r="B36" s="22"/>
      <c r="C36" s="22"/>
      <c r="D36" s="22"/>
      <c r="E36" s="22"/>
      <c r="F36" s="22"/>
      <c r="G36" s="22"/>
      <c r="H36" s="22"/>
      <c r="I36" s="16"/>
      <c r="J36" s="16"/>
      <c r="K36" s="16"/>
      <c r="L36" s="16"/>
      <c r="M36" s="16"/>
      <c r="N36" s="16"/>
    </row>
    <row r="37">
      <c r="A37" s="22"/>
      <c r="B37" s="22"/>
      <c r="C37" s="22"/>
      <c r="D37" s="22"/>
      <c r="E37" s="22"/>
      <c r="F37" s="22"/>
      <c r="G37" s="22"/>
      <c r="H37" s="22"/>
      <c r="I37" s="16"/>
      <c r="J37" s="16"/>
      <c r="K37" s="16"/>
      <c r="L37" s="16"/>
      <c r="M37" s="16"/>
      <c r="N37" s="16"/>
    </row>
    <row r="38">
      <c r="A38" s="22"/>
      <c r="B38" s="2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>
      <c r="A39" s="2" t="s">
        <v>37</v>
      </c>
      <c r="B39" s="3"/>
      <c r="C39" s="3"/>
      <c r="D39" s="3"/>
      <c r="E39" s="3"/>
      <c r="F39" s="3"/>
      <c r="G39" s="3"/>
      <c r="H39" s="3"/>
      <c r="I39" s="4"/>
      <c r="J39" s="5"/>
      <c r="K39" s="5"/>
      <c r="L39" s="5"/>
      <c r="M39" s="5"/>
      <c r="N39" s="5"/>
    </row>
    <row r="40">
      <c r="A40" s="6" t="s">
        <v>2</v>
      </c>
      <c r="B40" s="6" t="s">
        <v>3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 t="s">
        <v>9</v>
      </c>
      <c r="I40" s="7" t="s">
        <v>10</v>
      </c>
      <c r="J40" s="8"/>
      <c r="K40" s="8"/>
      <c r="L40" s="9"/>
      <c r="M40" s="9"/>
      <c r="N40" s="9"/>
    </row>
    <row r="41">
      <c r="A41" s="11" t="s">
        <v>11</v>
      </c>
      <c r="B41" s="12" t="s">
        <v>12</v>
      </c>
      <c r="C41" s="13">
        <v>4.0</v>
      </c>
      <c r="D41" s="13">
        <v>3.0</v>
      </c>
      <c r="E41" s="13">
        <v>77.0</v>
      </c>
      <c r="F41" s="13">
        <v>412.0</v>
      </c>
      <c r="G41" s="13">
        <v>449.0</v>
      </c>
      <c r="H41" s="13">
        <v>55.0</v>
      </c>
      <c r="I41" s="14">
        <f t="shared" ref="I41:I42" si="4">SUM(C41:H41)</f>
        <v>1000</v>
      </c>
      <c r="J41" s="15"/>
      <c r="K41" s="16"/>
      <c r="L41" s="16"/>
      <c r="M41" s="16"/>
      <c r="N41" s="16"/>
    </row>
    <row r="42">
      <c r="A42" s="11" t="s">
        <v>13</v>
      </c>
      <c r="B42" s="12" t="s">
        <v>14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4">
        <f t="shared" si="4"/>
        <v>0</v>
      </c>
      <c r="J42" s="15"/>
      <c r="K42" s="16"/>
      <c r="L42" s="15"/>
      <c r="M42" s="15"/>
      <c r="N42" s="16"/>
    </row>
    <row r="43">
      <c r="A43" s="11" t="s">
        <v>16</v>
      </c>
      <c r="B43" s="12" t="s">
        <v>17</v>
      </c>
      <c r="C43" s="15">
        <v>10.0</v>
      </c>
      <c r="D43" s="13">
        <v>10.0</v>
      </c>
      <c r="E43" s="13">
        <v>128.0</v>
      </c>
      <c r="F43" s="13">
        <v>435.0</v>
      </c>
      <c r="G43" s="13">
        <v>358.0</v>
      </c>
      <c r="H43" s="13">
        <v>59.0</v>
      </c>
      <c r="I43" s="14">
        <f>SUM(D43:H43)</f>
        <v>990</v>
      </c>
      <c r="J43" s="15"/>
      <c r="K43" s="16"/>
      <c r="L43" s="16"/>
      <c r="M43" s="16"/>
      <c r="N43" s="16"/>
    </row>
    <row r="44">
      <c r="A44" s="11" t="s">
        <v>18</v>
      </c>
      <c r="B44" s="12" t="s">
        <v>19</v>
      </c>
      <c r="C44" s="13">
        <v>6.0</v>
      </c>
      <c r="D44" s="13">
        <v>4.0</v>
      </c>
      <c r="E44" s="13">
        <v>48.0</v>
      </c>
      <c r="F44" s="13">
        <v>601.0</v>
      </c>
      <c r="G44" s="13">
        <v>310.0</v>
      </c>
      <c r="H44" s="13">
        <v>31.0</v>
      </c>
      <c r="I44" s="14">
        <f t="shared" ref="I44:I52" si="5">SUM(C44:H44)</f>
        <v>1000</v>
      </c>
      <c r="J44" s="15"/>
      <c r="K44" s="16"/>
      <c r="L44" s="16"/>
      <c r="M44" s="16"/>
      <c r="N44" s="16"/>
    </row>
    <row r="45">
      <c r="A45" s="11" t="s">
        <v>20</v>
      </c>
      <c r="B45" s="12" t="s">
        <v>21</v>
      </c>
      <c r="C45" s="13" t="s">
        <v>15</v>
      </c>
      <c r="D45" s="13" t="s">
        <v>15</v>
      </c>
      <c r="E45" s="13" t="s">
        <v>15</v>
      </c>
      <c r="F45" s="13" t="s">
        <v>15</v>
      </c>
      <c r="G45" s="13" t="s">
        <v>15</v>
      </c>
      <c r="H45" s="13" t="s">
        <v>15</v>
      </c>
      <c r="I45" s="14">
        <f t="shared" si="5"/>
        <v>0</v>
      </c>
      <c r="J45" s="15"/>
      <c r="K45" s="16"/>
      <c r="L45" s="15"/>
      <c r="M45" s="15"/>
      <c r="N45" s="16"/>
    </row>
    <row r="46">
      <c r="A46" s="11" t="s">
        <v>22</v>
      </c>
      <c r="B46" s="12" t="s">
        <v>23</v>
      </c>
      <c r="C46" s="13" t="s">
        <v>15</v>
      </c>
      <c r="D46" s="13" t="s">
        <v>15</v>
      </c>
      <c r="E46" s="13" t="s">
        <v>46</v>
      </c>
      <c r="F46" s="13" t="s">
        <v>15</v>
      </c>
      <c r="G46" s="13" t="s">
        <v>15</v>
      </c>
      <c r="H46" s="13" t="s">
        <v>15</v>
      </c>
      <c r="I46" s="14">
        <f t="shared" si="5"/>
        <v>0</v>
      </c>
      <c r="J46" s="15"/>
      <c r="K46" s="16"/>
      <c r="L46" s="16"/>
      <c r="M46" s="16"/>
      <c r="N46" s="16"/>
    </row>
    <row r="47">
      <c r="A47" s="11" t="s">
        <v>24</v>
      </c>
      <c r="B47" s="12" t="s">
        <v>25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4">
        <f t="shared" si="5"/>
        <v>0</v>
      </c>
      <c r="J47" s="15"/>
      <c r="K47" s="16"/>
      <c r="L47" s="15"/>
      <c r="M47" s="15"/>
      <c r="N47" s="16"/>
    </row>
    <row r="48">
      <c r="A48" s="41" t="s">
        <v>45</v>
      </c>
      <c r="B48" s="12" t="s">
        <v>27</v>
      </c>
      <c r="C48" s="13">
        <v>23.0</v>
      </c>
      <c r="D48" s="13">
        <v>11.0</v>
      </c>
      <c r="E48" s="13">
        <v>103.0</v>
      </c>
      <c r="F48" s="13">
        <v>357.0</v>
      </c>
      <c r="G48" s="13">
        <v>462.0</v>
      </c>
      <c r="H48" s="13">
        <v>44.0</v>
      </c>
      <c r="I48" s="14">
        <f t="shared" si="5"/>
        <v>1000</v>
      </c>
      <c r="J48" s="15"/>
      <c r="K48" s="16"/>
      <c r="L48" s="15"/>
      <c r="M48" s="15"/>
      <c r="N48" s="16"/>
    </row>
    <row r="49">
      <c r="A49" s="11" t="s">
        <v>28</v>
      </c>
      <c r="B49" s="12" t="s">
        <v>29</v>
      </c>
      <c r="C49" s="13">
        <v>13.0</v>
      </c>
      <c r="D49" s="13">
        <v>7.0</v>
      </c>
      <c r="E49" s="13">
        <v>144.0</v>
      </c>
      <c r="F49" s="13">
        <v>445.0</v>
      </c>
      <c r="G49" s="13">
        <v>352.0</v>
      </c>
      <c r="H49" s="13">
        <v>39.0</v>
      </c>
      <c r="I49" s="14">
        <f t="shared" si="5"/>
        <v>1000</v>
      </c>
      <c r="J49" s="15"/>
      <c r="K49" s="16"/>
      <c r="L49" s="16"/>
      <c r="M49" s="16"/>
      <c r="N49" s="16"/>
    </row>
    <row r="50">
      <c r="A50" s="11" t="s">
        <v>30</v>
      </c>
      <c r="B50" s="12" t="s">
        <v>31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4">
        <f t="shared" si="5"/>
        <v>0</v>
      </c>
      <c r="J50" s="15"/>
      <c r="K50" s="16"/>
      <c r="L50" s="15"/>
      <c r="M50" s="15"/>
      <c r="N50" s="16"/>
    </row>
    <row r="51">
      <c r="A51" s="11" t="s">
        <v>32</v>
      </c>
      <c r="B51" s="12" t="s">
        <v>33</v>
      </c>
      <c r="C51" s="13">
        <v>5.0</v>
      </c>
      <c r="D51" s="13">
        <v>5.0</v>
      </c>
      <c r="E51" s="13">
        <v>58.0</v>
      </c>
      <c r="F51" s="13">
        <v>501.0</v>
      </c>
      <c r="G51" s="13">
        <v>406.0</v>
      </c>
      <c r="H51" s="13">
        <v>25.0</v>
      </c>
      <c r="I51" s="14">
        <f t="shared" si="5"/>
        <v>1000</v>
      </c>
      <c r="J51" s="15"/>
      <c r="K51" s="16"/>
      <c r="L51" s="16"/>
      <c r="M51" s="16"/>
      <c r="N51" s="16"/>
    </row>
    <row r="52">
      <c r="A52" s="18" t="s">
        <v>34</v>
      </c>
      <c r="B52" s="19" t="s">
        <v>35</v>
      </c>
      <c r="C52" s="20" t="s">
        <v>15</v>
      </c>
      <c r="D52" s="20" t="s">
        <v>15</v>
      </c>
      <c r="E52" s="20" t="s">
        <v>15</v>
      </c>
      <c r="F52" s="20" t="s">
        <v>15</v>
      </c>
      <c r="G52" s="20" t="s">
        <v>15</v>
      </c>
      <c r="H52" s="20" t="s">
        <v>15</v>
      </c>
      <c r="I52" s="21">
        <f t="shared" si="5"/>
        <v>0</v>
      </c>
      <c r="J52" s="15"/>
      <c r="K52" s="16"/>
      <c r="L52" s="15"/>
      <c r="M52" s="15"/>
      <c r="N52" s="16"/>
    </row>
    <row r="53">
      <c r="A53" s="22"/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>
      <c r="A54" s="22"/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>
      <c r="A55" s="2" t="s">
        <v>38</v>
      </c>
      <c r="B55" s="3"/>
      <c r="C55" s="3"/>
      <c r="D55" s="3"/>
      <c r="E55" s="3"/>
      <c r="F55" s="3"/>
      <c r="G55" s="3"/>
      <c r="H55" s="3"/>
      <c r="I55" s="4"/>
      <c r="J55" s="5"/>
      <c r="K55" s="5"/>
      <c r="L55" s="5"/>
      <c r="M55" s="5"/>
      <c r="N55" s="5"/>
    </row>
    <row r="56">
      <c r="A56" s="23" t="s">
        <v>2</v>
      </c>
      <c r="B56" s="6" t="s">
        <v>3</v>
      </c>
      <c r="C56" s="6" t="s">
        <v>4</v>
      </c>
      <c r="D56" s="6" t="s">
        <v>5</v>
      </c>
      <c r="E56" s="6" t="s">
        <v>6</v>
      </c>
      <c r="F56" s="6" t="s">
        <v>7</v>
      </c>
      <c r="G56" s="6" t="s">
        <v>8</v>
      </c>
      <c r="H56" s="6" t="s">
        <v>9</v>
      </c>
      <c r="I56" s="7" t="s">
        <v>10</v>
      </c>
      <c r="J56" s="8"/>
      <c r="K56" s="8"/>
      <c r="L56" s="9"/>
      <c r="M56" s="9"/>
      <c r="N56" s="9"/>
    </row>
    <row r="57">
      <c r="A57" s="24" t="s">
        <v>11</v>
      </c>
      <c r="B57" s="12" t="s">
        <v>12</v>
      </c>
      <c r="C57" s="25">
        <f t="shared" ref="C57:H57" si="6">SUM(C41+C24+C7)</f>
        <v>20</v>
      </c>
      <c r="D57" s="25">
        <f t="shared" si="6"/>
        <v>11</v>
      </c>
      <c r="E57" s="25">
        <f t="shared" si="6"/>
        <v>217</v>
      </c>
      <c r="F57" s="25">
        <f t="shared" si="6"/>
        <v>1222</v>
      </c>
      <c r="G57" s="25">
        <f t="shared" si="6"/>
        <v>1352</v>
      </c>
      <c r="H57" s="25">
        <f t="shared" si="6"/>
        <v>188</v>
      </c>
      <c r="I57" s="14">
        <f>SUM(C57:H57)</f>
        <v>3010</v>
      </c>
      <c r="J57" s="15"/>
      <c r="K57" s="15"/>
      <c r="L57" s="16"/>
      <c r="M57" s="16"/>
      <c r="N57" s="16"/>
    </row>
    <row r="58">
      <c r="A58" s="24" t="s">
        <v>13</v>
      </c>
      <c r="B58" s="12" t="s">
        <v>14</v>
      </c>
      <c r="C58" s="13" t="s">
        <v>15</v>
      </c>
      <c r="D58" s="13" t="s">
        <v>15</v>
      </c>
      <c r="E58" s="13" t="s">
        <v>15</v>
      </c>
      <c r="F58" s="13" t="s">
        <v>15</v>
      </c>
      <c r="G58" s="13" t="s">
        <v>15</v>
      </c>
      <c r="H58" s="13" t="s">
        <v>15</v>
      </c>
      <c r="I58" s="14"/>
      <c r="J58" s="16"/>
      <c r="K58" s="16"/>
      <c r="L58" s="16"/>
      <c r="M58" s="16"/>
      <c r="N58" s="16"/>
    </row>
    <row r="59">
      <c r="A59" s="24" t="s">
        <v>16</v>
      </c>
      <c r="B59" s="12" t="s">
        <v>17</v>
      </c>
      <c r="C59" s="25">
        <f t="shared" ref="C59:H59" si="7">SUM(C43+C26+C9)</f>
        <v>23</v>
      </c>
      <c r="D59" s="25">
        <f t="shared" si="7"/>
        <v>25</v>
      </c>
      <c r="E59" s="25">
        <f t="shared" si="7"/>
        <v>307</v>
      </c>
      <c r="F59" s="25">
        <f t="shared" si="7"/>
        <v>1397</v>
      </c>
      <c r="G59" s="25">
        <f t="shared" si="7"/>
        <v>1118</v>
      </c>
      <c r="H59" s="25">
        <f t="shared" si="7"/>
        <v>130</v>
      </c>
      <c r="I59" s="14">
        <f t="shared" ref="I59:I60" si="9">SUM(C59:H59)</f>
        <v>3000</v>
      </c>
      <c r="J59" s="15"/>
      <c r="K59" s="15"/>
      <c r="L59" s="16"/>
      <c r="M59" s="16"/>
      <c r="N59" s="16"/>
    </row>
    <row r="60">
      <c r="A60" s="24" t="s">
        <v>18</v>
      </c>
      <c r="B60" s="12" t="s">
        <v>19</v>
      </c>
      <c r="C60" s="25">
        <f t="shared" ref="C60:H60" si="8">SUM(C44+C27+C10)</f>
        <v>14</v>
      </c>
      <c r="D60" s="25">
        <f t="shared" si="8"/>
        <v>13</v>
      </c>
      <c r="E60" s="25">
        <f t="shared" si="8"/>
        <v>165</v>
      </c>
      <c r="F60" s="25">
        <f t="shared" si="8"/>
        <v>1794</v>
      </c>
      <c r="G60" s="25">
        <f t="shared" si="8"/>
        <v>942</v>
      </c>
      <c r="H60" s="25">
        <f t="shared" si="8"/>
        <v>72</v>
      </c>
      <c r="I60" s="14">
        <f t="shared" si="9"/>
        <v>3000</v>
      </c>
      <c r="J60" s="15"/>
      <c r="K60" s="15"/>
      <c r="L60" s="16"/>
      <c r="M60" s="16"/>
      <c r="N60" s="16"/>
    </row>
    <row r="61">
      <c r="A61" s="24" t="s">
        <v>20</v>
      </c>
      <c r="B61" s="12" t="s">
        <v>21</v>
      </c>
      <c r="C61" s="13" t="s">
        <v>15</v>
      </c>
      <c r="D61" s="13" t="s">
        <v>15</v>
      </c>
      <c r="E61" s="13" t="s">
        <v>15</v>
      </c>
      <c r="F61" s="13" t="s">
        <v>15</v>
      </c>
      <c r="G61" s="13" t="s">
        <v>15</v>
      </c>
      <c r="H61" s="13" t="s">
        <v>15</v>
      </c>
      <c r="I61" s="14"/>
      <c r="J61" s="16"/>
      <c r="K61" s="16"/>
      <c r="L61" s="16"/>
      <c r="M61" s="16"/>
      <c r="N61" s="16"/>
    </row>
    <row r="62">
      <c r="A62" s="24" t="s">
        <v>22</v>
      </c>
      <c r="B62" s="12" t="s">
        <v>23</v>
      </c>
      <c r="C62" s="13" t="s">
        <v>15</v>
      </c>
      <c r="D62" s="13" t="s">
        <v>15</v>
      </c>
      <c r="E62" s="13" t="s">
        <v>15</v>
      </c>
      <c r="F62" s="13" t="s">
        <v>15</v>
      </c>
      <c r="G62" s="13" t="s">
        <v>15</v>
      </c>
      <c r="H62" s="13" t="s">
        <v>15</v>
      </c>
      <c r="I62" s="17" t="s">
        <v>15</v>
      </c>
      <c r="J62" s="15"/>
      <c r="K62" s="15"/>
      <c r="L62" s="15"/>
      <c r="M62" s="15"/>
      <c r="N62" s="15"/>
    </row>
    <row r="63">
      <c r="A63" s="24" t="s">
        <v>24</v>
      </c>
      <c r="B63" s="12" t="s">
        <v>25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4"/>
      <c r="J63" s="16"/>
      <c r="K63" s="16"/>
      <c r="L63" s="16"/>
      <c r="M63" s="16"/>
      <c r="N63" s="16"/>
    </row>
    <row r="64">
      <c r="A64" s="41" t="s">
        <v>45</v>
      </c>
      <c r="B64" s="12" t="s">
        <v>27</v>
      </c>
      <c r="C64" s="13">
        <f t="shared" ref="C64:I64" si="10">SUM(C48+C31+C14)</f>
        <v>72</v>
      </c>
      <c r="D64" s="13">
        <f t="shared" si="10"/>
        <v>41</v>
      </c>
      <c r="E64" s="13">
        <f t="shared" si="10"/>
        <v>346</v>
      </c>
      <c r="F64" s="13">
        <f t="shared" si="10"/>
        <v>980</v>
      </c>
      <c r="G64" s="13">
        <f t="shared" si="10"/>
        <v>1414</v>
      </c>
      <c r="H64" s="13">
        <f t="shared" si="10"/>
        <v>147</v>
      </c>
      <c r="I64" s="13">
        <f t="shared" si="10"/>
        <v>3000</v>
      </c>
      <c r="J64" s="16"/>
      <c r="K64" s="16"/>
      <c r="L64" s="16"/>
      <c r="M64" s="16"/>
      <c r="N64" s="16"/>
    </row>
    <row r="65">
      <c r="A65" s="24" t="s">
        <v>28</v>
      </c>
      <c r="B65" s="12" t="s">
        <v>29</v>
      </c>
      <c r="C65" s="25">
        <f t="shared" ref="C65:H65" si="11">SUM(C49+C32+C15)</f>
        <v>46</v>
      </c>
      <c r="D65" s="25">
        <f t="shared" si="11"/>
        <v>30</v>
      </c>
      <c r="E65" s="25">
        <f t="shared" si="11"/>
        <v>467</v>
      </c>
      <c r="F65" s="25">
        <f t="shared" si="11"/>
        <v>1330</v>
      </c>
      <c r="G65" s="25">
        <f t="shared" si="11"/>
        <v>978</v>
      </c>
      <c r="H65" s="25">
        <f t="shared" si="11"/>
        <v>149</v>
      </c>
      <c r="I65" s="14">
        <f>SUM(C65:H65)</f>
        <v>3000</v>
      </c>
      <c r="J65" s="15"/>
      <c r="K65" s="15"/>
      <c r="L65" s="16"/>
      <c r="M65" s="16"/>
      <c r="N65" s="16"/>
    </row>
    <row r="66">
      <c r="A66" s="24" t="s">
        <v>30</v>
      </c>
      <c r="B66" s="12" t="s">
        <v>31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4"/>
      <c r="J66" s="16"/>
      <c r="K66" s="16"/>
      <c r="L66" s="16"/>
      <c r="M66" s="16"/>
      <c r="N66" s="16"/>
    </row>
    <row r="67">
      <c r="A67" s="24" t="s">
        <v>32</v>
      </c>
      <c r="B67" s="12" t="s">
        <v>33</v>
      </c>
      <c r="C67" s="25">
        <f t="shared" ref="C67:H67" si="12">SUM(C51+C34+C17)</f>
        <v>14</v>
      </c>
      <c r="D67" s="25">
        <f t="shared" si="12"/>
        <v>9</v>
      </c>
      <c r="E67" s="25">
        <f t="shared" si="12"/>
        <v>186</v>
      </c>
      <c r="F67" s="25">
        <f t="shared" si="12"/>
        <v>1576</v>
      </c>
      <c r="G67" s="25">
        <f t="shared" si="12"/>
        <v>1148</v>
      </c>
      <c r="H67" s="25">
        <f t="shared" si="12"/>
        <v>67</v>
      </c>
      <c r="I67" s="14">
        <f>SUM(C67:H67)</f>
        <v>3000</v>
      </c>
      <c r="J67" s="15"/>
      <c r="K67" s="15"/>
      <c r="L67" s="16"/>
      <c r="M67" s="16"/>
      <c r="N67" s="16"/>
    </row>
    <row r="68">
      <c r="A68" s="26" t="s">
        <v>34</v>
      </c>
      <c r="B68" s="12" t="s">
        <v>35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25"/>
      <c r="J68" s="16"/>
      <c r="K68" s="16"/>
      <c r="L68" s="16"/>
      <c r="M68" s="16"/>
      <c r="N68" s="16"/>
    </row>
    <row r="69">
      <c r="A69" s="27"/>
      <c r="B69" s="27"/>
      <c r="C69" s="27"/>
      <c r="D69" s="27"/>
      <c r="E69" s="27"/>
      <c r="F69" s="27"/>
      <c r="G69" s="27"/>
      <c r="H69" s="27"/>
      <c r="I69" s="27"/>
    </row>
    <row r="70">
      <c r="A70" s="27"/>
      <c r="B70" s="27"/>
      <c r="C70" s="27"/>
      <c r="D70" s="27"/>
      <c r="E70" s="27"/>
      <c r="F70" s="27"/>
      <c r="G70" s="27"/>
      <c r="H70" s="27"/>
      <c r="I70" s="27"/>
    </row>
    <row r="71">
      <c r="A71" s="28" t="s">
        <v>39</v>
      </c>
      <c r="B71" s="27"/>
      <c r="C71" s="29">
        <f t="shared" ref="C71:I71" si="13">SUM(C57:C68)</f>
        <v>189</v>
      </c>
      <c r="D71" s="29">
        <f t="shared" si="13"/>
        <v>129</v>
      </c>
      <c r="E71" s="29">
        <f t="shared" si="13"/>
        <v>1688</v>
      </c>
      <c r="F71" s="29">
        <f t="shared" si="13"/>
        <v>8299</v>
      </c>
      <c r="G71" s="29">
        <f t="shared" si="13"/>
        <v>6952</v>
      </c>
      <c r="H71" s="29">
        <f t="shared" si="13"/>
        <v>753</v>
      </c>
      <c r="I71" s="29">
        <f t="shared" si="13"/>
        <v>18010</v>
      </c>
      <c r="J71" s="30"/>
      <c r="K71" s="30"/>
      <c r="L71" s="30"/>
      <c r="M71" s="30"/>
      <c r="N71" s="30"/>
    </row>
    <row r="72">
      <c r="A72" s="28" t="s">
        <v>40</v>
      </c>
      <c r="B72" s="26"/>
      <c r="C72" s="31">
        <f t="shared" ref="C72:I72" si="14">MAX(C57:C68)</f>
        <v>72</v>
      </c>
      <c r="D72" s="31">
        <f t="shared" si="14"/>
        <v>41</v>
      </c>
      <c r="E72" s="31">
        <f t="shared" si="14"/>
        <v>467</v>
      </c>
      <c r="F72" s="31">
        <f t="shared" si="14"/>
        <v>1794</v>
      </c>
      <c r="G72" s="31">
        <f t="shared" si="14"/>
        <v>1414</v>
      </c>
      <c r="H72" s="31">
        <f t="shared" si="14"/>
        <v>188</v>
      </c>
      <c r="I72" s="31">
        <f t="shared" si="14"/>
        <v>3010</v>
      </c>
      <c r="J72" s="32"/>
      <c r="K72" s="32"/>
      <c r="L72" s="33"/>
      <c r="M72" s="33"/>
      <c r="N72" s="33"/>
    </row>
    <row r="73">
      <c r="A73" s="34" t="s">
        <v>41</v>
      </c>
      <c r="B73" s="35"/>
      <c r="C73" s="36">
        <f t="shared" ref="C73:I73" si="15">MIN(C57:C68)</f>
        <v>14</v>
      </c>
      <c r="D73" s="36">
        <f t="shared" si="15"/>
        <v>9</v>
      </c>
      <c r="E73" s="36">
        <f t="shared" si="15"/>
        <v>165</v>
      </c>
      <c r="F73" s="36">
        <f t="shared" si="15"/>
        <v>980</v>
      </c>
      <c r="G73" s="36">
        <f t="shared" si="15"/>
        <v>942</v>
      </c>
      <c r="H73" s="36">
        <f t="shared" si="15"/>
        <v>67</v>
      </c>
      <c r="I73" s="36">
        <f t="shared" si="15"/>
        <v>3000</v>
      </c>
      <c r="J73" s="37"/>
      <c r="K73" s="37"/>
      <c r="L73" s="38"/>
      <c r="M73" s="38"/>
      <c r="N73" s="38"/>
    </row>
    <row r="75">
      <c r="A75" s="10"/>
    </row>
    <row r="76">
      <c r="A76" s="10"/>
    </row>
    <row r="77">
      <c r="A77" s="2" t="s">
        <v>42</v>
      </c>
      <c r="B77" s="3"/>
      <c r="C77" s="3"/>
      <c r="D77" s="3"/>
      <c r="E77" s="3"/>
      <c r="F77" s="3"/>
      <c r="G77" s="3"/>
      <c r="H77" s="4"/>
      <c r="I77" s="5"/>
      <c r="J77" s="5"/>
      <c r="K77" s="5"/>
      <c r="L77" s="5"/>
      <c r="M77" s="5"/>
      <c r="N77" s="5"/>
    </row>
    <row r="78">
      <c r="A78" s="23" t="s">
        <v>2</v>
      </c>
      <c r="B78" s="6" t="s">
        <v>3</v>
      </c>
      <c r="C78" s="6" t="s">
        <v>4</v>
      </c>
      <c r="D78" s="6" t="s">
        <v>5</v>
      </c>
      <c r="E78" s="6" t="s">
        <v>6</v>
      </c>
      <c r="F78" s="6" t="s">
        <v>7</v>
      </c>
      <c r="G78" s="6" t="s">
        <v>8</v>
      </c>
      <c r="H78" s="6" t="s">
        <v>9</v>
      </c>
      <c r="I78" s="9"/>
      <c r="J78" s="8"/>
      <c r="K78" s="8"/>
      <c r="L78" s="9"/>
      <c r="M78" s="9"/>
      <c r="N78" s="9"/>
    </row>
    <row r="79">
      <c r="A79" s="24" t="s">
        <v>11</v>
      </c>
      <c r="B79" s="12" t="s">
        <v>12</v>
      </c>
      <c r="C79" s="39">
        <f t="shared" ref="C79:H79" si="16">C57/3</f>
        <v>6.666666667</v>
      </c>
      <c r="D79" s="39">
        <f t="shared" si="16"/>
        <v>3.666666667</v>
      </c>
      <c r="E79" s="39">
        <f t="shared" si="16"/>
        <v>72.33333333</v>
      </c>
      <c r="F79" s="39">
        <f t="shared" si="16"/>
        <v>407.3333333</v>
      </c>
      <c r="G79" s="39">
        <f t="shared" si="16"/>
        <v>450.6666667</v>
      </c>
      <c r="H79" s="39">
        <f t="shared" si="16"/>
        <v>62.66666667</v>
      </c>
      <c r="I79" s="16"/>
      <c r="J79" s="15"/>
      <c r="K79" s="15"/>
      <c r="L79" s="16"/>
      <c r="M79" s="16"/>
      <c r="N79" s="16"/>
    </row>
    <row r="80">
      <c r="A80" s="24" t="s">
        <v>13</v>
      </c>
      <c r="B80" s="12" t="s">
        <v>14</v>
      </c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16"/>
    </row>
    <row r="81">
      <c r="A81" s="24" t="s">
        <v>16</v>
      </c>
      <c r="B81" s="12" t="s">
        <v>17</v>
      </c>
      <c r="C81" s="39">
        <f t="shared" ref="C81:H81" si="17">C59/3</f>
        <v>7.666666667</v>
      </c>
      <c r="D81" s="39">
        <f t="shared" si="17"/>
        <v>8.333333333</v>
      </c>
      <c r="E81" s="39">
        <f t="shared" si="17"/>
        <v>102.3333333</v>
      </c>
      <c r="F81" s="39">
        <f t="shared" si="17"/>
        <v>465.6666667</v>
      </c>
      <c r="G81" s="39">
        <f t="shared" si="17"/>
        <v>372.6666667</v>
      </c>
      <c r="H81" s="39">
        <f t="shared" si="17"/>
        <v>43.33333333</v>
      </c>
      <c r="I81" s="16"/>
      <c r="J81" s="15"/>
      <c r="K81" s="15"/>
      <c r="L81" s="16"/>
      <c r="M81" s="16"/>
      <c r="N81" s="16"/>
    </row>
    <row r="82">
      <c r="A82" s="24" t="s">
        <v>18</v>
      </c>
      <c r="B82" s="12" t="s">
        <v>19</v>
      </c>
      <c r="C82" s="39">
        <f t="shared" ref="C82:H82" si="18">C60/3</f>
        <v>4.666666667</v>
      </c>
      <c r="D82" s="39">
        <f t="shared" si="18"/>
        <v>4.333333333</v>
      </c>
      <c r="E82" s="39">
        <f t="shared" si="18"/>
        <v>55</v>
      </c>
      <c r="F82" s="39">
        <f t="shared" si="18"/>
        <v>598</v>
      </c>
      <c r="G82" s="39">
        <f t="shared" si="18"/>
        <v>314</v>
      </c>
      <c r="H82" s="39">
        <f t="shared" si="18"/>
        <v>24</v>
      </c>
      <c r="I82" s="16"/>
      <c r="J82" s="15"/>
      <c r="K82" s="15"/>
      <c r="L82" s="16"/>
      <c r="M82" s="16"/>
      <c r="N82" s="16"/>
    </row>
    <row r="83">
      <c r="A83" s="24" t="s">
        <v>20</v>
      </c>
      <c r="B83" s="12" t="s">
        <v>21</v>
      </c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16"/>
    </row>
    <row r="84">
      <c r="A84" s="24" t="s">
        <v>22</v>
      </c>
      <c r="B84" s="12" t="s">
        <v>23</v>
      </c>
      <c r="C84" s="39"/>
      <c r="D84" s="39"/>
      <c r="E84" s="39"/>
      <c r="F84" s="39"/>
      <c r="G84" s="39"/>
      <c r="H84" s="39"/>
      <c r="I84" s="16"/>
      <c r="J84" s="15"/>
      <c r="K84" s="15"/>
      <c r="L84" s="16"/>
      <c r="M84" s="16"/>
      <c r="N84" s="16"/>
    </row>
    <row r="85">
      <c r="A85" s="24" t="s">
        <v>24</v>
      </c>
      <c r="B85" s="12" t="s">
        <v>25</v>
      </c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16"/>
    </row>
    <row r="86">
      <c r="A86" s="41" t="s">
        <v>45</v>
      </c>
      <c r="B86" s="12" t="s">
        <v>27</v>
      </c>
      <c r="C86" s="39">
        <f t="shared" ref="C86:H86" si="19">C64/3</f>
        <v>24</v>
      </c>
      <c r="D86" s="39">
        <f t="shared" si="19"/>
        <v>13.66666667</v>
      </c>
      <c r="E86" s="39">
        <f t="shared" si="19"/>
        <v>115.3333333</v>
      </c>
      <c r="F86" s="39">
        <f t="shared" si="19"/>
        <v>326.6666667</v>
      </c>
      <c r="G86" s="39">
        <f t="shared" si="19"/>
        <v>471.3333333</v>
      </c>
      <c r="H86" s="39">
        <f t="shared" si="19"/>
        <v>49</v>
      </c>
      <c r="I86" s="16"/>
      <c r="J86" s="16"/>
      <c r="K86" s="16"/>
      <c r="L86" s="16"/>
      <c r="M86" s="16"/>
      <c r="N86" s="16"/>
    </row>
    <row r="87">
      <c r="A87" s="24" t="s">
        <v>28</v>
      </c>
      <c r="B87" s="12" t="s">
        <v>29</v>
      </c>
      <c r="C87" s="39">
        <f t="shared" ref="C87:H87" si="20">C65/3</f>
        <v>15.33333333</v>
      </c>
      <c r="D87" s="39">
        <f t="shared" si="20"/>
        <v>10</v>
      </c>
      <c r="E87" s="39">
        <f t="shared" si="20"/>
        <v>155.6666667</v>
      </c>
      <c r="F87" s="39">
        <f t="shared" si="20"/>
        <v>443.3333333</v>
      </c>
      <c r="G87" s="39">
        <f t="shared" si="20"/>
        <v>326</v>
      </c>
      <c r="H87" s="39">
        <f t="shared" si="20"/>
        <v>49.66666667</v>
      </c>
      <c r="I87" s="16"/>
      <c r="J87" s="15"/>
      <c r="K87" s="15"/>
      <c r="L87" s="16"/>
      <c r="M87" s="16"/>
      <c r="N87" s="16"/>
    </row>
    <row r="88">
      <c r="A88" s="24" t="s">
        <v>30</v>
      </c>
      <c r="B88" s="12" t="s">
        <v>31</v>
      </c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16"/>
    </row>
    <row r="89">
      <c r="A89" s="24" t="s">
        <v>32</v>
      </c>
      <c r="B89" s="12" t="s">
        <v>33</v>
      </c>
      <c r="C89" s="39">
        <f t="shared" ref="C89:H89" si="21">C67/3</f>
        <v>4.666666667</v>
      </c>
      <c r="D89" s="39">
        <f t="shared" si="21"/>
        <v>3</v>
      </c>
      <c r="E89" s="39">
        <f t="shared" si="21"/>
        <v>62</v>
      </c>
      <c r="F89" s="39">
        <f t="shared" si="21"/>
        <v>525.3333333</v>
      </c>
      <c r="G89" s="39">
        <f t="shared" si="21"/>
        <v>382.6666667</v>
      </c>
      <c r="H89" s="39">
        <f t="shared" si="21"/>
        <v>22.33333333</v>
      </c>
      <c r="I89" s="16"/>
      <c r="J89" s="15"/>
      <c r="K89" s="15"/>
      <c r="L89" s="16"/>
      <c r="M89" s="16"/>
      <c r="N89" s="16"/>
    </row>
    <row r="90">
      <c r="A90" s="26" t="s">
        <v>34</v>
      </c>
      <c r="B90" s="12" t="s">
        <v>35</v>
      </c>
      <c r="C90" s="25"/>
      <c r="D90" s="25"/>
      <c r="E90" s="25"/>
      <c r="F90" s="25"/>
      <c r="G90" s="25"/>
      <c r="H90" s="25"/>
      <c r="I90" s="16"/>
      <c r="J90" s="16"/>
      <c r="K90" s="16"/>
      <c r="L90" s="16"/>
      <c r="M90" s="16"/>
      <c r="N90" s="16"/>
    </row>
    <row r="91">
      <c r="A91" s="27"/>
      <c r="B91" s="27"/>
      <c r="C91" s="25"/>
      <c r="D91" s="27"/>
      <c r="E91" s="27"/>
      <c r="F91" s="27"/>
      <c r="G91" s="27"/>
      <c r="H91" s="27"/>
    </row>
    <row r="92">
      <c r="A92" s="27"/>
      <c r="B92" s="27"/>
      <c r="C92" s="25"/>
      <c r="D92" s="27"/>
      <c r="E92" s="27"/>
      <c r="F92" s="27"/>
      <c r="G92" s="27"/>
      <c r="H92" s="27"/>
    </row>
    <row r="93">
      <c r="A93" s="28" t="s">
        <v>39</v>
      </c>
      <c r="B93" s="27"/>
      <c r="C93" s="39">
        <f t="shared" ref="C93:H93" si="22">C71/3</f>
        <v>63</v>
      </c>
      <c r="D93" s="39">
        <f t="shared" si="22"/>
        <v>43</v>
      </c>
      <c r="E93" s="39">
        <f t="shared" si="22"/>
        <v>562.6666667</v>
      </c>
      <c r="F93" s="39">
        <f t="shared" si="22"/>
        <v>2766.333333</v>
      </c>
      <c r="G93" s="39">
        <f t="shared" si="22"/>
        <v>2317.333333</v>
      </c>
      <c r="H93" s="39">
        <f t="shared" si="22"/>
        <v>251</v>
      </c>
      <c r="I93" s="30"/>
      <c r="J93" s="30"/>
      <c r="K93" s="30"/>
      <c r="L93" s="30"/>
      <c r="M93" s="30"/>
      <c r="N93" s="30"/>
    </row>
    <row r="94">
      <c r="A94" s="28" t="s">
        <v>40</v>
      </c>
      <c r="B94" s="26"/>
      <c r="C94" s="25"/>
      <c r="D94" s="31"/>
      <c r="E94" s="31"/>
      <c r="F94" s="31"/>
      <c r="G94" s="31"/>
      <c r="H94" s="31"/>
      <c r="I94" s="32"/>
      <c r="J94" s="32"/>
      <c r="K94" s="32"/>
      <c r="L94" s="33"/>
      <c r="M94" s="33"/>
      <c r="N94" s="33"/>
    </row>
    <row r="95">
      <c r="A95" s="34" t="s">
        <v>41</v>
      </c>
      <c r="B95" s="35"/>
      <c r="C95" s="36"/>
      <c r="D95" s="36"/>
      <c r="E95" s="36"/>
      <c r="F95" s="36"/>
      <c r="G95" s="36"/>
      <c r="H95" s="36"/>
      <c r="I95" s="37"/>
      <c r="J95" s="37"/>
      <c r="K95" s="37"/>
      <c r="L95" s="38"/>
      <c r="M95" s="38"/>
      <c r="N95" s="38"/>
    </row>
  </sheetData>
  <mergeCells count="6">
    <mergeCell ref="A2:N3"/>
    <mergeCell ref="A5:I5"/>
    <mergeCell ref="A22:I22"/>
    <mergeCell ref="A39:I39"/>
    <mergeCell ref="A55:I55"/>
    <mergeCell ref="A77:H77"/>
  </mergeCells>
  <conditionalFormatting sqref="Q35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47</v>
      </c>
    </row>
    <row r="5">
      <c r="A5" s="2" t="s">
        <v>48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11</v>
      </c>
      <c r="B7" s="12" t="s">
        <v>12</v>
      </c>
      <c r="C7" s="13">
        <v>9.0</v>
      </c>
      <c r="D7" s="13">
        <v>4.0</v>
      </c>
      <c r="E7" s="13">
        <v>52.0</v>
      </c>
      <c r="F7" s="13">
        <v>417.0</v>
      </c>
      <c r="G7" s="13">
        <v>452.0</v>
      </c>
      <c r="H7" s="13">
        <v>66.0</v>
      </c>
      <c r="I7" s="13">
        <f t="shared" ref="I7:I18" si="1">SUM(C7:H7)</f>
        <v>1000</v>
      </c>
      <c r="J7" s="15"/>
      <c r="K7" s="15"/>
      <c r="L7" s="16"/>
      <c r="M7" s="16"/>
      <c r="N7" s="16"/>
    </row>
    <row r="8">
      <c r="A8" s="11" t="s">
        <v>13</v>
      </c>
      <c r="B8" s="12" t="s">
        <v>14</v>
      </c>
      <c r="C8" s="13">
        <v>0.0</v>
      </c>
      <c r="D8" s="13">
        <v>2.0</v>
      </c>
      <c r="E8" s="13">
        <v>33.0</v>
      </c>
      <c r="F8" s="13">
        <v>67.0</v>
      </c>
      <c r="G8" s="13">
        <v>42.0</v>
      </c>
      <c r="H8" s="13">
        <v>0.0</v>
      </c>
      <c r="I8" s="13">
        <f t="shared" si="1"/>
        <v>144</v>
      </c>
      <c r="J8" s="16"/>
      <c r="K8" s="16"/>
      <c r="L8" s="15"/>
      <c r="M8" s="15"/>
      <c r="N8" s="15"/>
    </row>
    <row r="9">
      <c r="A9" s="11" t="s">
        <v>16</v>
      </c>
      <c r="B9" s="12" t="s">
        <v>17</v>
      </c>
      <c r="C9" s="13">
        <v>3.0</v>
      </c>
      <c r="D9" s="13">
        <v>9.0</v>
      </c>
      <c r="E9" s="13">
        <v>118.0</v>
      </c>
      <c r="F9" s="13">
        <v>549.0</v>
      </c>
      <c r="G9" s="13">
        <v>275.0</v>
      </c>
      <c r="H9" s="13">
        <v>46.0</v>
      </c>
      <c r="I9" s="13">
        <f t="shared" si="1"/>
        <v>1000</v>
      </c>
      <c r="J9" s="15"/>
      <c r="K9" s="15"/>
      <c r="L9" s="16"/>
      <c r="M9" s="16"/>
      <c r="N9" s="16"/>
    </row>
    <row r="10">
      <c r="A10" s="11" t="s">
        <v>18</v>
      </c>
      <c r="B10" s="12" t="s">
        <v>19</v>
      </c>
      <c r="C10" s="13">
        <v>1.0</v>
      </c>
      <c r="D10" s="13">
        <v>3.0</v>
      </c>
      <c r="E10" s="13">
        <v>50.0</v>
      </c>
      <c r="F10" s="13">
        <v>622.0</v>
      </c>
      <c r="G10" s="13">
        <v>296.0</v>
      </c>
      <c r="H10" s="13">
        <v>28.0</v>
      </c>
      <c r="I10" s="13">
        <f t="shared" si="1"/>
        <v>1000</v>
      </c>
      <c r="J10" s="15"/>
      <c r="K10" s="15"/>
      <c r="L10" s="16"/>
      <c r="M10" s="16"/>
      <c r="N10" s="16"/>
    </row>
    <row r="11">
      <c r="A11" s="11" t="s">
        <v>20</v>
      </c>
      <c r="B11" s="12" t="s">
        <v>21</v>
      </c>
      <c r="C11" s="13">
        <v>2.0</v>
      </c>
      <c r="D11" s="13">
        <v>22.0</v>
      </c>
      <c r="E11" s="13">
        <v>70.0</v>
      </c>
      <c r="F11" s="13">
        <v>321.0</v>
      </c>
      <c r="G11" s="13">
        <v>217.0</v>
      </c>
      <c r="H11" s="13">
        <v>20.0</v>
      </c>
      <c r="I11" s="13">
        <f t="shared" si="1"/>
        <v>652</v>
      </c>
      <c r="J11" s="16"/>
      <c r="K11" s="16"/>
      <c r="L11" s="15"/>
      <c r="M11" s="15"/>
      <c r="N11" s="15"/>
    </row>
    <row r="12">
      <c r="A12" s="11" t="s">
        <v>22</v>
      </c>
      <c r="B12" s="12" t="s">
        <v>23</v>
      </c>
      <c r="C12" s="13">
        <v>6.0</v>
      </c>
      <c r="D12" s="13">
        <v>3.0</v>
      </c>
      <c r="E12" s="13">
        <v>86.0</v>
      </c>
      <c r="F12" s="13">
        <v>292.0</v>
      </c>
      <c r="G12" s="13">
        <v>572.0</v>
      </c>
      <c r="H12" s="13">
        <v>41.0</v>
      </c>
      <c r="I12" s="13">
        <f t="shared" si="1"/>
        <v>1000</v>
      </c>
      <c r="J12" s="15"/>
      <c r="K12" s="15"/>
      <c r="L12" s="16"/>
      <c r="M12" s="16"/>
      <c r="N12" s="16"/>
    </row>
    <row r="13">
      <c r="A13" s="11" t="s">
        <v>24</v>
      </c>
      <c r="B13" s="12" t="s">
        <v>25</v>
      </c>
      <c r="C13" s="13">
        <v>0.0</v>
      </c>
      <c r="D13" s="13">
        <v>1.0</v>
      </c>
      <c r="E13" s="13">
        <v>18.0</v>
      </c>
      <c r="F13" s="13">
        <v>77.0</v>
      </c>
      <c r="G13" s="13">
        <v>57.0</v>
      </c>
      <c r="H13" s="13">
        <v>6.0</v>
      </c>
      <c r="I13" s="13">
        <f t="shared" si="1"/>
        <v>159</v>
      </c>
      <c r="J13" s="16"/>
      <c r="K13" s="16"/>
      <c r="L13" s="15"/>
      <c r="M13" s="15"/>
      <c r="N13" s="15"/>
    </row>
    <row r="14">
      <c r="A14" s="41" t="s">
        <v>45</v>
      </c>
      <c r="B14" s="12" t="s">
        <v>27</v>
      </c>
      <c r="C14" s="13">
        <v>14.0</v>
      </c>
      <c r="D14" s="13">
        <v>23.0</v>
      </c>
      <c r="E14" s="13">
        <v>85.0</v>
      </c>
      <c r="F14" s="13">
        <v>353.0</v>
      </c>
      <c r="G14" s="13">
        <v>479.0</v>
      </c>
      <c r="H14" s="13">
        <v>46.0</v>
      </c>
      <c r="I14" s="13">
        <f t="shared" si="1"/>
        <v>1000</v>
      </c>
      <c r="J14" s="16"/>
      <c r="K14" s="16"/>
      <c r="L14" s="15"/>
      <c r="M14" s="15"/>
      <c r="N14" s="15"/>
    </row>
    <row r="15">
      <c r="A15" s="11" t="s">
        <v>28</v>
      </c>
      <c r="B15" s="12" t="s">
        <v>29</v>
      </c>
      <c r="C15" s="13">
        <v>8.0</v>
      </c>
      <c r="D15" s="13">
        <v>10.0</v>
      </c>
      <c r="E15" s="13">
        <v>92.0</v>
      </c>
      <c r="F15" s="13">
        <v>571.0</v>
      </c>
      <c r="G15" s="13">
        <v>281.0</v>
      </c>
      <c r="H15" s="13">
        <v>38.0</v>
      </c>
      <c r="I15" s="13">
        <f t="shared" si="1"/>
        <v>1000</v>
      </c>
      <c r="J15" s="15"/>
      <c r="K15" s="15"/>
      <c r="L15" s="16"/>
      <c r="M15" s="16"/>
      <c r="N15" s="16"/>
    </row>
    <row r="16">
      <c r="A16" s="11" t="s">
        <v>30</v>
      </c>
      <c r="B16" s="12" t="s">
        <v>31</v>
      </c>
      <c r="C16" s="13">
        <v>3.0</v>
      </c>
      <c r="D16" s="13">
        <v>11.0</v>
      </c>
      <c r="E16" s="13">
        <v>169.0</v>
      </c>
      <c r="F16" s="13">
        <v>468.0</v>
      </c>
      <c r="G16" s="13">
        <v>308.0</v>
      </c>
      <c r="H16" s="13">
        <v>41.0</v>
      </c>
      <c r="I16" s="13">
        <f t="shared" si="1"/>
        <v>1000</v>
      </c>
      <c r="J16" s="16"/>
      <c r="K16" s="16"/>
      <c r="L16" s="15"/>
      <c r="M16" s="15"/>
      <c r="N16" s="15"/>
    </row>
    <row r="17">
      <c r="A17" s="11" t="s">
        <v>32</v>
      </c>
      <c r="B17" s="12" t="s">
        <v>33</v>
      </c>
      <c r="C17" s="13">
        <v>4.0</v>
      </c>
      <c r="D17" s="13">
        <v>5.0</v>
      </c>
      <c r="E17" s="13">
        <v>47.0</v>
      </c>
      <c r="F17" s="13">
        <v>509.0</v>
      </c>
      <c r="G17" s="13">
        <v>406.0</v>
      </c>
      <c r="H17" s="13">
        <v>29.0</v>
      </c>
      <c r="I17" s="13">
        <f t="shared" si="1"/>
        <v>1000</v>
      </c>
      <c r="J17" s="15"/>
      <c r="K17" s="15"/>
      <c r="L17" s="16"/>
      <c r="M17" s="16"/>
      <c r="N17" s="16"/>
    </row>
    <row r="18">
      <c r="A18" s="18" t="s">
        <v>34</v>
      </c>
      <c r="B18" s="19" t="s">
        <v>35</v>
      </c>
      <c r="C18" s="20">
        <v>7.0</v>
      </c>
      <c r="D18" s="20">
        <v>20.0</v>
      </c>
      <c r="E18" s="20">
        <v>72.0</v>
      </c>
      <c r="F18" s="20">
        <v>561.0</v>
      </c>
      <c r="G18" s="20">
        <v>313.0</v>
      </c>
      <c r="H18" s="20">
        <v>27.0</v>
      </c>
      <c r="I18" s="20">
        <f t="shared" si="1"/>
        <v>1000</v>
      </c>
      <c r="J18" s="16"/>
      <c r="K18" s="16"/>
      <c r="L18" s="15"/>
      <c r="M18" s="15"/>
      <c r="N18" s="15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>
      <c r="A22" s="5"/>
      <c r="J22" s="5"/>
      <c r="K22" s="5"/>
      <c r="L22" s="5"/>
      <c r="M22" s="5"/>
      <c r="N22" s="5"/>
    </row>
    <row r="23">
      <c r="A23" s="9"/>
      <c r="B23" s="9"/>
      <c r="C23" s="9"/>
      <c r="D23" s="9"/>
      <c r="E23" s="9"/>
      <c r="F23" s="9"/>
      <c r="G23" s="9"/>
      <c r="H23" s="9"/>
      <c r="I23" s="9"/>
      <c r="J23" s="8"/>
      <c r="K23" s="8"/>
      <c r="L23" s="9"/>
      <c r="M23" s="9"/>
      <c r="N23" s="9"/>
      <c r="P23" s="10"/>
      <c r="Q23" s="10"/>
    </row>
    <row r="24">
      <c r="A24" s="42"/>
      <c r="B24" s="40"/>
      <c r="C24" s="43"/>
      <c r="D24" s="43"/>
      <c r="E24" s="43"/>
      <c r="F24" s="43"/>
      <c r="G24" s="15"/>
      <c r="H24" s="43"/>
      <c r="I24" s="16"/>
      <c r="J24" s="15"/>
      <c r="K24" s="15"/>
      <c r="L24" s="16"/>
      <c r="M24" s="16"/>
      <c r="N24" s="16"/>
    </row>
    <row r="25">
      <c r="A25" s="42"/>
      <c r="B25" s="40"/>
      <c r="C25" s="15"/>
      <c r="D25" s="15"/>
      <c r="E25" s="15"/>
      <c r="F25" s="15"/>
      <c r="G25" s="15"/>
      <c r="H25" s="15"/>
      <c r="I25" s="16"/>
      <c r="J25" s="15"/>
      <c r="K25" s="16"/>
      <c r="L25" s="15"/>
      <c r="M25" s="15"/>
      <c r="N25" s="15"/>
    </row>
    <row r="26">
      <c r="A26" s="42"/>
      <c r="B26" s="40"/>
      <c r="C26" s="15"/>
      <c r="D26" s="15"/>
      <c r="E26" s="15"/>
      <c r="F26" s="15"/>
      <c r="G26" s="15"/>
      <c r="H26" s="15"/>
      <c r="I26" s="16"/>
      <c r="J26" s="15"/>
      <c r="K26" s="15"/>
      <c r="L26" s="16"/>
      <c r="M26" s="16"/>
      <c r="N26" s="16"/>
    </row>
    <row r="27">
      <c r="A27" s="42"/>
      <c r="B27" s="40"/>
      <c r="C27" s="15"/>
      <c r="D27" s="15"/>
      <c r="E27" s="15"/>
      <c r="F27" s="15"/>
      <c r="G27" s="15"/>
      <c r="H27" s="15"/>
      <c r="I27" s="16"/>
      <c r="J27" s="15"/>
      <c r="K27" s="15"/>
      <c r="L27" s="16"/>
      <c r="M27" s="16"/>
      <c r="N27" s="16"/>
    </row>
    <row r="28">
      <c r="A28" s="42"/>
      <c r="B28" s="40"/>
      <c r="C28" s="15"/>
      <c r="D28" s="15"/>
      <c r="E28" s="15"/>
      <c r="F28" s="15"/>
      <c r="G28" s="15"/>
      <c r="H28" s="15"/>
      <c r="I28" s="16"/>
      <c r="J28" s="15"/>
      <c r="K28" s="16"/>
      <c r="L28" s="15"/>
      <c r="M28" s="15"/>
      <c r="N28" s="15"/>
    </row>
    <row r="29">
      <c r="A29" s="42"/>
      <c r="B29" s="40"/>
      <c r="C29" s="15"/>
      <c r="D29" s="15"/>
      <c r="E29" s="15"/>
      <c r="F29" s="15"/>
      <c r="G29" s="15"/>
      <c r="H29" s="15"/>
      <c r="I29" s="16"/>
      <c r="J29" s="15"/>
      <c r="K29" s="15"/>
      <c r="L29" s="16"/>
      <c r="M29" s="16"/>
      <c r="N29" s="16"/>
    </row>
    <row r="30">
      <c r="A30" s="42"/>
      <c r="B30" s="40"/>
      <c r="C30" s="15"/>
      <c r="D30" s="15"/>
      <c r="E30" s="15"/>
      <c r="F30" s="15"/>
      <c r="G30" s="15"/>
      <c r="H30" s="15"/>
      <c r="I30" s="16"/>
      <c r="J30" s="15"/>
      <c r="K30" s="16"/>
      <c r="L30" s="15"/>
      <c r="M30" s="15"/>
      <c r="N30" s="15"/>
    </row>
    <row r="31">
      <c r="A31" s="44"/>
      <c r="B31" s="40"/>
      <c r="C31" s="15"/>
      <c r="D31" s="15"/>
      <c r="E31" s="15"/>
      <c r="F31" s="15"/>
      <c r="G31" s="15"/>
      <c r="H31" s="15"/>
      <c r="I31" s="16"/>
      <c r="J31" s="15"/>
      <c r="K31" s="16"/>
      <c r="L31" s="15"/>
      <c r="M31" s="15"/>
      <c r="N31" s="15"/>
    </row>
    <row r="32">
      <c r="A32" s="42"/>
      <c r="B32" s="40"/>
      <c r="C32" s="15"/>
      <c r="D32" s="15"/>
      <c r="E32" s="15"/>
      <c r="F32" s="15"/>
      <c r="G32" s="15"/>
      <c r="H32" s="15"/>
      <c r="I32" s="16"/>
      <c r="J32" s="15"/>
      <c r="K32" s="15"/>
      <c r="L32" s="16"/>
      <c r="M32" s="16"/>
      <c r="N32" s="16"/>
    </row>
    <row r="33">
      <c r="A33" s="42"/>
      <c r="B33" s="40"/>
      <c r="C33" s="15"/>
      <c r="D33" s="15"/>
      <c r="E33" s="15"/>
      <c r="F33" s="15"/>
      <c r="G33" s="15"/>
      <c r="H33" s="15"/>
      <c r="I33" s="16"/>
      <c r="J33" s="15"/>
      <c r="K33" s="16"/>
      <c r="L33" s="15"/>
      <c r="M33" s="15"/>
      <c r="N33" s="15"/>
    </row>
    <row r="34">
      <c r="A34" s="42"/>
      <c r="B34" s="40"/>
      <c r="C34" s="15"/>
      <c r="D34" s="15"/>
      <c r="E34" s="15"/>
      <c r="F34" s="15"/>
      <c r="G34" s="15"/>
      <c r="H34" s="15"/>
      <c r="I34" s="16"/>
      <c r="J34" s="15"/>
      <c r="K34" s="15"/>
      <c r="L34" s="16"/>
      <c r="M34" s="16"/>
      <c r="N34" s="16"/>
    </row>
    <row r="35">
      <c r="A35" s="42"/>
      <c r="B35" s="40"/>
      <c r="C35" s="15"/>
      <c r="D35" s="15"/>
      <c r="E35" s="15"/>
      <c r="F35" s="15"/>
      <c r="G35" s="15"/>
      <c r="H35" s="15"/>
      <c r="I35" s="16"/>
      <c r="J35" s="15"/>
      <c r="K35" s="16"/>
      <c r="L35" s="15"/>
      <c r="M35" s="15"/>
      <c r="N35" s="15"/>
    </row>
    <row r="36">
      <c r="A36" s="22"/>
      <c r="B36" s="22"/>
      <c r="C36" s="22"/>
      <c r="D36" s="22"/>
      <c r="E36" s="22"/>
      <c r="F36" s="22"/>
      <c r="G36" s="22"/>
      <c r="H36" s="22"/>
      <c r="I36" s="16"/>
      <c r="J36" s="16"/>
      <c r="K36" s="16"/>
      <c r="L36" s="16"/>
      <c r="M36" s="16"/>
      <c r="N36" s="16"/>
    </row>
    <row r="37">
      <c r="A37" s="22"/>
      <c r="B37" s="22"/>
      <c r="C37" s="22"/>
      <c r="D37" s="22"/>
      <c r="E37" s="22"/>
      <c r="F37" s="22"/>
      <c r="G37" s="22"/>
      <c r="H37" s="22"/>
      <c r="I37" s="16"/>
      <c r="J37" s="16"/>
      <c r="K37" s="16"/>
      <c r="L37" s="16"/>
      <c r="M37" s="16"/>
      <c r="N37" s="16"/>
    </row>
    <row r="38">
      <c r="A38" s="22"/>
      <c r="B38" s="2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>
      <c r="A39" s="5"/>
    </row>
    <row r="40">
      <c r="A40" s="9"/>
      <c r="B40" s="9"/>
      <c r="C40" s="9"/>
      <c r="D40" s="9"/>
      <c r="E40" s="9"/>
      <c r="F40" s="9"/>
      <c r="G40" s="9"/>
      <c r="H40" s="9"/>
      <c r="I40" s="9"/>
      <c r="J40" s="8"/>
      <c r="K40" s="8"/>
      <c r="L40" s="9"/>
      <c r="M40" s="9"/>
      <c r="N40" s="9"/>
    </row>
    <row r="41">
      <c r="A41" s="42"/>
      <c r="B41" s="40"/>
      <c r="C41" s="15"/>
      <c r="D41" s="15"/>
      <c r="E41" s="15"/>
      <c r="F41" s="15"/>
      <c r="G41" s="15"/>
      <c r="H41" s="15"/>
      <c r="I41" s="16"/>
      <c r="J41" s="15"/>
      <c r="K41" s="16"/>
      <c r="L41" s="16"/>
      <c r="M41" s="16"/>
      <c r="N41" s="16"/>
    </row>
    <row r="42">
      <c r="A42" s="42"/>
      <c r="B42" s="40"/>
      <c r="C42" s="15"/>
      <c r="D42" s="15"/>
      <c r="E42" s="15"/>
      <c r="F42" s="15"/>
      <c r="G42" s="15"/>
      <c r="H42" s="15"/>
      <c r="I42" s="16"/>
      <c r="J42" s="15"/>
      <c r="K42" s="16"/>
      <c r="L42" s="15"/>
      <c r="M42" s="15"/>
      <c r="N42" s="16"/>
    </row>
    <row r="43">
      <c r="A43" s="42"/>
      <c r="B43" s="40"/>
      <c r="C43" s="15"/>
      <c r="D43" s="15"/>
      <c r="E43" s="15"/>
      <c r="F43" s="15"/>
      <c r="G43" s="15"/>
      <c r="H43" s="15"/>
      <c r="I43" s="16"/>
      <c r="J43" s="15"/>
      <c r="K43" s="16"/>
      <c r="L43" s="16"/>
      <c r="M43" s="16"/>
      <c r="N43" s="16"/>
    </row>
    <row r="44">
      <c r="A44" s="42"/>
      <c r="B44" s="40"/>
      <c r="C44" s="15"/>
      <c r="D44" s="15"/>
      <c r="E44" s="15"/>
      <c r="F44" s="15"/>
      <c r="G44" s="15"/>
      <c r="H44" s="15"/>
      <c r="I44" s="16"/>
      <c r="J44" s="15"/>
      <c r="K44" s="16"/>
      <c r="L44" s="16"/>
      <c r="M44" s="16"/>
      <c r="N44" s="16"/>
    </row>
    <row r="45">
      <c r="A45" s="42"/>
      <c r="B45" s="40"/>
      <c r="C45" s="15"/>
      <c r="D45" s="15"/>
      <c r="E45" s="15"/>
      <c r="F45" s="15"/>
      <c r="G45" s="15"/>
      <c r="H45" s="15"/>
      <c r="I45" s="16"/>
      <c r="J45" s="15"/>
      <c r="K45" s="16"/>
      <c r="L45" s="15"/>
      <c r="M45" s="15"/>
      <c r="N45" s="16"/>
    </row>
    <row r="46">
      <c r="A46" s="42"/>
      <c r="B46" s="40"/>
      <c r="C46" s="15"/>
      <c r="D46" s="15"/>
      <c r="E46" s="15"/>
      <c r="F46" s="15"/>
      <c r="G46" s="15"/>
      <c r="H46" s="15"/>
      <c r="I46" s="16"/>
      <c r="J46" s="15"/>
      <c r="K46" s="16"/>
      <c r="L46" s="16"/>
      <c r="M46" s="16"/>
      <c r="N46" s="16"/>
    </row>
    <row r="47">
      <c r="A47" s="42"/>
      <c r="B47" s="40"/>
      <c r="C47" s="15"/>
      <c r="D47" s="15"/>
      <c r="E47" s="15"/>
      <c r="F47" s="15"/>
      <c r="G47" s="15"/>
      <c r="H47" s="15"/>
      <c r="I47" s="16"/>
      <c r="J47" s="15"/>
      <c r="K47" s="16"/>
      <c r="L47" s="15"/>
      <c r="M47" s="15"/>
      <c r="N47" s="16"/>
    </row>
    <row r="48">
      <c r="A48" s="44"/>
      <c r="B48" s="40"/>
      <c r="C48" s="15"/>
      <c r="D48" s="15"/>
      <c r="E48" s="15"/>
      <c r="F48" s="15"/>
      <c r="G48" s="15"/>
      <c r="H48" s="15"/>
      <c r="I48" s="16"/>
      <c r="J48" s="15"/>
      <c r="K48" s="16"/>
      <c r="L48" s="15"/>
      <c r="M48" s="15"/>
      <c r="N48" s="16"/>
    </row>
    <row r="49">
      <c r="A49" s="42"/>
      <c r="B49" s="40"/>
      <c r="C49" s="15"/>
      <c r="D49" s="15"/>
      <c r="E49" s="15"/>
      <c r="F49" s="15"/>
      <c r="G49" s="15"/>
      <c r="H49" s="15"/>
      <c r="I49" s="16"/>
      <c r="J49" s="15"/>
      <c r="K49" s="16"/>
      <c r="L49" s="16"/>
      <c r="M49" s="16"/>
      <c r="N49" s="16"/>
    </row>
    <row r="50">
      <c r="A50" s="42"/>
      <c r="B50" s="40"/>
      <c r="C50" s="15"/>
      <c r="D50" s="15"/>
      <c r="E50" s="15"/>
      <c r="F50" s="15"/>
      <c r="G50" s="15"/>
      <c r="H50" s="15"/>
      <c r="I50" s="16"/>
      <c r="J50" s="15"/>
      <c r="K50" s="16"/>
      <c r="L50" s="15"/>
      <c r="M50" s="15"/>
      <c r="N50" s="16"/>
    </row>
    <row r="51">
      <c r="A51" s="42"/>
      <c r="B51" s="40"/>
      <c r="C51" s="15"/>
      <c r="D51" s="15"/>
      <c r="E51" s="15"/>
      <c r="F51" s="15"/>
      <c r="G51" s="15"/>
      <c r="H51" s="15"/>
      <c r="I51" s="16"/>
      <c r="J51" s="15"/>
      <c r="K51" s="16"/>
      <c r="L51" s="16"/>
      <c r="M51" s="16"/>
      <c r="N51" s="16"/>
    </row>
    <row r="52">
      <c r="A52" s="42"/>
      <c r="B52" s="40"/>
      <c r="C52" s="15"/>
      <c r="D52" s="15"/>
      <c r="E52" s="15"/>
      <c r="F52" s="15"/>
      <c r="G52" s="15"/>
      <c r="H52" s="15"/>
      <c r="I52" s="16"/>
      <c r="J52" s="15"/>
      <c r="K52" s="16"/>
      <c r="L52" s="15"/>
      <c r="M52" s="15"/>
      <c r="N52" s="16"/>
    </row>
    <row r="53">
      <c r="A53" s="22"/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>
      <c r="A54" s="5"/>
    </row>
    <row r="56">
      <c r="A56" s="45"/>
      <c r="B56" s="9"/>
      <c r="C56" s="9"/>
      <c r="D56" s="9"/>
      <c r="E56" s="9"/>
      <c r="F56" s="9"/>
      <c r="G56" s="9"/>
      <c r="H56" s="9"/>
      <c r="I56" s="9"/>
      <c r="J56" s="8"/>
      <c r="K56" s="8"/>
      <c r="L56" s="9"/>
      <c r="M56" s="9"/>
      <c r="N56" s="9"/>
    </row>
    <row r="57">
      <c r="A57" s="10"/>
      <c r="B57" s="40"/>
      <c r="C57" s="16"/>
      <c r="D57" s="16"/>
      <c r="E57" s="16"/>
      <c r="F57" s="16"/>
      <c r="G57" s="16"/>
      <c r="H57" s="16"/>
      <c r="I57" s="16"/>
      <c r="J57" s="15"/>
      <c r="K57" s="15"/>
      <c r="L57" s="16"/>
      <c r="M57" s="16"/>
      <c r="N57" s="16"/>
    </row>
    <row r="58">
      <c r="A58" s="10"/>
      <c r="B58" s="40"/>
      <c r="C58" s="15"/>
      <c r="D58" s="15"/>
      <c r="E58" s="15"/>
      <c r="F58" s="15"/>
      <c r="G58" s="15"/>
      <c r="H58" s="15"/>
      <c r="I58" s="16"/>
      <c r="J58" s="16"/>
      <c r="K58" s="16"/>
      <c r="L58" s="16"/>
      <c r="M58" s="16"/>
      <c r="N58" s="16"/>
    </row>
    <row r="59">
      <c r="A59" s="10"/>
      <c r="B59" s="40"/>
      <c r="C59" s="16"/>
      <c r="D59" s="16"/>
      <c r="E59" s="16"/>
      <c r="F59" s="16"/>
      <c r="G59" s="16"/>
      <c r="H59" s="16"/>
      <c r="I59" s="16"/>
      <c r="J59" s="15"/>
      <c r="K59" s="15"/>
      <c r="L59" s="16"/>
      <c r="M59" s="16"/>
      <c r="N59" s="16"/>
    </row>
    <row r="60">
      <c r="A60" s="10"/>
      <c r="B60" s="40"/>
      <c r="C60" s="16"/>
      <c r="D60" s="16"/>
      <c r="E60" s="16"/>
      <c r="F60" s="16"/>
      <c r="G60" s="16"/>
      <c r="H60" s="16"/>
      <c r="I60" s="16"/>
      <c r="J60" s="15"/>
      <c r="K60" s="15"/>
      <c r="L60" s="16"/>
      <c r="M60" s="16"/>
      <c r="N60" s="16"/>
    </row>
    <row r="61">
      <c r="A61" s="10"/>
      <c r="B61" s="40"/>
      <c r="C61" s="15"/>
      <c r="D61" s="15"/>
      <c r="E61" s="15"/>
      <c r="F61" s="15"/>
      <c r="G61" s="15"/>
      <c r="H61" s="15"/>
      <c r="I61" s="16"/>
      <c r="J61" s="16"/>
      <c r="K61" s="16"/>
      <c r="L61" s="16"/>
      <c r="M61" s="16"/>
      <c r="N61" s="16"/>
    </row>
    <row r="62">
      <c r="A62" s="10"/>
      <c r="B62" s="40"/>
      <c r="C62" s="16"/>
      <c r="D62" s="16"/>
      <c r="E62" s="16"/>
      <c r="F62" s="16"/>
      <c r="G62" s="16"/>
      <c r="H62" s="16"/>
      <c r="I62" s="16"/>
      <c r="J62" s="15"/>
      <c r="K62" s="15"/>
      <c r="L62" s="16"/>
      <c r="M62" s="16"/>
      <c r="N62" s="16"/>
    </row>
    <row r="63">
      <c r="A63" s="10"/>
      <c r="B63" s="40"/>
      <c r="C63" s="15"/>
      <c r="D63" s="15"/>
      <c r="E63" s="15"/>
      <c r="F63" s="15"/>
      <c r="G63" s="15"/>
      <c r="H63" s="15"/>
      <c r="I63" s="16"/>
      <c r="J63" s="16"/>
      <c r="K63" s="16"/>
      <c r="L63" s="16"/>
      <c r="M63" s="16"/>
      <c r="N63" s="16"/>
    </row>
    <row r="64">
      <c r="A64" s="44"/>
      <c r="B64" s="40"/>
      <c r="C64" s="15"/>
      <c r="D64" s="15"/>
      <c r="E64" s="15"/>
      <c r="F64" s="15"/>
      <c r="G64" s="15"/>
      <c r="H64" s="15"/>
      <c r="I64" s="16"/>
      <c r="J64" s="16"/>
      <c r="K64" s="16"/>
      <c r="L64" s="16"/>
      <c r="M64" s="16"/>
      <c r="N64" s="16"/>
    </row>
    <row r="65">
      <c r="A65" s="10"/>
      <c r="B65" s="40"/>
      <c r="C65" s="16"/>
      <c r="D65" s="16"/>
      <c r="E65" s="16"/>
      <c r="F65" s="16"/>
      <c r="G65" s="16"/>
      <c r="H65" s="16"/>
      <c r="I65" s="16"/>
      <c r="J65" s="15"/>
      <c r="K65" s="15"/>
      <c r="L65" s="16"/>
      <c r="M65" s="16"/>
      <c r="N65" s="16"/>
    </row>
    <row r="66">
      <c r="A66" s="10"/>
      <c r="B66" s="40"/>
      <c r="C66" s="15"/>
      <c r="D66" s="15"/>
      <c r="E66" s="15"/>
      <c r="F66" s="15"/>
      <c r="G66" s="15"/>
      <c r="H66" s="15"/>
      <c r="I66" s="16"/>
      <c r="J66" s="16"/>
      <c r="K66" s="16"/>
      <c r="L66" s="16"/>
      <c r="M66" s="16"/>
      <c r="N66" s="16"/>
    </row>
    <row r="67">
      <c r="A67" s="10"/>
      <c r="B67" s="40"/>
      <c r="C67" s="16"/>
      <c r="D67" s="16"/>
      <c r="E67" s="16"/>
      <c r="F67" s="16"/>
      <c r="G67" s="16"/>
      <c r="H67" s="16"/>
      <c r="I67" s="16"/>
      <c r="J67" s="15"/>
      <c r="K67" s="15"/>
      <c r="L67" s="16"/>
      <c r="M67" s="16"/>
      <c r="N67" s="16"/>
    </row>
    <row r="68">
      <c r="A68" s="10"/>
      <c r="B68" s="40"/>
      <c r="C68" s="15"/>
      <c r="D68" s="15"/>
      <c r="E68" s="15"/>
      <c r="F68" s="15"/>
      <c r="G68" s="15"/>
      <c r="H68" s="15"/>
      <c r="I68" s="16"/>
      <c r="J68" s="16"/>
      <c r="K68" s="16"/>
      <c r="L68" s="16"/>
      <c r="M68" s="16"/>
      <c r="N68" s="16"/>
    </row>
    <row r="71">
      <c r="A71" s="46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>
      <c r="A72" s="46"/>
      <c r="B72" s="10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</row>
    <row r="73">
      <c r="A73" s="46"/>
      <c r="B73" s="10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8"/>
      <c r="N73" s="38"/>
    </row>
    <row r="77">
      <c r="A77" s="5"/>
    </row>
    <row r="78">
      <c r="A78" s="45"/>
      <c r="B78" s="9"/>
      <c r="C78" s="9"/>
      <c r="D78" s="9"/>
      <c r="E78" s="9"/>
      <c r="F78" s="9"/>
      <c r="G78" s="9"/>
      <c r="H78" s="9"/>
      <c r="I78" s="9"/>
      <c r="J78" s="8"/>
      <c r="K78" s="8"/>
      <c r="L78" s="9"/>
      <c r="M78" s="9"/>
      <c r="N78" s="9"/>
    </row>
    <row r="79">
      <c r="A79" s="10"/>
      <c r="B79" s="40"/>
      <c r="C79" s="47"/>
      <c r="D79" s="47"/>
      <c r="E79" s="47"/>
      <c r="F79" s="47"/>
      <c r="G79" s="47"/>
      <c r="H79" s="47"/>
      <c r="I79" s="16"/>
      <c r="J79" s="15"/>
      <c r="K79" s="15"/>
      <c r="L79" s="16"/>
      <c r="M79" s="16"/>
      <c r="N79" s="16"/>
    </row>
    <row r="80">
      <c r="A80" s="10"/>
      <c r="B80" s="40"/>
      <c r="C80" s="47"/>
      <c r="D80" s="47"/>
      <c r="E80" s="47"/>
      <c r="F80" s="47"/>
      <c r="G80" s="47"/>
      <c r="H80" s="47"/>
      <c r="I80" s="16"/>
      <c r="J80" s="16"/>
      <c r="K80" s="16"/>
      <c r="L80" s="16"/>
      <c r="M80" s="16"/>
      <c r="N80" s="16"/>
    </row>
    <row r="81">
      <c r="A81" s="10"/>
      <c r="B81" s="40"/>
      <c r="C81" s="47"/>
      <c r="D81" s="47"/>
      <c r="E81" s="47"/>
      <c r="F81" s="47"/>
      <c r="G81" s="47"/>
      <c r="H81" s="47"/>
      <c r="I81" s="16"/>
      <c r="J81" s="15"/>
      <c r="K81" s="15"/>
      <c r="L81" s="16"/>
      <c r="M81" s="16"/>
      <c r="N81" s="16"/>
    </row>
    <row r="82">
      <c r="A82" s="10"/>
      <c r="B82" s="40"/>
      <c r="C82" s="47"/>
      <c r="D82" s="47"/>
      <c r="E82" s="47"/>
      <c r="F82" s="47"/>
      <c r="G82" s="47"/>
      <c r="H82" s="47"/>
      <c r="I82" s="16"/>
      <c r="J82" s="15"/>
      <c r="K82" s="15"/>
      <c r="L82" s="16"/>
      <c r="M82" s="16"/>
      <c r="N82" s="16"/>
    </row>
    <row r="83">
      <c r="A83" s="10"/>
      <c r="B83" s="40"/>
      <c r="C83" s="47"/>
      <c r="D83" s="47"/>
      <c r="E83" s="47"/>
      <c r="F83" s="47"/>
      <c r="G83" s="47"/>
      <c r="H83" s="47"/>
      <c r="I83" s="16"/>
      <c r="J83" s="16"/>
      <c r="K83" s="16"/>
      <c r="L83" s="16"/>
      <c r="M83" s="16"/>
      <c r="N83" s="16"/>
    </row>
    <row r="84">
      <c r="A84" s="10"/>
      <c r="B84" s="40"/>
      <c r="C84" s="47"/>
      <c r="D84" s="47"/>
      <c r="E84" s="47"/>
      <c r="F84" s="47"/>
      <c r="G84" s="47"/>
      <c r="H84" s="47"/>
      <c r="I84" s="16"/>
      <c r="J84" s="15"/>
      <c r="K84" s="15"/>
      <c r="L84" s="16"/>
      <c r="M84" s="16"/>
      <c r="N84" s="16"/>
    </row>
    <row r="85">
      <c r="A85" s="10"/>
      <c r="B85" s="40"/>
      <c r="C85" s="47"/>
      <c r="D85" s="47"/>
      <c r="E85" s="47"/>
      <c r="F85" s="47"/>
      <c r="G85" s="47"/>
      <c r="H85" s="47"/>
      <c r="I85" s="16"/>
      <c r="J85" s="16"/>
      <c r="K85" s="16"/>
      <c r="L85" s="16"/>
      <c r="M85" s="16"/>
      <c r="N85" s="16"/>
    </row>
    <row r="86">
      <c r="A86" s="44"/>
      <c r="B86" s="40"/>
      <c r="C86" s="47"/>
      <c r="D86" s="47"/>
      <c r="E86" s="47"/>
      <c r="F86" s="47"/>
      <c r="G86" s="47"/>
      <c r="H86" s="47"/>
      <c r="I86" s="16"/>
      <c r="J86" s="16"/>
      <c r="K86" s="16"/>
      <c r="L86" s="16"/>
      <c r="M86" s="16"/>
      <c r="N86" s="16"/>
    </row>
    <row r="87">
      <c r="A87" s="10"/>
      <c r="B87" s="40"/>
      <c r="C87" s="47"/>
      <c r="D87" s="47"/>
      <c r="E87" s="47"/>
      <c r="F87" s="47"/>
      <c r="G87" s="47"/>
      <c r="H87" s="47"/>
      <c r="I87" s="16"/>
      <c r="J87" s="15"/>
      <c r="K87" s="15"/>
      <c r="L87" s="16"/>
      <c r="M87" s="16"/>
      <c r="N87" s="16"/>
    </row>
    <row r="88">
      <c r="A88" s="10"/>
      <c r="B88" s="40"/>
      <c r="C88" s="47"/>
      <c r="D88" s="47"/>
      <c r="E88" s="47"/>
      <c r="F88" s="47"/>
      <c r="G88" s="47"/>
      <c r="H88" s="47"/>
      <c r="I88" s="16"/>
      <c r="J88" s="16"/>
      <c r="K88" s="16"/>
      <c r="L88" s="16"/>
      <c r="M88" s="16"/>
      <c r="N88" s="16"/>
    </row>
    <row r="89">
      <c r="A89" s="10"/>
      <c r="B89" s="40"/>
      <c r="C89" s="47"/>
      <c r="D89" s="47"/>
      <c r="E89" s="47"/>
      <c r="F89" s="47"/>
      <c r="G89" s="47"/>
      <c r="H89" s="47"/>
      <c r="I89" s="16"/>
      <c r="J89" s="15"/>
      <c r="K89" s="15"/>
      <c r="L89" s="16"/>
      <c r="M89" s="16"/>
      <c r="N89" s="16"/>
    </row>
    <row r="90">
      <c r="A90" s="10"/>
      <c r="B90" s="4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>
      <c r="C91" s="16"/>
    </row>
    <row r="92">
      <c r="C92" s="16"/>
    </row>
    <row r="93">
      <c r="A93" s="46"/>
      <c r="C93" s="47"/>
      <c r="D93" s="47"/>
      <c r="E93" s="47"/>
      <c r="F93" s="47"/>
      <c r="G93" s="47"/>
      <c r="H93" s="47"/>
      <c r="I93" s="30"/>
      <c r="J93" s="30"/>
      <c r="K93" s="30"/>
      <c r="L93" s="30"/>
      <c r="M93" s="30"/>
      <c r="N93" s="30"/>
    </row>
    <row r="94">
      <c r="A94" s="46"/>
      <c r="B94" s="10"/>
      <c r="C94" s="16"/>
      <c r="D94" s="32"/>
      <c r="E94" s="32"/>
      <c r="F94" s="32"/>
      <c r="G94" s="32"/>
      <c r="H94" s="32"/>
      <c r="I94" s="32"/>
      <c r="J94" s="32"/>
      <c r="K94" s="32"/>
      <c r="L94" s="33"/>
      <c r="M94" s="33"/>
      <c r="N94" s="33"/>
    </row>
    <row r="95">
      <c r="A95" s="46"/>
      <c r="B95" s="10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8"/>
      <c r="N95" s="38"/>
    </row>
  </sheetData>
  <mergeCells count="6">
    <mergeCell ref="A2:N3"/>
    <mergeCell ref="A5:I5"/>
    <mergeCell ref="A22:I22"/>
    <mergeCell ref="A39:N39"/>
    <mergeCell ref="A54:N54"/>
    <mergeCell ref="A77:N77"/>
  </mergeCells>
  <conditionalFormatting sqref="Q35">
    <cfRule type="cellIs" dxfId="0" priority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49</v>
      </c>
    </row>
    <row r="5">
      <c r="A5" s="5"/>
      <c r="J5" s="5"/>
      <c r="K5" s="5"/>
      <c r="L5" s="5"/>
      <c r="M5" s="5"/>
      <c r="N5" s="5"/>
    </row>
    <row r="6">
      <c r="A6" s="2" t="s">
        <v>50</v>
      </c>
      <c r="B6" s="3"/>
      <c r="C6" s="3"/>
      <c r="D6" s="3"/>
      <c r="E6" s="3"/>
      <c r="F6" s="3"/>
      <c r="G6" s="3"/>
      <c r="H6" s="3"/>
      <c r="I6" s="4"/>
      <c r="J6" s="8"/>
      <c r="K6" s="8"/>
      <c r="L6" s="9"/>
      <c r="M6" s="9"/>
      <c r="N6" s="9"/>
      <c r="P6" s="10"/>
      <c r="Q6" s="10"/>
    </row>
    <row r="7">
      <c r="A7" s="6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7" t="s">
        <v>10</v>
      </c>
      <c r="J7" s="15"/>
      <c r="K7" s="15"/>
      <c r="L7" s="16"/>
      <c r="M7" s="16"/>
      <c r="N7" s="16"/>
    </row>
    <row r="8">
      <c r="A8" s="11" t="s">
        <v>11</v>
      </c>
      <c r="B8" s="12" t="s">
        <v>12</v>
      </c>
      <c r="C8" s="48">
        <v>4.0</v>
      </c>
      <c r="D8" s="48">
        <v>8.0</v>
      </c>
      <c r="E8" s="48">
        <v>70.0</v>
      </c>
      <c r="F8" s="48">
        <v>233.0</v>
      </c>
      <c r="G8" s="13">
        <v>587.0</v>
      </c>
      <c r="H8" s="48">
        <v>98.0</v>
      </c>
      <c r="I8" s="14">
        <f t="shared" ref="I8:I14" si="1">SUM(C8:H8)</f>
        <v>1000</v>
      </c>
      <c r="J8" s="16"/>
      <c r="K8" s="16"/>
      <c r="L8" s="15"/>
      <c r="M8" s="15"/>
      <c r="N8" s="15"/>
    </row>
    <row r="9">
      <c r="A9" s="11" t="s">
        <v>16</v>
      </c>
      <c r="B9" s="12" t="s">
        <v>17</v>
      </c>
      <c r="C9" s="13">
        <v>5.0</v>
      </c>
      <c r="D9" s="13">
        <v>4.0</v>
      </c>
      <c r="E9" s="13">
        <v>105.0</v>
      </c>
      <c r="F9" s="13">
        <v>517.0</v>
      </c>
      <c r="G9" s="13">
        <v>323.0</v>
      </c>
      <c r="H9" s="13">
        <v>46.0</v>
      </c>
      <c r="I9" s="14">
        <f t="shared" si="1"/>
        <v>1000</v>
      </c>
      <c r="J9" s="15"/>
      <c r="K9" s="15"/>
      <c r="L9" s="16"/>
      <c r="M9" s="16"/>
      <c r="N9" s="16"/>
    </row>
    <row r="10">
      <c r="A10" s="11" t="s">
        <v>18</v>
      </c>
      <c r="B10" s="12" t="s">
        <v>19</v>
      </c>
      <c r="C10" s="13">
        <v>1.0</v>
      </c>
      <c r="D10" s="13">
        <v>3.0</v>
      </c>
      <c r="E10" s="13">
        <v>53.0</v>
      </c>
      <c r="F10" s="13">
        <v>577.0</v>
      </c>
      <c r="G10" s="13">
        <v>337.0</v>
      </c>
      <c r="H10" s="13">
        <v>29.0</v>
      </c>
      <c r="I10" s="14">
        <f t="shared" si="1"/>
        <v>1000</v>
      </c>
      <c r="J10" s="16"/>
      <c r="K10" s="16"/>
      <c r="L10" s="15"/>
      <c r="M10" s="15"/>
      <c r="N10" s="15"/>
    </row>
    <row r="11">
      <c r="A11" s="11" t="s">
        <v>22</v>
      </c>
      <c r="B11" s="12" t="s">
        <v>23</v>
      </c>
      <c r="C11" s="13">
        <v>3.0</v>
      </c>
      <c r="D11" s="13">
        <v>9.0</v>
      </c>
      <c r="E11" s="13">
        <v>133.0</v>
      </c>
      <c r="F11" s="13">
        <v>250.0</v>
      </c>
      <c r="G11" s="13">
        <v>581.0</v>
      </c>
      <c r="H11" s="13">
        <v>24.0</v>
      </c>
      <c r="I11" s="14">
        <f t="shared" si="1"/>
        <v>1000</v>
      </c>
      <c r="J11" s="16"/>
      <c r="K11" s="16"/>
      <c r="L11" s="15"/>
      <c r="M11" s="15"/>
      <c r="N11" s="15"/>
    </row>
    <row r="12">
      <c r="A12" s="44" t="s">
        <v>45</v>
      </c>
      <c r="B12" s="12" t="s">
        <v>27</v>
      </c>
      <c r="C12" s="13">
        <v>19.0</v>
      </c>
      <c r="D12" s="13">
        <v>14.0</v>
      </c>
      <c r="E12" s="13">
        <v>77.0</v>
      </c>
      <c r="F12" s="13">
        <v>351.0</v>
      </c>
      <c r="G12" s="13">
        <v>472.0</v>
      </c>
      <c r="H12" s="13">
        <v>67.0</v>
      </c>
      <c r="I12" s="14">
        <f t="shared" si="1"/>
        <v>1000</v>
      </c>
      <c r="J12" s="15"/>
      <c r="K12" s="15"/>
      <c r="L12" s="16"/>
      <c r="M12" s="16"/>
      <c r="N12" s="16"/>
    </row>
    <row r="13">
      <c r="A13" s="11" t="s">
        <v>28</v>
      </c>
      <c r="B13" s="12" t="s">
        <v>29</v>
      </c>
      <c r="C13" s="13">
        <v>29.0</v>
      </c>
      <c r="D13" s="13">
        <v>15.0</v>
      </c>
      <c r="E13" s="13">
        <v>140.0</v>
      </c>
      <c r="F13" s="13">
        <v>427.0</v>
      </c>
      <c r="G13" s="13">
        <v>350.0</v>
      </c>
      <c r="H13" s="13">
        <v>39.0</v>
      </c>
      <c r="I13" s="14">
        <f t="shared" si="1"/>
        <v>1000</v>
      </c>
      <c r="J13" s="16"/>
      <c r="K13" s="16"/>
      <c r="L13" s="15"/>
      <c r="M13" s="15"/>
      <c r="N13" s="15"/>
    </row>
    <row r="14">
      <c r="A14" s="11" t="s">
        <v>32</v>
      </c>
      <c r="B14" s="12" t="s">
        <v>33</v>
      </c>
      <c r="C14" s="13">
        <v>4.0</v>
      </c>
      <c r="D14" s="13">
        <v>6.0</v>
      </c>
      <c r="E14" s="13">
        <v>45.0</v>
      </c>
      <c r="F14" s="13">
        <v>529.0</v>
      </c>
      <c r="G14" s="13">
        <v>397.0</v>
      </c>
      <c r="H14" s="13">
        <v>19.0</v>
      </c>
      <c r="I14" s="14">
        <f t="shared" si="1"/>
        <v>1000</v>
      </c>
      <c r="J14" s="16"/>
      <c r="K14" s="16"/>
      <c r="L14" s="15"/>
      <c r="M14" s="15"/>
      <c r="N14" s="15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>
      <c r="J17" s="5"/>
      <c r="K17" s="5"/>
      <c r="L17" s="5"/>
      <c r="M17" s="5"/>
      <c r="N17" s="5"/>
    </row>
    <row r="18">
      <c r="J18" s="8"/>
      <c r="K18" s="8"/>
      <c r="L18" s="9"/>
      <c r="M18" s="9"/>
      <c r="N18" s="9"/>
      <c r="P18" s="10"/>
      <c r="Q18" s="10"/>
    </row>
    <row r="19">
      <c r="J19" s="15"/>
      <c r="K19" s="15"/>
      <c r="L19" s="16"/>
      <c r="M19" s="16"/>
      <c r="N19" s="16"/>
    </row>
    <row r="20">
      <c r="J20" s="15"/>
      <c r="K20" s="16"/>
      <c r="L20" s="15"/>
      <c r="M20" s="15"/>
      <c r="N20" s="15"/>
    </row>
    <row r="21">
      <c r="J21" s="15"/>
      <c r="K21" s="15"/>
      <c r="L21" s="16"/>
      <c r="M21" s="16"/>
      <c r="N21" s="16"/>
    </row>
    <row r="22">
      <c r="J22" s="15"/>
      <c r="K22" s="15"/>
      <c r="L22" s="16"/>
      <c r="M22" s="16"/>
      <c r="N22" s="16"/>
    </row>
    <row r="23">
      <c r="J23" s="15"/>
      <c r="K23" s="16"/>
      <c r="L23" s="15"/>
      <c r="M23" s="15"/>
      <c r="N23" s="15"/>
    </row>
    <row r="24">
      <c r="J24" s="15"/>
      <c r="K24" s="15"/>
      <c r="L24" s="16"/>
      <c r="M24" s="16"/>
      <c r="N24" s="16"/>
    </row>
    <row r="25">
      <c r="J25" s="15"/>
      <c r="K25" s="16"/>
      <c r="L25" s="15"/>
      <c r="M25" s="15"/>
      <c r="N25" s="15"/>
    </row>
    <row r="26">
      <c r="J26" s="15"/>
      <c r="K26" s="16"/>
      <c r="L26" s="15"/>
      <c r="M26" s="15"/>
      <c r="N26" s="15"/>
    </row>
    <row r="27">
      <c r="J27" s="15"/>
      <c r="K27" s="15"/>
      <c r="L27" s="16"/>
      <c r="M27" s="16"/>
      <c r="N27" s="16"/>
    </row>
    <row r="28">
      <c r="J28" s="15"/>
      <c r="K28" s="16"/>
      <c r="L28" s="15"/>
      <c r="M28" s="15"/>
      <c r="N28" s="15"/>
    </row>
    <row r="29">
      <c r="J29" s="15"/>
      <c r="K29" s="15"/>
      <c r="L29" s="16"/>
      <c r="M29" s="16"/>
      <c r="N29" s="16"/>
    </row>
    <row r="30">
      <c r="J30" s="15"/>
      <c r="K30" s="16"/>
      <c r="L30" s="15"/>
      <c r="M30" s="15"/>
      <c r="N30" s="15"/>
    </row>
    <row r="31">
      <c r="A31" s="22"/>
      <c r="B31" s="22"/>
      <c r="C31" s="22"/>
      <c r="D31" s="22"/>
      <c r="E31" s="22"/>
      <c r="F31" s="22"/>
      <c r="G31" s="22"/>
      <c r="H31" s="22"/>
      <c r="I31" s="16"/>
      <c r="J31" s="16"/>
      <c r="K31" s="16"/>
      <c r="L31" s="16"/>
      <c r="M31" s="16"/>
      <c r="N31" s="16"/>
    </row>
    <row r="32">
      <c r="A32" s="22"/>
      <c r="B32" s="22"/>
      <c r="C32" s="22"/>
      <c r="D32" s="22"/>
      <c r="E32" s="22"/>
      <c r="F32" s="22"/>
      <c r="G32" s="22"/>
      <c r="H32" s="22"/>
      <c r="I32" s="16"/>
      <c r="J32" s="16"/>
      <c r="K32" s="16"/>
      <c r="L32" s="16"/>
      <c r="M32" s="16"/>
      <c r="N32" s="16"/>
    </row>
    <row r="33">
      <c r="A33" s="22"/>
      <c r="B33" s="22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>
      <c r="A34" s="5"/>
    </row>
    <row r="35">
      <c r="A35" s="9"/>
      <c r="B35" s="9"/>
      <c r="C35" s="9"/>
      <c r="D35" s="9"/>
      <c r="E35" s="9"/>
      <c r="F35" s="9"/>
      <c r="G35" s="9"/>
      <c r="H35" s="9"/>
      <c r="I35" s="9"/>
      <c r="J35" s="8"/>
      <c r="K35" s="8"/>
      <c r="L35" s="9"/>
      <c r="M35" s="9"/>
      <c r="N35" s="9"/>
    </row>
    <row r="36">
      <c r="A36" s="42"/>
      <c r="B36" s="40"/>
      <c r="C36" s="15"/>
      <c r="D36" s="15"/>
      <c r="E36" s="15"/>
      <c r="F36" s="15"/>
      <c r="G36" s="15"/>
      <c r="H36" s="15"/>
      <c r="I36" s="16"/>
      <c r="J36" s="15"/>
      <c r="K36" s="16"/>
      <c r="L36" s="16"/>
      <c r="M36" s="16"/>
      <c r="N36" s="16"/>
    </row>
    <row r="37">
      <c r="A37" s="42"/>
      <c r="B37" s="40"/>
      <c r="C37" s="15"/>
      <c r="D37" s="15"/>
      <c r="E37" s="15"/>
      <c r="F37" s="15"/>
      <c r="G37" s="15"/>
      <c r="H37" s="15"/>
      <c r="I37" s="16"/>
      <c r="J37" s="15"/>
      <c r="K37" s="16"/>
      <c r="L37" s="15"/>
      <c r="M37" s="15"/>
      <c r="N37" s="16"/>
    </row>
    <row r="38">
      <c r="A38" s="42"/>
      <c r="B38" s="40"/>
      <c r="C38" s="15"/>
      <c r="D38" s="15"/>
      <c r="E38" s="15"/>
      <c r="F38" s="15"/>
      <c r="G38" s="15"/>
      <c r="H38" s="15"/>
      <c r="I38" s="16"/>
      <c r="J38" s="15"/>
      <c r="K38" s="16"/>
      <c r="L38" s="16"/>
      <c r="M38" s="16"/>
      <c r="N38" s="16"/>
    </row>
    <row r="39">
      <c r="A39" s="42"/>
      <c r="B39" s="40"/>
      <c r="C39" s="15"/>
      <c r="D39" s="15"/>
      <c r="E39" s="15"/>
      <c r="F39" s="15"/>
      <c r="G39" s="15"/>
      <c r="H39" s="15"/>
      <c r="I39" s="16"/>
      <c r="J39" s="15"/>
      <c r="K39" s="16"/>
      <c r="L39" s="16"/>
      <c r="M39" s="16"/>
      <c r="N39" s="16"/>
    </row>
    <row r="40">
      <c r="A40" s="42"/>
      <c r="B40" s="40"/>
      <c r="C40" s="15"/>
      <c r="D40" s="15"/>
      <c r="E40" s="15"/>
      <c r="F40" s="15"/>
      <c r="G40" s="15"/>
      <c r="H40" s="15"/>
      <c r="I40" s="16"/>
      <c r="J40" s="15"/>
      <c r="K40" s="16"/>
      <c r="L40" s="15"/>
      <c r="M40" s="15"/>
      <c r="N40" s="16"/>
    </row>
    <row r="41">
      <c r="A41" s="42"/>
      <c r="B41" s="40"/>
      <c r="C41" s="15"/>
      <c r="D41" s="15"/>
      <c r="E41" s="15"/>
      <c r="F41" s="15"/>
      <c r="G41" s="15"/>
      <c r="H41" s="15"/>
      <c r="I41" s="16"/>
      <c r="J41" s="15"/>
      <c r="K41" s="16"/>
      <c r="L41" s="16"/>
      <c r="M41" s="16"/>
      <c r="N41" s="16"/>
    </row>
    <row r="42">
      <c r="A42" s="42"/>
      <c r="B42" s="40"/>
      <c r="C42" s="15"/>
      <c r="D42" s="15"/>
      <c r="E42" s="15"/>
      <c r="F42" s="15"/>
      <c r="G42" s="15"/>
      <c r="H42" s="15"/>
      <c r="I42" s="16"/>
      <c r="J42" s="15"/>
      <c r="K42" s="16"/>
      <c r="L42" s="15"/>
      <c r="M42" s="15"/>
      <c r="N42" s="16"/>
    </row>
    <row r="43">
      <c r="A43" s="44"/>
      <c r="B43" s="40"/>
      <c r="C43" s="15"/>
      <c r="D43" s="15"/>
      <c r="E43" s="15"/>
      <c r="F43" s="15"/>
      <c r="G43" s="15"/>
      <c r="H43" s="15"/>
      <c r="I43" s="16"/>
      <c r="J43" s="15"/>
      <c r="K43" s="16"/>
      <c r="L43" s="15"/>
      <c r="M43" s="15"/>
      <c r="N43" s="16"/>
    </row>
    <row r="44">
      <c r="A44" s="42"/>
      <c r="B44" s="40"/>
      <c r="C44" s="15"/>
      <c r="D44" s="15"/>
      <c r="E44" s="15"/>
      <c r="F44" s="15"/>
      <c r="G44" s="15"/>
      <c r="H44" s="15"/>
      <c r="I44" s="16"/>
      <c r="J44" s="15"/>
      <c r="K44" s="16"/>
      <c r="L44" s="16"/>
      <c r="M44" s="16"/>
      <c r="N44" s="16"/>
    </row>
    <row r="45">
      <c r="A45" s="42"/>
      <c r="B45" s="40"/>
      <c r="C45" s="15"/>
      <c r="D45" s="15"/>
      <c r="E45" s="15"/>
      <c r="F45" s="15"/>
      <c r="G45" s="15"/>
      <c r="H45" s="15"/>
      <c r="I45" s="16"/>
      <c r="J45" s="15"/>
      <c r="K45" s="16"/>
      <c r="L45" s="15"/>
      <c r="M45" s="15"/>
      <c r="N45" s="16"/>
    </row>
    <row r="46">
      <c r="A46" s="42"/>
      <c r="B46" s="40"/>
      <c r="C46" s="15"/>
      <c r="D46" s="15"/>
      <c r="E46" s="15"/>
      <c r="F46" s="15"/>
      <c r="G46" s="15"/>
      <c r="H46" s="15"/>
      <c r="I46" s="16"/>
      <c r="J46" s="15"/>
      <c r="K46" s="16"/>
      <c r="L46" s="16"/>
      <c r="M46" s="16"/>
      <c r="N46" s="16"/>
    </row>
    <row r="47">
      <c r="A47" s="42"/>
      <c r="B47" s="40"/>
      <c r="C47" s="15"/>
      <c r="D47" s="15"/>
      <c r="E47" s="15"/>
      <c r="F47" s="15"/>
      <c r="G47" s="15"/>
      <c r="H47" s="15"/>
      <c r="I47" s="16"/>
      <c r="J47" s="15"/>
      <c r="K47" s="16"/>
      <c r="L47" s="15"/>
      <c r="M47" s="15"/>
      <c r="N47" s="16"/>
    </row>
    <row r="48">
      <c r="A48" s="22"/>
      <c r="B48" s="2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>
      <c r="A49" s="22"/>
      <c r="B49" s="22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>
      <c r="A50" s="5"/>
    </row>
    <row r="51">
      <c r="A51" s="45"/>
      <c r="B51" s="9"/>
      <c r="C51" s="9"/>
      <c r="D51" s="9"/>
      <c r="E51" s="9"/>
      <c r="F51" s="9"/>
      <c r="G51" s="9"/>
      <c r="H51" s="9"/>
      <c r="I51" s="9"/>
      <c r="J51" s="8"/>
      <c r="K51" s="8"/>
      <c r="L51" s="9"/>
      <c r="M51" s="9"/>
      <c r="N51" s="9"/>
    </row>
    <row r="52">
      <c r="A52" s="10"/>
      <c r="B52" s="40"/>
      <c r="C52" s="16"/>
      <c r="D52" s="16"/>
      <c r="E52" s="16"/>
      <c r="F52" s="16"/>
      <c r="G52" s="16"/>
      <c r="H52" s="16"/>
      <c r="I52" s="16"/>
      <c r="J52" s="15"/>
      <c r="K52" s="15"/>
      <c r="L52" s="16"/>
      <c r="M52" s="16"/>
      <c r="N52" s="16"/>
    </row>
    <row r="53">
      <c r="A53" s="10"/>
      <c r="B53" s="40"/>
      <c r="C53" s="15"/>
      <c r="D53" s="15"/>
      <c r="E53" s="15"/>
      <c r="F53" s="15"/>
      <c r="G53" s="15"/>
      <c r="H53" s="15"/>
      <c r="I53" s="16"/>
      <c r="J53" s="16"/>
      <c r="K53" s="16"/>
      <c r="L53" s="16"/>
      <c r="M53" s="16"/>
      <c r="N53" s="16"/>
    </row>
    <row r="54">
      <c r="A54" s="10"/>
      <c r="B54" s="40"/>
      <c r="C54" s="16"/>
      <c r="D54" s="16"/>
      <c r="E54" s="16"/>
      <c r="F54" s="16"/>
      <c r="G54" s="16"/>
      <c r="H54" s="16"/>
      <c r="I54" s="16"/>
      <c r="J54" s="15"/>
      <c r="K54" s="15"/>
      <c r="L54" s="16"/>
      <c r="M54" s="16"/>
      <c r="N54" s="16"/>
    </row>
    <row r="55">
      <c r="A55" s="10"/>
      <c r="B55" s="40"/>
      <c r="C55" s="16"/>
      <c r="D55" s="16"/>
      <c r="E55" s="16"/>
      <c r="F55" s="16"/>
      <c r="G55" s="16"/>
      <c r="H55" s="16"/>
      <c r="I55" s="16"/>
      <c r="J55" s="15"/>
      <c r="K55" s="15"/>
      <c r="L55" s="16"/>
      <c r="M55" s="16"/>
      <c r="N55" s="16"/>
    </row>
    <row r="56">
      <c r="A56" s="10"/>
      <c r="B56" s="40"/>
      <c r="C56" s="15"/>
      <c r="D56" s="15"/>
      <c r="E56" s="15"/>
      <c r="F56" s="15"/>
      <c r="G56" s="15"/>
      <c r="H56" s="15"/>
      <c r="I56" s="16"/>
      <c r="J56" s="16"/>
      <c r="K56" s="16"/>
      <c r="L56" s="16"/>
      <c r="M56" s="16"/>
      <c r="N56" s="16"/>
    </row>
    <row r="57">
      <c r="A57" s="10"/>
      <c r="B57" s="40"/>
      <c r="C57" s="16"/>
      <c r="D57" s="16"/>
      <c r="E57" s="16"/>
      <c r="F57" s="16"/>
      <c r="G57" s="16"/>
      <c r="H57" s="16"/>
      <c r="I57" s="16"/>
      <c r="J57" s="15"/>
      <c r="K57" s="15"/>
      <c r="L57" s="16"/>
      <c r="M57" s="16"/>
      <c r="N57" s="16"/>
    </row>
    <row r="58">
      <c r="A58" s="10"/>
      <c r="B58" s="40"/>
      <c r="C58" s="15"/>
      <c r="D58" s="15"/>
      <c r="E58" s="15"/>
      <c r="F58" s="15"/>
      <c r="G58" s="15"/>
      <c r="H58" s="15"/>
      <c r="I58" s="16"/>
      <c r="J58" s="16"/>
      <c r="K58" s="16"/>
      <c r="L58" s="16"/>
      <c r="M58" s="16"/>
      <c r="N58" s="16"/>
    </row>
    <row r="59">
      <c r="A59" s="44"/>
      <c r="B59" s="40"/>
      <c r="C59" s="15"/>
      <c r="D59" s="15"/>
      <c r="E59" s="15"/>
      <c r="F59" s="15"/>
      <c r="G59" s="15"/>
      <c r="H59" s="15"/>
      <c r="I59" s="16"/>
      <c r="J59" s="16"/>
      <c r="K59" s="16"/>
      <c r="L59" s="16"/>
      <c r="M59" s="16"/>
      <c r="N59" s="16"/>
    </row>
    <row r="60">
      <c r="A60" s="10"/>
      <c r="B60" s="40"/>
      <c r="C60" s="16"/>
      <c r="D60" s="16"/>
      <c r="E60" s="16"/>
      <c r="F60" s="16"/>
      <c r="G60" s="16"/>
      <c r="H60" s="16"/>
      <c r="I60" s="16"/>
      <c r="J60" s="15"/>
      <c r="K60" s="15"/>
      <c r="L60" s="16"/>
      <c r="M60" s="16"/>
      <c r="N60" s="16"/>
    </row>
    <row r="61">
      <c r="A61" s="10"/>
      <c r="B61" s="40"/>
      <c r="C61" s="15"/>
      <c r="D61" s="15"/>
      <c r="E61" s="15"/>
      <c r="F61" s="15"/>
      <c r="G61" s="15"/>
      <c r="H61" s="15"/>
      <c r="I61" s="16"/>
      <c r="J61" s="16"/>
      <c r="K61" s="16"/>
      <c r="L61" s="16"/>
      <c r="M61" s="16"/>
      <c r="N61" s="16"/>
    </row>
    <row r="62">
      <c r="A62" s="10"/>
      <c r="B62" s="40"/>
      <c r="C62" s="16"/>
      <c r="D62" s="16"/>
      <c r="E62" s="16"/>
      <c r="F62" s="16"/>
      <c r="G62" s="16"/>
      <c r="H62" s="16"/>
      <c r="I62" s="16"/>
      <c r="J62" s="15"/>
      <c r="K62" s="15"/>
      <c r="L62" s="16"/>
      <c r="M62" s="16"/>
      <c r="N62" s="16"/>
    </row>
    <row r="63">
      <c r="A63" s="10"/>
      <c r="B63" s="40"/>
      <c r="C63" s="15"/>
      <c r="D63" s="15"/>
      <c r="E63" s="15"/>
      <c r="F63" s="15"/>
      <c r="G63" s="15"/>
      <c r="H63" s="15"/>
      <c r="I63" s="16"/>
      <c r="J63" s="16"/>
      <c r="K63" s="16"/>
      <c r="L63" s="16"/>
      <c r="M63" s="16"/>
      <c r="N63" s="16"/>
    </row>
    <row r="66">
      <c r="A66" s="46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>
      <c r="A67" s="46"/>
      <c r="B67" s="10"/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3"/>
      <c r="N67" s="33"/>
    </row>
    <row r="68">
      <c r="A68" s="46"/>
      <c r="B68" s="10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8"/>
      <c r="N68" s="38"/>
    </row>
    <row r="72">
      <c r="A72" s="5"/>
    </row>
    <row r="73">
      <c r="A73" s="45"/>
      <c r="B73" s="9"/>
      <c r="C73" s="9"/>
      <c r="D73" s="9"/>
      <c r="E73" s="9"/>
      <c r="F73" s="9"/>
      <c r="G73" s="9"/>
      <c r="H73" s="9"/>
      <c r="I73" s="9"/>
      <c r="J73" s="8"/>
      <c r="K73" s="8"/>
      <c r="L73" s="9"/>
      <c r="M73" s="9"/>
      <c r="N73" s="9"/>
    </row>
    <row r="74">
      <c r="A74" s="10"/>
      <c r="B74" s="40"/>
      <c r="C74" s="47"/>
      <c r="D74" s="47"/>
      <c r="E74" s="47"/>
      <c r="F74" s="47"/>
      <c r="G74" s="47"/>
      <c r="H74" s="47"/>
      <c r="I74" s="16"/>
      <c r="J74" s="15"/>
      <c r="K74" s="15"/>
      <c r="L74" s="16"/>
      <c r="M74" s="16"/>
      <c r="N74" s="16"/>
    </row>
    <row r="75">
      <c r="A75" s="10"/>
      <c r="B75" s="40"/>
      <c r="C75" s="47"/>
      <c r="D75" s="47"/>
      <c r="E75" s="47"/>
      <c r="F75" s="47"/>
      <c r="G75" s="47"/>
      <c r="H75" s="47"/>
      <c r="I75" s="16"/>
      <c r="J75" s="16"/>
      <c r="K75" s="16"/>
      <c r="L75" s="16"/>
      <c r="M75" s="16"/>
      <c r="N75" s="16"/>
    </row>
    <row r="76">
      <c r="A76" s="10"/>
      <c r="B76" s="40"/>
      <c r="C76" s="47"/>
      <c r="D76" s="47"/>
      <c r="E76" s="47"/>
      <c r="F76" s="47"/>
      <c r="G76" s="47"/>
      <c r="H76" s="47"/>
      <c r="I76" s="16"/>
      <c r="J76" s="15"/>
      <c r="K76" s="15"/>
      <c r="L76" s="16"/>
      <c r="M76" s="16"/>
      <c r="N76" s="16"/>
    </row>
    <row r="77">
      <c r="A77" s="10"/>
      <c r="B77" s="40"/>
      <c r="C77" s="47"/>
      <c r="D77" s="47"/>
      <c r="E77" s="47"/>
      <c r="F77" s="47"/>
      <c r="G77" s="47"/>
      <c r="H77" s="47"/>
      <c r="I77" s="16"/>
      <c r="J77" s="15"/>
      <c r="K77" s="15"/>
      <c r="L77" s="16"/>
      <c r="M77" s="16"/>
      <c r="N77" s="16"/>
    </row>
    <row r="78">
      <c r="A78" s="10"/>
      <c r="B78" s="40"/>
      <c r="C78" s="47"/>
      <c r="D78" s="47"/>
      <c r="E78" s="47"/>
      <c r="F78" s="47"/>
      <c r="G78" s="47"/>
      <c r="H78" s="47"/>
      <c r="I78" s="16"/>
      <c r="J78" s="16"/>
      <c r="K78" s="16"/>
      <c r="L78" s="16"/>
      <c r="M78" s="16"/>
      <c r="N78" s="16"/>
    </row>
    <row r="79">
      <c r="A79" s="10"/>
      <c r="B79" s="40"/>
      <c r="C79" s="47"/>
      <c r="D79" s="47"/>
      <c r="E79" s="47"/>
      <c r="F79" s="47"/>
      <c r="G79" s="47"/>
      <c r="H79" s="47"/>
      <c r="I79" s="16"/>
      <c r="J79" s="15"/>
      <c r="K79" s="15"/>
      <c r="L79" s="16"/>
      <c r="M79" s="16"/>
      <c r="N79" s="16"/>
    </row>
    <row r="80">
      <c r="A80" s="10"/>
      <c r="B80" s="40"/>
      <c r="C80" s="47"/>
      <c r="D80" s="47"/>
      <c r="E80" s="47"/>
      <c r="F80" s="47"/>
      <c r="G80" s="47"/>
      <c r="H80" s="47"/>
      <c r="I80" s="16"/>
      <c r="J80" s="16"/>
      <c r="K80" s="16"/>
      <c r="L80" s="16"/>
      <c r="M80" s="16"/>
      <c r="N80" s="16"/>
    </row>
    <row r="81">
      <c r="A81" s="44"/>
      <c r="B81" s="40"/>
      <c r="C81" s="47"/>
      <c r="D81" s="47"/>
      <c r="E81" s="47"/>
      <c r="F81" s="47"/>
      <c r="G81" s="47"/>
      <c r="H81" s="47"/>
      <c r="I81" s="16"/>
      <c r="J81" s="16"/>
      <c r="K81" s="16"/>
      <c r="L81" s="16"/>
      <c r="M81" s="16"/>
      <c r="N81" s="16"/>
    </row>
    <row r="82">
      <c r="A82" s="10"/>
      <c r="B82" s="40"/>
      <c r="C82" s="47"/>
      <c r="D82" s="47"/>
      <c r="E82" s="47"/>
      <c r="F82" s="47"/>
      <c r="G82" s="47"/>
      <c r="H82" s="47"/>
      <c r="I82" s="16"/>
      <c r="J82" s="15"/>
      <c r="K82" s="15"/>
      <c r="L82" s="16"/>
      <c r="M82" s="16"/>
      <c r="N82" s="16"/>
    </row>
    <row r="83">
      <c r="A83" s="10"/>
      <c r="B83" s="40"/>
      <c r="C83" s="47"/>
      <c r="D83" s="47"/>
      <c r="E83" s="47"/>
      <c r="F83" s="47"/>
      <c r="G83" s="47"/>
      <c r="H83" s="47"/>
      <c r="I83" s="16"/>
      <c r="J83" s="16"/>
      <c r="K83" s="16"/>
      <c r="L83" s="16"/>
      <c r="M83" s="16"/>
      <c r="N83" s="16"/>
    </row>
    <row r="84">
      <c r="A84" s="10"/>
      <c r="B84" s="40"/>
      <c r="C84" s="47"/>
      <c r="D84" s="47"/>
      <c r="E84" s="47"/>
      <c r="F84" s="47"/>
      <c r="G84" s="47"/>
      <c r="H84" s="47"/>
      <c r="I84" s="16"/>
      <c r="J84" s="15"/>
      <c r="K84" s="15"/>
      <c r="L84" s="16"/>
      <c r="M84" s="16"/>
      <c r="N84" s="16"/>
    </row>
    <row r="85">
      <c r="A85" s="10"/>
      <c r="B85" s="4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>
      <c r="C86" s="16"/>
    </row>
    <row r="87">
      <c r="C87" s="16"/>
    </row>
    <row r="88">
      <c r="A88" s="46"/>
      <c r="C88" s="47"/>
      <c r="D88" s="47"/>
      <c r="E88" s="47"/>
      <c r="F88" s="47"/>
      <c r="G88" s="47"/>
      <c r="H88" s="47"/>
      <c r="I88" s="30"/>
      <c r="J88" s="30"/>
      <c r="K88" s="30"/>
      <c r="L88" s="30"/>
      <c r="M88" s="30"/>
      <c r="N88" s="30"/>
    </row>
    <row r="89">
      <c r="A89" s="46"/>
      <c r="B89" s="10"/>
      <c r="C89" s="16"/>
      <c r="D89" s="32"/>
      <c r="E89" s="32"/>
      <c r="F89" s="32"/>
      <c r="G89" s="32"/>
      <c r="H89" s="32"/>
      <c r="I89" s="32"/>
      <c r="J89" s="32"/>
      <c r="K89" s="32"/>
      <c r="L89" s="33"/>
      <c r="M89" s="33"/>
      <c r="N89" s="33"/>
    </row>
    <row r="90">
      <c r="A90" s="46"/>
      <c r="B90" s="10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8"/>
      <c r="N90" s="38"/>
    </row>
  </sheetData>
  <mergeCells count="6">
    <mergeCell ref="A2:N3"/>
    <mergeCell ref="A5:I5"/>
    <mergeCell ref="A6:I6"/>
    <mergeCell ref="A34:N34"/>
    <mergeCell ref="A50:N50"/>
    <mergeCell ref="A72:N72"/>
  </mergeCells>
  <conditionalFormatting sqref="Q30">
    <cfRule type="cellIs" dxfId="0" priority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0</v>
      </c>
    </row>
    <row r="5">
      <c r="A5" s="2" t="s">
        <v>51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18</v>
      </c>
      <c r="B7" s="12" t="s">
        <v>19</v>
      </c>
      <c r="C7" s="13">
        <v>4.0</v>
      </c>
      <c r="D7" s="13">
        <v>10.0</v>
      </c>
      <c r="E7" s="13">
        <v>114.0</v>
      </c>
      <c r="F7" s="13">
        <v>462.0</v>
      </c>
      <c r="G7" s="13">
        <v>374.0</v>
      </c>
      <c r="H7" s="13">
        <v>36.0</v>
      </c>
      <c r="I7" s="13">
        <f t="shared" ref="I7:I8" si="1">SUM(C7:H7)</f>
        <v>1000</v>
      </c>
      <c r="J7" s="15"/>
      <c r="K7" s="15"/>
      <c r="L7" s="16"/>
      <c r="M7" s="16"/>
      <c r="N7" s="16"/>
    </row>
    <row r="8">
      <c r="A8" s="18" t="s">
        <v>22</v>
      </c>
      <c r="B8" s="19" t="s">
        <v>23</v>
      </c>
      <c r="C8" s="20">
        <v>6.0</v>
      </c>
      <c r="D8" s="20">
        <v>8.0</v>
      </c>
      <c r="E8" s="20">
        <v>133.0</v>
      </c>
      <c r="F8" s="20">
        <v>382.0</v>
      </c>
      <c r="G8" s="20">
        <v>449.0</v>
      </c>
      <c r="H8" s="20">
        <v>22.0</v>
      </c>
      <c r="I8" s="20">
        <f t="shared" si="1"/>
        <v>1000</v>
      </c>
      <c r="J8" s="16"/>
      <c r="K8" s="16"/>
      <c r="L8" s="15"/>
      <c r="M8" s="15"/>
      <c r="N8" s="15"/>
    </row>
    <row r="9">
      <c r="A9" s="49"/>
      <c r="B9" s="50"/>
      <c r="C9" s="51"/>
      <c r="D9" s="51"/>
      <c r="E9" s="51"/>
      <c r="F9" s="51"/>
      <c r="G9" s="51"/>
      <c r="H9" s="51"/>
      <c r="I9" s="51"/>
      <c r="J9" s="51"/>
      <c r="K9" s="51"/>
      <c r="L9" s="52"/>
      <c r="M9" s="52"/>
      <c r="N9" s="52"/>
      <c r="O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1"/>
      <c r="K10" s="51"/>
      <c r="L10" s="52"/>
      <c r="M10" s="52"/>
      <c r="N10" s="52"/>
      <c r="O10" s="53"/>
    </row>
    <row r="11">
      <c r="A11" s="2" t="s">
        <v>36</v>
      </c>
      <c r="B11" s="3"/>
      <c r="C11" s="3"/>
      <c r="D11" s="3"/>
      <c r="E11" s="3"/>
      <c r="F11" s="3"/>
      <c r="G11" s="3"/>
      <c r="H11" s="3"/>
      <c r="I11" s="4"/>
      <c r="J11" s="5"/>
      <c r="K11" s="5"/>
      <c r="L11" s="5"/>
      <c r="M11" s="5"/>
      <c r="N11" s="5"/>
      <c r="O11" s="53"/>
    </row>
    <row r="12">
      <c r="A12" s="6" t="s">
        <v>2</v>
      </c>
      <c r="B12" s="6" t="s">
        <v>3</v>
      </c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7" t="s">
        <v>10</v>
      </c>
      <c r="J12" s="8"/>
      <c r="K12" s="8"/>
      <c r="L12" s="9"/>
      <c r="M12" s="9"/>
      <c r="N12" s="9"/>
      <c r="O12" s="53"/>
    </row>
    <row r="13">
      <c r="A13" s="11" t="s">
        <v>18</v>
      </c>
      <c r="B13" s="12" t="s">
        <v>19</v>
      </c>
      <c r="C13" s="48">
        <v>3.0</v>
      </c>
      <c r="D13" s="48">
        <v>8.0</v>
      </c>
      <c r="E13" s="48">
        <v>140.0</v>
      </c>
      <c r="F13" s="48">
        <v>344.0</v>
      </c>
      <c r="G13" s="48">
        <v>474.0</v>
      </c>
      <c r="H13" s="48">
        <v>31.0</v>
      </c>
      <c r="I13" s="14">
        <f t="shared" ref="I13:I14" si="2">SUM(C13:H13)</f>
        <v>1000</v>
      </c>
      <c r="J13" s="15"/>
      <c r="K13" s="15"/>
      <c r="L13" s="16"/>
      <c r="M13" s="16"/>
      <c r="N13" s="16"/>
      <c r="O13" s="53"/>
    </row>
    <row r="14">
      <c r="A14" s="18" t="s">
        <v>22</v>
      </c>
      <c r="B14" s="19" t="s">
        <v>23</v>
      </c>
      <c r="C14" s="54">
        <v>6.0</v>
      </c>
      <c r="D14" s="54">
        <v>11.0</v>
      </c>
      <c r="E14" s="54">
        <v>189.0</v>
      </c>
      <c r="F14" s="54">
        <v>292.0</v>
      </c>
      <c r="G14" s="54">
        <v>461.0</v>
      </c>
      <c r="H14" s="54">
        <v>41.0</v>
      </c>
      <c r="I14" s="21">
        <f t="shared" si="2"/>
        <v>1000</v>
      </c>
      <c r="J14" s="15"/>
      <c r="K14" s="15"/>
      <c r="L14" s="16"/>
      <c r="M14" s="16"/>
      <c r="N14" s="16"/>
      <c r="O14" s="53"/>
    </row>
    <row r="15">
      <c r="A15" s="49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2"/>
      <c r="M15" s="52"/>
      <c r="N15" s="52"/>
      <c r="O15" s="53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6"/>
      <c r="K16" s="56"/>
      <c r="L16" s="57"/>
      <c r="M16" s="57"/>
      <c r="N16" s="57"/>
      <c r="O16" s="53"/>
    </row>
    <row r="17">
      <c r="A17" s="58" t="s">
        <v>37</v>
      </c>
      <c r="B17" s="59"/>
      <c r="C17" s="59"/>
      <c r="D17" s="59"/>
      <c r="E17" s="59"/>
      <c r="F17" s="59"/>
      <c r="G17" s="59"/>
      <c r="H17" s="59"/>
      <c r="I17" s="60"/>
      <c r="J17" s="61"/>
      <c r="K17" s="61"/>
      <c r="L17" s="61"/>
      <c r="M17" s="61"/>
      <c r="N17" s="61"/>
      <c r="O17" s="53"/>
    </row>
    <row r="18">
      <c r="A18" s="62" t="s">
        <v>2</v>
      </c>
      <c r="B18" s="63" t="s">
        <v>3</v>
      </c>
      <c r="C18" s="63" t="s">
        <v>4</v>
      </c>
      <c r="D18" s="63" t="s">
        <v>5</v>
      </c>
      <c r="E18" s="63" t="s">
        <v>6</v>
      </c>
      <c r="F18" s="63" t="s">
        <v>7</v>
      </c>
      <c r="G18" s="63" t="s">
        <v>8</v>
      </c>
      <c r="H18" s="63" t="s">
        <v>9</v>
      </c>
      <c r="I18" s="63" t="s">
        <v>10</v>
      </c>
      <c r="J18" s="64"/>
      <c r="K18" s="64"/>
      <c r="L18" s="65"/>
      <c r="M18" s="65"/>
      <c r="N18" s="65"/>
      <c r="O18" s="53"/>
    </row>
    <row r="19">
      <c r="A19" s="66" t="s">
        <v>18</v>
      </c>
      <c r="B19" s="67" t="s">
        <v>19</v>
      </c>
      <c r="C19" s="68">
        <v>1.0</v>
      </c>
      <c r="D19" s="68">
        <v>5.0</v>
      </c>
      <c r="E19" s="68">
        <v>171.0</v>
      </c>
      <c r="F19" s="68">
        <v>361.0</v>
      </c>
      <c r="G19" s="68">
        <v>424.0</v>
      </c>
      <c r="H19" s="68">
        <v>38.0</v>
      </c>
      <c r="I19" s="69">
        <f t="shared" ref="I19:I20" si="3">SUM(C19:H19)</f>
        <v>1000</v>
      </c>
      <c r="J19" s="70"/>
      <c r="K19" s="70"/>
      <c r="L19" s="70"/>
      <c r="M19" s="70"/>
      <c r="N19" s="70"/>
    </row>
    <row r="20">
      <c r="A20" s="71" t="s">
        <v>22</v>
      </c>
      <c r="B20" s="72" t="s">
        <v>23</v>
      </c>
      <c r="C20" s="73">
        <v>11.0</v>
      </c>
      <c r="D20" s="73">
        <v>13.0</v>
      </c>
      <c r="E20" s="73">
        <v>155.0</v>
      </c>
      <c r="F20" s="73">
        <v>320.0</v>
      </c>
      <c r="G20" s="73">
        <v>458.0</v>
      </c>
      <c r="H20" s="73">
        <v>43.0</v>
      </c>
      <c r="I20" s="74">
        <f t="shared" si="3"/>
        <v>1000</v>
      </c>
      <c r="J20" s="70"/>
      <c r="K20" s="70"/>
      <c r="L20" s="70"/>
      <c r="M20" s="70"/>
      <c r="N20" s="70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56"/>
      <c r="K22" s="56"/>
      <c r="L22" s="56"/>
      <c r="M22" s="56"/>
      <c r="N22" s="56"/>
    </row>
    <row r="23">
      <c r="A23" s="58" t="s">
        <v>52</v>
      </c>
      <c r="B23" s="59"/>
      <c r="C23" s="59"/>
      <c r="D23" s="59"/>
      <c r="E23" s="59"/>
      <c r="F23" s="59"/>
      <c r="G23" s="59"/>
      <c r="H23" s="59"/>
      <c r="I23" s="60"/>
      <c r="J23" s="61"/>
      <c r="K23" s="61"/>
      <c r="L23" s="61"/>
      <c r="M23" s="61"/>
      <c r="N23" s="61"/>
      <c r="P23" s="10"/>
      <c r="Q23" s="10"/>
    </row>
    <row r="24">
      <c r="A24" s="76" t="s">
        <v>2</v>
      </c>
      <c r="B24" s="77" t="s">
        <v>3</v>
      </c>
      <c r="C24" s="77" t="s">
        <v>4</v>
      </c>
      <c r="D24" s="77" t="s">
        <v>5</v>
      </c>
      <c r="E24" s="77" t="s">
        <v>6</v>
      </c>
      <c r="F24" s="77" t="s">
        <v>7</v>
      </c>
      <c r="G24" s="77" t="s">
        <v>8</v>
      </c>
      <c r="H24" s="77" t="s">
        <v>9</v>
      </c>
      <c r="I24" s="77" t="s">
        <v>10</v>
      </c>
      <c r="J24" s="64"/>
      <c r="K24" s="64"/>
      <c r="L24" s="78"/>
      <c r="M24" s="78"/>
      <c r="N24" s="78"/>
    </row>
    <row r="25">
      <c r="A25" s="66" t="s">
        <v>18</v>
      </c>
      <c r="B25" s="67" t="s">
        <v>19</v>
      </c>
      <c r="C25" s="69">
        <f t="shared" ref="C25:H25" si="4">SUM(C7+C13+C19)</f>
        <v>8</v>
      </c>
      <c r="D25" s="69">
        <f t="shared" si="4"/>
        <v>23</v>
      </c>
      <c r="E25" s="69">
        <f t="shared" si="4"/>
        <v>425</v>
      </c>
      <c r="F25" s="69">
        <f t="shared" si="4"/>
        <v>1167</v>
      </c>
      <c r="G25" s="69">
        <f t="shared" si="4"/>
        <v>1272</v>
      </c>
      <c r="H25" s="69">
        <f t="shared" si="4"/>
        <v>105</v>
      </c>
      <c r="I25" s="69">
        <f t="shared" ref="I25:I26" si="6">SUM(C25:H25)</f>
        <v>3000</v>
      </c>
      <c r="J25" s="70"/>
      <c r="K25" s="70"/>
      <c r="L25" s="70"/>
      <c r="M25" s="70"/>
      <c r="N25" s="70"/>
    </row>
    <row r="26">
      <c r="A26" s="79" t="s">
        <v>22</v>
      </c>
      <c r="B26" s="80" t="s">
        <v>23</v>
      </c>
      <c r="C26" s="81">
        <f t="shared" ref="C26:H26" si="5">SUM(C8+C14+C20)</f>
        <v>23</v>
      </c>
      <c r="D26" s="81">
        <f t="shared" si="5"/>
        <v>32</v>
      </c>
      <c r="E26" s="81">
        <f t="shared" si="5"/>
        <v>477</v>
      </c>
      <c r="F26" s="81">
        <f t="shared" si="5"/>
        <v>994</v>
      </c>
      <c r="G26" s="81">
        <f t="shared" si="5"/>
        <v>1368</v>
      </c>
      <c r="H26" s="81">
        <f t="shared" si="5"/>
        <v>106</v>
      </c>
      <c r="I26" s="74">
        <f t="shared" si="6"/>
        <v>3000</v>
      </c>
      <c r="J26" s="82"/>
      <c r="K26" s="82"/>
      <c r="L26" s="70"/>
      <c r="M26" s="70"/>
      <c r="N26" s="70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3"/>
    </row>
    <row r="28">
      <c r="A28" s="57"/>
      <c r="B28" s="57"/>
      <c r="C28" s="57"/>
      <c r="D28" s="57"/>
      <c r="E28" s="57"/>
      <c r="F28" s="57"/>
      <c r="G28" s="57"/>
      <c r="H28" s="57"/>
      <c r="I28" s="56"/>
      <c r="J28" s="57"/>
      <c r="K28" s="56"/>
      <c r="L28" s="57"/>
      <c r="M28" s="57"/>
      <c r="N28" s="57"/>
      <c r="O28" s="53"/>
    </row>
    <row r="29">
      <c r="A29" s="58" t="s">
        <v>53</v>
      </c>
      <c r="B29" s="59"/>
      <c r="C29" s="59"/>
      <c r="D29" s="59"/>
      <c r="E29" s="59"/>
      <c r="F29" s="59"/>
      <c r="G29" s="59"/>
      <c r="H29" s="59"/>
      <c r="I29" s="60"/>
      <c r="J29" s="61"/>
      <c r="K29" s="61"/>
      <c r="L29" s="61"/>
      <c r="M29" s="61"/>
      <c r="N29" s="61"/>
      <c r="O29" s="53"/>
    </row>
    <row r="30">
      <c r="A30" s="76" t="s">
        <v>2</v>
      </c>
      <c r="B30" s="77" t="s">
        <v>3</v>
      </c>
      <c r="C30" s="77" t="s">
        <v>4</v>
      </c>
      <c r="D30" s="77" t="s">
        <v>5</v>
      </c>
      <c r="E30" s="77" t="s">
        <v>6</v>
      </c>
      <c r="F30" s="77" t="s">
        <v>7</v>
      </c>
      <c r="G30" s="77" t="s">
        <v>8</v>
      </c>
      <c r="H30" s="77" t="s">
        <v>9</v>
      </c>
      <c r="I30" s="77" t="s">
        <v>10</v>
      </c>
      <c r="J30" s="83"/>
      <c r="K30" s="64"/>
      <c r="L30" s="65"/>
      <c r="M30" s="65"/>
      <c r="N30" s="65"/>
      <c r="O30" s="53"/>
    </row>
    <row r="31">
      <c r="A31" s="66" t="s">
        <v>18</v>
      </c>
      <c r="B31" s="67" t="s">
        <v>19</v>
      </c>
      <c r="C31" s="84">
        <f t="shared" ref="C31:H31" si="7">C25/3</f>
        <v>2.666666667</v>
      </c>
      <c r="D31" s="84">
        <f t="shared" si="7"/>
        <v>7.666666667</v>
      </c>
      <c r="E31" s="84">
        <f t="shared" si="7"/>
        <v>141.6666667</v>
      </c>
      <c r="F31" s="84">
        <f t="shared" si="7"/>
        <v>389</v>
      </c>
      <c r="G31" s="84">
        <f t="shared" si="7"/>
        <v>424</v>
      </c>
      <c r="H31" s="84">
        <f t="shared" si="7"/>
        <v>35</v>
      </c>
      <c r="I31" s="85">
        <f t="shared" ref="I31:I32" si="9">SUM(C31:H31)</f>
        <v>1000</v>
      </c>
      <c r="J31" s="82"/>
      <c r="K31" s="70"/>
      <c r="L31" s="82"/>
      <c r="M31" s="82"/>
      <c r="N31" s="82"/>
      <c r="O31" s="53"/>
    </row>
    <row r="32">
      <c r="A32" s="79" t="s">
        <v>22</v>
      </c>
      <c r="B32" s="80" t="s">
        <v>23</v>
      </c>
      <c r="C32" s="86">
        <f t="shared" ref="C32:H32" si="8">C26/3</f>
        <v>7.666666667</v>
      </c>
      <c r="D32" s="86">
        <f t="shared" si="8"/>
        <v>10.66666667</v>
      </c>
      <c r="E32" s="86">
        <f t="shared" si="8"/>
        <v>159</v>
      </c>
      <c r="F32" s="86">
        <f t="shared" si="8"/>
        <v>331.3333333</v>
      </c>
      <c r="G32" s="86">
        <f t="shared" si="8"/>
        <v>456</v>
      </c>
      <c r="H32" s="86">
        <f t="shared" si="8"/>
        <v>35.33333333</v>
      </c>
      <c r="I32" s="87">
        <f t="shared" si="9"/>
        <v>1000</v>
      </c>
      <c r="J32" s="82"/>
      <c r="K32" s="82"/>
      <c r="L32" s="70"/>
      <c r="M32" s="70"/>
      <c r="N32" s="70"/>
      <c r="O32" s="53"/>
    </row>
    <row r="33">
      <c r="A33" s="57"/>
      <c r="B33" s="57"/>
      <c r="C33" s="57"/>
      <c r="D33" s="57"/>
      <c r="E33" s="57"/>
      <c r="F33" s="57"/>
      <c r="G33" s="57"/>
      <c r="H33" s="57"/>
      <c r="I33" s="56"/>
      <c r="J33" s="57"/>
      <c r="K33" s="56"/>
      <c r="L33" s="57"/>
      <c r="M33" s="57"/>
      <c r="N33" s="57"/>
      <c r="O33" s="53"/>
    </row>
    <row r="34">
      <c r="A34" s="49"/>
      <c r="B34" s="50"/>
      <c r="C34" s="88"/>
      <c r="D34" s="88"/>
      <c r="E34" s="88"/>
      <c r="F34" s="88"/>
      <c r="G34" s="88"/>
      <c r="H34" s="88"/>
      <c r="I34" s="52"/>
      <c r="J34" s="51"/>
      <c r="K34" s="51"/>
      <c r="L34" s="52"/>
      <c r="M34" s="52"/>
      <c r="N34" s="52"/>
      <c r="O34" s="53"/>
    </row>
    <row r="35">
      <c r="A35" s="49"/>
      <c r="B35" s="50"/>
      <c r="C35" s="51"/>
      <c r="D35" s="51"/>
      <c r="E35" s="51"/>
      <c r="F35" s="51"/>
      <c r="G35" s="51"/>
      <c r="H35" s="51"/>
      <c r="I35" s="52"/>
      <c r="J35" s="51"/>
      <c r="K35" s="52"/>
      <c r="L35" s="51"/>
      <c r="M35" s="51"/>
      <c r="N35" s="51"/>
      <c r="O35" s="53"/>
    </row>
    <row r="36">
      <c r="A36" s="89"/>
      <c r="B36" s="89"/>
      <c r="C36" s="89"/>
      <c r="D36" s="89"/>
      <c r="E36" s="89"/>
      <c r="F36" s="89"/>
      <c r="G36" s="89"/>
      <c r="H36" s="89"/>
      <c r="I36" s="52"/>
      <c r="J36" s="52"/>
      <c r="K36" s="52"/>
      <c r="L36" s="52"/>
      <c r="M36" s="52"/>
      <c r="N36" s="52"/>
      <c r="O36" s="53"/>
    </row>
    <row r="37">
      <c r="A37" s="89"/>
      <c r="B37" s="89"/>
      <c r="C37" s="89"/>
      <c r="D37" s="89"/>
      <c r="E37" s="89"/>
      <c r="F37" s="89"/>
      <c r="G37" s="89"/>
      <c r="H37" s="89"/>
      <c r="I37" s="52"/>
      <c r="J37" s="52"/>
      <c r="K37" s="52"/>
      <c r="L37" s="52"/>
      <c r="M37" s="52"/>
      <c r="N37" s="52"/>
      <c r="O37" s="53"/>
    </row>
    <row r="38">
      <c r="A38" s="89"/>
      <c r="B38" s="8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</row>
    <row r="39">
      <c r="A39" s="90"/>
      <c r="O39" s="53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2"/>
      <c r="K40" s="92"/>
      <c r="L40" s="91"/>
      <c r="M40" s="91"/>
      <c r="N40" s="91"/>
      <c r="O40" s="53"/>
    </row>
    <row r="41">
      <c r="A41" s="49"/>
      <c r="B41" s="50"/>
      <c r="C41" s="51"/>
      <c r="D41" s="51"/>
      <c r="E41" s="51"/>
      <c r="F41" s="51"/>
      <c r="G41" s="51"/>
      <c r="H41" s="51"/>
      <c r="I41" s="52"/>
      <c r="J41" s="51"/>
      <c r="K41" s="52"/>
      <c r="L41" s="52"/>
      <c r="M41" s="52"/>
      <c r="N41" s="52"/>
      <c r="O41" s="53"/>
    </row>
    <row r="42">
      <c r="A42" s="49"/>
      <c r="B42" s="50"/>
      <c r="C42" s="51"/>
      <c r="D42" s="51"/>
      <c r="E42" s="51"/>
      <c r="F42" s="51"/>
      <c r="G42" s="51"/>
      <c r="H42" s="51"/>
      <c r="I42" s="52"/>
      <c r="J42" s="51"/>
      <c r="K42" s="52"/>
      <c r="L42" s="51"/>
      <c r="M42" s="51"/>
      <c r="N42" s="52"/>
      <c r="O42" s="53"/>
    </row>
    <row r="43">
      <c r="A43" s="49"/>
      <c r="B43" s="50"/>
      <c r="C43" s="51"/>
      <c r="D43" s="51"/>
      <c r="E43" s="51"/>
      <c r="F43" s="51"/>
      <c r="G43" s="51"/>
      <c r="H43" s="51"/>
      <c r="I43" s="52"/>
      <c r="J43" s="51"/>
      <c r="K43" s="52"/>
      <c r="L43" s="52"/>
      <c r="M43" s="52"/>
      <c r="N43" s="52"/>
      <c r="O43" s="53"/>
    </row>
    <row r="44">
      <c r="A44" s="49"/>
      <c r="B44" s="50"/>
      <c r="C44" s="51"/>
      <c r="D44" s="51"/>
      <c r="E44" s="51"/>
      <c r="F44" s="51"/>
      <c r="G44" s="51"/>
      <c r="H44" s="51"/>
      <c r="I44" s="52"/>
      <c r="J44" s="51"/>
      <c r="K44" s="52"/>
      <c r="L44" s="52"/>
      <c r="M44" s="52"/>
      <c r="N44" s="52"/>
      <c r="O44" s="53"/>
    </row>
    <row r="45">
      <c r="A45" s="49"/>
      <c r="B45" s="50"/>
      <c r="C45" s="51"/>
      <c r="D45" s="51"/>
      <c r="E45" s="51"/>
      <c r="F45" s="51"/>
      <c r="G45" s="51"/>
      <c r="H45" s="51"/>
      <c r="I45" s="52"/>
      <c r="J45" s="51"/>
      <c r="K45" s="52"/>
      <c r="L45" s="51"/>
      <c r="M45" s="51"/>
      <c r="N45" s="52"/>
      <c r="O45" s="53"/>
    </row>
    <row r="46">
      <c r="A46" s="49"/>
      <c r="B46" s="50"/>
      <c r="C46" s="51"/>
      <c r="D46" s="51"/>
      <c r="E46" s="51"/>
      <c r="F46" s="51"/>
      <c r="G46" s="51"/>
      <c r="H46" s="51"/>
      <c r="I46" s="52"/>
      <c r="J46" s="51"/>
      <c r="K46" s="52"/>
      <c r="L46" s="52"/>
      <c r="M46" s="52"/>
      <c r="N46" s="52"/>
      <c r="O46" s="53"/>
    </row>
    <row r="47">
      <c r="A47" s="49"/>
      <c r="B47" s="50"/>
      <c r="C47" s="51"/>
      <c r="D47" s="51"/>
      <c r="E47" s="51"/>
      <c r="F47" s="51"/>
      <c r="G47" s="51"/>
      <c r="H47" s="51"/>
      <c r="I47" s="52"/>
      <c r="J47" s="51"/>
      <c r="K47" s="52"/>
      <c r="L47" s="51"/>
      <c r="M47" s="51"/>
      <c r="N47" s="52"/>
      <c r="O47" s="53"/>
    </row>
    <row r="48">
      <c r="A48" s="44"/>
      <c r="B48" s="50"/>
      <c r="C48" s="51"/>
      <c r="D48" s="51"/>
      <c r="E48" s="51"/>
      <c r="F48" s="51"/>
      <c r="G48" s="51"/>
      <c r="H48" s="51"/>
      <c r="I48" s="52"/>
      <c r="J48" s="51"/>
      <c r="K48" s="52"/>
      <c r="L48" s="51"/>
      <c r="M48" s="51"/>
      <c r="N48" s="52"/>
      <c r="O48" s="53"/>
    </row>
    <row r="49">
      <c r="A49" s="49"/>
      <c r="B49" s="50"/>
      <c r="C49" s="51"/>
      <c r="D49" s="51"/>
      <c r="E49" s="51"/>
      <c r="F49" s="51"/>
      <c r="G49" s="51"/>
      <c r="H49" s="51"/>
      <c r="I49" s="52"/>
      <c r="J49" s="51"/>
      <c r="K49" s="52"/>
      <c r="L49" s="52"/>
      <c r="M49" s="52"/>
      <c r="N49" s="52"/>
      <c r="O49" s="53"/>
    </row>
    <row r="50">
      <c r="A50" s="49"/>
      <c r="B50" s="50"/>
      <c r="C50" s="51"/>
      <c r="D50" s="51"/>
      <c r="E50" s="51"/>
      <c r="F50" s="51"/>
      <c r="G50" s="51"/>
      <c r="H50" s="51"/>
      <c r="I50" s="52"/>
      <c r="J50" s="51"/>
      <c r="K50" s="52"/>
      <c r="L50" s="51"/>
      <c r="M50" s="51"/>
      <c r="N50" s="52"/>
      <c r="O50" s="53"/>
    </row>
    <row r="51">
      <c r="A51" s="49"/>
      <c r="B51" s="50"/>
      <c r="C51" s="51"/>
      <c r="D51" s="51"/>
      <c r="E51" s="51"/>
      <c r="F51" s="51"/>
      <c r="G51" s="51"/>
      <c r="H51" s="51"/>
      <c r="I51" s="52"/>
      <c r="J51" s="51"/>
      <c r="K51" s="52"/>
      <c r="L51" s="52"/>
      <c r="M51" s="52"/>
      <c r="N51" s="52"/>
      <c r="O51" s="53"/>
    </row>
    <row r="52">
      <c r="A52" s="49"/>
      <c r="B52" s="50"/>
      <c r="C52" s="51"/>
      <c r="D52" s="51"/>
      <c r="E52" s="51"/>
      <c r="F52" s="51"/>
      <c r="G52" s="51"/>
      <c r="H52" s="51"/>
      <c r="I52" s="52"/>
      <c r="J52" s="51"/>
      <c r="K52" s="52"/>
      <c r="L52" s="51"/>
      <c r="M52" s="51"/>
      <c r="N52" s="52"/>
      <c r="O52" s="53"/>
    </row>
    <row r="53">
      <c r="A53" s="89"/>
      <c r="B53" s="8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3"/>
    </row>
    <row r="54">
      <c r="A54" s="89"/>
      <c r="B54" s="8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  <row r="55">
      <c r="A55" s="90"/>
      <c r="O55" s="53"/>
    </row>
    <row r="56">
      <c r="A56" s="93"/>
      <c r="B56" s="91"/>
      <c r="C56" s="91"/>
      <c r="D56" s="91"/>
      <c r="E56" s="91"/>
      <c r="F56" s="91"/>
      <c r="G56" s="91"/>
      <c r="H56" s="91"/>
      <c r="I56" s="91"/>
      <c r="J56" s="92"/>
      <c r="K56" s="92"/>
      <c r="L56" s="91"/>
      <c r="M56" s="91"/>
      <c r="N56" s="91"/>
      <c r="O56" s="53"/>
    </row>
    <row r="57">
      <c r="A57" s="94"/>
      <c r="B57" s="50"/>
      <c r="C57" s="52"/>
      <c r="D57" s="52"/>
      <c r="E57" s="52"/>
      <c r="F57" s="52"/>
      <c r="G57" s="52"/>
      <c r="H57" s="52"/>
      <c r="I57" s="52"/>
      <c r="J57" s="51"/>
      <c r="K57" s="51"/>
      <c r="L57" s="52"/>
      <c r="M57" s="52"/>
      <c r="N57" s="52"/>
      <c r="O57" s="53"/>
    </row>
    <row r="58">
      <c r="A58" s="94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2"/>
      <c r="M58" s="52"/>
      <c r="N58" s="52"/>
      <c r="O58" s="53"/>
    </row>
    <row r="59">
      <c r="A59" s="94"/>
      <c r="B59" s="50"/>
      <c r="C59" s="52"/>
      <c r="D59" s="52"/>
      <c r="E59" s="52"/>
      <c r="F59" s="52"/>
      <c r="G59" s="52"/>
      <c r="H59" s="52"/>
      <c r="I59" s="52"/>
      <c r="J59" s="51"/>
      <c r="K59" s="51"/>
      <c r="L59" s="52"/>
      <c r="M59" s="52"/>
      <c r="N59" s="52"/>
      <c r="O59" s="53"/>
    </row>
    <row r="60">
      <c r="A60" s="94"/>
      <c r="B60" s="50"/>
      <c r="C60" s="52"/>
      <c r="D60" s="52"/>
      <c r="E60" s="52"/>
      <c r="F60" s="52"/>
      <c r="G60" s="52"/>
      <c r="H60" s="52"/>
      <c r="I60" s="52"/>
      <c r="J60" s="51"/>
      <c r="K60" s="51"/>
      <c r="L60" s="52"/>
      <c r="M60" s="52"/>
      <c r="N60" s="52"/>
      <c r="O60" s="53"/>
    </row>
    <row r="61">
      <c r="A61" s="94"/>
      <c r="B61" s="50"/>
      <c r="C61" s="52"/>
      <c r="D61" s="52"/>
      <c r="E61" s="52"/>
      <c r="F61" s="52"/>
      <c r="G61" s="52"/>
      <c r="H61" s="52"/>
      <c r="I61" s="52"/>
      <c r="J61" s="51"/>
      <c r="K61" s="51"/>
      <c r="L61" s="52"/>
      <c r="M61" s="52"/>
      <c r="N61" s="52"/>
      <c r="O61" s="53"/>
    </row>
    <row r="62">
      <c r="A62" s="94"/>
      <c r="B62" s="50"/>
      <c r="C62" s="52"/>
      <c r="D62" s="52"/>
      <c r="E62" s="52"/>
      <c r="F62" s="52"/>
      <c r="G62" s="52"/>
      <c r="H62" s="52"/>
      <c r="I62" s="52"/>
      <c r="J62" s="51"/>
      <c r="K62" s="51"/>
      <c r="L62" s="52"/>
      <c r="M62" s="52"/>
      <c r="N62" s="52"/>
      <c r="O62" s="53"/>
    </row>
    <row r="63">
      <c r="A63" s="94"/>
      <c r="B63" s="50"/>
      <c r="C63" s="52"/>
      <c r="D63" s="52"/>
      <c r="E63" s="52"/>
      <c r="F63" s="52"/>
      <c r="G63" s="52"/>
      <c r="H63" s="52"/>
      <c r="I63" s="52"/>
      <c r="J63" s="51"/>
      <c r="K63" s="51"/>
      <c r="L63" s="52"/>
      <c r="M63" s="52"/>
      <c r="N63" s="52"/>
      <c r="O63" s="53"/>
    </row>
    <row r="64">
      <c r="A64" s="44"/>
      <c r="B64" s="50"/>
      <c r="C64" s="52"/>
      <c r="D64" s="52"/>
      <c r="E64" s="52"/>
      <c r="F64" s="52"/>
      <c r="G64" s="52"/>
      <c r="H64" s="52"/>
      <c r="I64" s="52"/>
      <c r="J64" s="51"/>
      <c r="K64" s="51"/>
      <c r="L64" s="52"/>
      <c r="M64" s="52"/>
      <c r="N64" s="52"/>
      <c r="O64" s="53"/>
    </row>
    <row r="65">
      <c r="A65" s="94"/>
      <c r="B65" s="50"/>
      <c r="C65" s="52"/>
      <c r="D65" s="52"/>
      <c r="E65" s="52"/>
      <c r="F65" s="52"/>
      <c r="G65" s="52"/>
      <c r="H65" s="52"/>
      <c r="I65" s="52"/>
      <c r="J65" s="51"/>
      <c r="K65" s="51"/>
      <c r="L65" s="52"/>
      <c r="M65" s="52"/>
      <c r="N65" s="52"/>
      <c r="O65" s="53"/>
    </row>
    <row r="66">
      <c r="A66" s="94"/>
      <c r="B66" s="50"/>
      <c r="C66" s="52"/>
      <c r="D66" s="52"/>
      <c r="E66" s="52"/>
      <c r="F66" s="52"/>
      <c r="G66" s="52"/>
      <c r="H66" s="52"/>
      <c r="I66" s="52"/>
      <c r="J66" s="51"/>
      <c r="K66" s="51"/>
      <c r="L66" s="52"/>
      <c r="M66" s="52"/>
      <c r="N66" s="52"/>
      <c r="O66" s="53"/>
    </row>
    <row r="67">
      <c r="A67" s="94"/>
      <c r="B67" s="50"/>
      <c r="C67" s="52"/>
      <c r="D67" s="52"/>
      <c r="E67" s="52"/>
      <c r="F67" s="52"/>
      <c r="G67" s="52"/>
      <c r="H67" s="52"/>
      <c r="I67" s="52"/>
      <c r="J67" s="51"/>
      <c r="K67" s="51"/>
      <c r="L67" s="52"/>
      <c r="M67" s="52"/>
      <c r="N67" s="52"/>
      <c r="O67" s="53"/>
    </row>
    <row r="68">
      <c r="A68" s="94"/>
      <c r="B68" s="50"/>
      <c r="C68" s="52"/>
      <c r="D68" s="51"/>
      <c r="E68" s="51"/>
      <c r="F68" s="51"/>
      <c r="G68" s="51"/>
      <c r="H68" s="51"/>
      <c r="I68" s="52"/>
      <c r="J68" s="51"/>
      <c r="K68" s="51"/>
      <c r="L68" s="52"/>
      <c r="M68" s="52"/>
      <c r="N68" s="52"/>
      <c r="O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1"/>
      <c r="K69" s="51"/>
      <c r="L69" s="53"/>
      <c r="M69" s="53"/>
      <c r="N69" s="53"/>
      <c r="O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1"/>
      <c r="L70" s="53"/>
      <c r="M70" s="53"/>
      <c r="N70" s="53"/>
      <c r="O70" s="53"/>
    </row>
    <row r="71">
      <c r="A71" s="95"/>
      <c r="B71" s="53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53"/>
    </row>
    <row r="72">
      <c r="A72" s="95"/>
      <c r="B72" s="94"/>
      <c r="C72" s="97"/>
      <c r="D72" s="97"/>
      <c r="E72" s="97"/>
      <c r="F72" s="97"/>
      <c r="G72" s="97"/>
      <c r="H72" s="97"/>
      <c r="I72" s="97"/>
      <c r="J72" s="97"/>
      <c r="K72" s="97"/>
      <c r="L72" s="98"/>
      <c r="M72" s="98"/>
      <c r="N72" s="98"/>
      <c r="O72" s="53"/>
    </row>
    <row r="73">
      <c r="A73" s="95"/>
      <c r="B73" s="94"/>
      <c r="C73" s="99"/>
      <c r="D73" s="99"/>
      <c r="E73" s="99"/>
      <c r="F73" s="99"/>
      <c r="G73" s="99"/>
      <c r="H73" s="99"/>
      <c r="I73" s="99"/>
      <c r="J73" s="99"/>
      <c r="K73" s="99"/>
      <c r="L73" s="100"/>
      <c r="M73" s="100"/>
      <c r="N73" s="100"/>
      <c r="O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>
      <c r="A77" s="90"/>
      <c r="O77" s="53"/>
    </row>
    <row r="78">
      <c r="A78" s="93"/>
      <c r="B78" s="91"/>
      <c r="C78" s="91"/>
      <c r="D78" s="91"/>
      <c r="E78" s="91"/>
      <c r="F78" s="91"/>
      <c r="G78" s="91"/>
      <c r="H78" s="91"/>
      <c r="I78" s="91"/>
      <c r="J78" s="92"/>
      <c r="K78" s="92"/>
      <c r="L78" s="91"/>
      <c r="M78" s="91"/>
      <c r="N78" s="91"/>
      <c r="O78" s="53"/>
    </row>
    <row r="79">
      <c r="A79" s="94"/>
      <c r="B79" s="50"/>
      <c r="C79" s="101"/>
      <c r="D79" s="101"/>
      <c r="E79" s="101"/>
      <c r="F79" s="101"/>
      <c r="G79" s="101"/>
      <c r="H79" s="101"/>
      <c r="I79" s="52"/>
      <c r="J79" s="51"/>
      <c r="K79" s="51"/>
      <c r="L79" s="52"/>
      <c r="M79" s="52"/>
      <c r="N79" s="52"/>
      <c r="O79" s="53"/>
    </row>
    <row r="80">
      <c r="A80" s="94"/>
      <c r="B80" s="50"/>
      <c r="C80" s="101"/>
      <c r="D80" s="101"/>
      <c r="E80" s="101"/>
      <c r="F80" s="101"/>
      <c r="G80" s="101"/>
      <c r="H80" s="101"/>
      <c r="I80" s="52"/>
      <c r="J80" s="52"/>
      <c r="K80" s="52"/>
      <c r="L80" s="52"/>
      <c r="M80" s="52"/>
      <c r="N80" s="52"/>
      <c r="O80" s="53"/>
    </row>
    <row r="81">
      <c r="A81" s="94"/>
      <c r="B81" s="50"/>
      <c r="C81" s="101"/>
      <c r="D81" s="101"/>
      <c r="E81" s="101"/>
      <c r="F81" s="101"/>
      <c r="G81" s="101"/>
      <c r="H81" s="101"/>
      <c r="I81" s="52"/>
      <c r="J81" s="51"/>
      <c r="K81" s="51"/>
      <c r="L81" s="52"/>
      <c r="M81" s="52"/>
      <c r="N81" s="52"/>
      <c r="O81" s="53"/>
    </row>
    <row r="82">
      <c r="A82" s="94"/>
      <c r="B82" s="50"/>
      <c r="C82" s="101"/>
      <c r="D82" s="101"/>
      <c r="E82" s="101"/>
      <c r="F82" s="101"/>
      <c r="G82" s="101"/>
      <c r="H82" s="101"/>
      <c r="I82" s="52"/>
      <c r="J82" s="51"/>
      <c r="K82" s="51"/>
      <c r="L82" s="52"/>
      <c r="M82" s="52"/>
      <c r="N82" s="52"/>
      <c r="O82" s="53"/>
    </row>
    <row r="83">
      <c r="A83" s="94"/>
      <c r="B83" s="50"/>
      <c r="C83" s="101"/>
      <c r="D83" s="101"/>
      <c r="E83" s="101"/>
      <c r="F83" s="101"/>
      <c r="G83" s="101"/>
      <c r="H83" s="101"/>
      <c r="I83" s="52"/>
      <c r="J83" s="52"/>
      <c r="K83" s="52"/>
      <c r="L83" s="52"/>
      <c r="M83" s="52"/>
      <c r="N83" s="52"/>
      <c r="O83" s="53"/>
    </row>
    <row r="84">
      <c r="A84" s="94"/>
      <c r="B84" s="50"/>
      <c r="C84" s="101"/>
      <c r="D84" s="101"/>
      <c r="E84" s="101"/>
      <c r="F84" s="101"/>
      <c r="G84" s="101"/>
      <c r="H84" s="101"/>
      <c r="I84" s="52"/>
      <c r="J84" s="51"/>
      <c r="K84" s="51"/>
      <c r="L84" s="52"/>
      <c r="M84" s="52"/>
      <c r="N84" s="52"/>
      <c r="O84" s="53"/>
    </row>
    <row r="85">
      <c r="A85" s="94"/>
      <c r="B85" s="50"/>
      <c r="C85" s="101"/>
      <c r="D85" s="101"/>
      <c r="E85" s="101"/>
      <c r="F85" s="101"/>
      <c r="G85" s="101"/>
      <c r="H85" s="101"/>
      <c r="I85" s="52"/>
      <c r="J85" s="52"/>
      <c r="K85" s="52"/>
      <c r="L85" s="52"/>
      <c r="M85" s="52"/>
      <c r="N85" s="52"/>
      <c r="O85" s="53"/>
    </row>
    <row r="86">
      <c r="A86" s="44"/>
      <c r="B86" s="50"/>
      <c r="C86" s="101"/>
      <c r="D86" s="101"/>
      <c r="E86" s="101"/>
      <c r="F86" s="101"/>
      <c r="G86" s="101"/>
      <c r="H86" s="101"/>
      <c r="I86" s="52"/>
      <c r="J86" s="52"/>
      <c r="K86" s="52"/>
      <c r="L86" s="52"/>
      <c r="M86" s="52"/>
      <c r="N86" s="52"/>
      <c r="O86" s="53"/>
    </row>
    <row r="87">
      <c r="A87" s="94"/>
      <c r="B87" s="50"/>
      <c r="C87" s="101"/>
      <c r="D87" s="101"/>
      <c r="E87" s="101"/>
      <c r="F87" s="101"/>
      <c r="G87" s="101"/>
      <c r="H87" s="101"/>
      <c r="I87" s="52"/>
      <c r="J87" s="51"/>
      <c r="K87" s="51"/>
      <c r="L87" s="52"/>
      <c r="M87" s="52"/>
      <c r="N87" s="52"/>
      <c r="O87" s="53"/>
    </row>
    <row r="88">
      <c r="A88" s="94"/>
      <c r="B88" s="50"/>
      <c r="C88" s="101"/>
      <c r="D88" s="101"/>
      <c r="E88" s="101"/>
      <c r="F88" s="101"/>
      <c r="G88" s="101"/>
      <c r="H88" s="101"/>
      <c r="I88" s="52"/>
      <c r="J88" s="52"/>
      <c r="K88" s="52"/>
      <c r="L88" s="52"/>
      <c r="M88" s="52"/>
      <c r="N88" s="52"/>
      <c r="O88" s="53"/>
    </row>
    <row r="89">
      <c r="A89" s="94"/>
      <c r="B89" s="50"/>
      <c r="C89" s="101"/>
      <c r="D89" s="101"/>
      <c r="E89" s="101"/>
      <c r="F89" s="101"/>
      <c r="G89" s="101"/>
      <c r="H89" s="101"/>
      <c r="I89" s="52"/>
      <c r="J89" s="51"/>
      <c r="K89" s="51"/>
      <c r="L89" s="52"/>
      <c r="M89" s="52"/>
      <c r="N89" s="52"/>
      <c r="O89" s="53"/>
    </row>
    <row r="90">
      <c r="A90" s="94"/>
      <c r="B90" s="50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</row>
    <row r="91">
      <c r="A91" s="53"/>
      <c r="B91" s="53"/>
      <c r="C91" s="5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>
      <c r="A92" s="53"/>
      <c r="B92" s="53"/>
      <c r="C92" s="52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>
      <c r="A93" s="95"/>
      <c r="B93" s="53"/>
      <c r="C93" s="101"/>
      <c r="D93" s="101"/>
      <c r="E93" s="101"/>
      <c r="F93" s="101"/>
      <c r="G93" s="101"/>
      <c r="H93" s="101"/>
      <c r="I93" s="96"/>
      <c r="J93" s="96"/>
      <c r="K93" s="96"/>
      <c r="L93" s="96"/>
      <c r="M93" s="96"/>
      <c r="N93" s="96"/>
      <c r="O93" s="53"/>
    </row>
    <row r="94">
      <c r="A94" s="95"/>
      <c r="B94" s="94"/>
      <c r="C94" s="52"/>
      <c r="D94" s="97"/>
      <c r="E94" s="97"/>
      <c r="F94" s="97"/>
      <c r="G94" s="97"/>
      <c r="H94" s="97"/>
      <c r="I94" s="97"/>
      <c r="J94" s="97"/>
      <c r="K94" s="97"/>
      <c r="L94" s="98"/>
      <c r="M94" s="98"/>
      <c r="N94" s="98"/>
      <c r="O94" s="53"/>
    </row>
    <row r="95">
      <c r="A95" s="95"/>
      <c r="B95" s="94"/>
      <c r="C95" s="99"/>
      <c r="D95" s="99"/>
      <c r="E95" s="99"/>
      <c r="F95" s="99"/>
      <c r="G95" s="99"/>
      <c r="H95" s="99"/>
      <c r="I95" s="99"/>
      <c r="J95" s="99"/>
      <c r="K95" s="99"/>
      <c r="L95" s="100"/>
      <c r="M95" s="100"/>
      <c r="N95" s="100"/>
      <c r="O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</sheetData>
  <mergeCells count="9">
    <mergeCell ref="A55:N55"/>
    <mergeCell ref="A77:N77"/>
    <mergeCell ref="A2:N3"/>
    <mergeCell ref="A5:I5"/>
    <mergeCell ref="A11:I11"/>
    <mergeCell ref="A17:I17"/>
    <mergeCell ref="A23:I23"/>
    <mergeCell ref="A29:I29"/>
    <mergeCell ref="A39:N39"/>
  </mergeCells>
  <conditionalFormatting sqref="Q35">
    <cfRule type="cellIs" dxfId="0" priority="1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54</v>
      </c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>
      <c r="A5" s="2" t="s">
        <v>51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18</v>
      </c>
      <c r="B7" s="12" t="s">
        <v>19</v>
      </c>
      <c r="C7" s="13">
        <v>1.0</v>
      </c>
      <c r="D7" s="13">
        <v>6.0</v>
      </c>
      <c r="E7" s="13">
        <v>122.0</v>
      </c>
      <c r="F7" s="13">
        <v>484.0</v>
      </c>
      <c r="G7" s="13">
        <v>354.0</v>
      </c>
      <c r="H7" s="13">
        <v>33.0</v>
      </c>
      <c r="I7" s="13">
        <f t="shared" ref="I7:I8" si="1">SUM(C7:H7)</f>
        <v>1000</v>
      </c>
      <c r="J7" s="15"/>
      <c r="K7" s="15"/>
      <c r="L7" s="16"/>
      <c r="M7" s="16"/>
      <c r="N7" s="16"/>
    </row>
    <row r="8">
      <c r="A8" s="18" t="s">
        <v>22</v>
      </c>
      <c r="B8" s="19" t="s">
        <v>23</v>
      </c>
      <c r="C8" s="20">
        <v>1.0</v>
      </c>
      <c r="D8" s="20">
        <v>10.0</v>
      </c>
      <c r="E8" s="20">
        <v>114.0</v>
      </c>
      <c r="F8" s="20">
        <v>372.0</v>
      </c>
      <c r="G8" s="20">
        <v>463.0</v>
      </c>
      <c r="H8" s="20">
        <v>40.0</v>
      </c>
      <c r="I8" s="20">
        <f t="shared" si="1"/>
        <v>1000</v>
      </c>
      <c r="J8" s="16"/>
      <c r="K8" s="16"/>
      <c r="L8" s="15"/>
      <c r="M8" s="15"/>
      <c r="N8" s="15"/>
    </row>
    <row r="9">
      <c r="A9" s="49"/>
      <c r="B9" s="50"/>
      <c r="C9" s="51"/>
      <c r="D9" s="51"/>
      <c r="E9" s="51"/>
      <c r="F9" s="51"/>
      <c r="G9" s="51"/>
      <c r="H9" s="51"/>
      <c r="I9" s="51"/>
      <c r="J9" s="51"/>
      <c r="K9" s="51"/>
      <c r="L9" s="52"/>
      <c r="M9" s="52"/>
      <c r="N9" s="52"/>
      <c r="O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1"/>
      <c r="K10" s="51"/>
      <c r="L10" s="52"/>
      <c r="M10" s="52"/>
      <c r="N10" s="52"/>
      <c r="O10" s="53"/>
    </row>
    <row r="11">
      <c r="A11" s="2" t="s">
        <v>36</v>
      </c>
      <c r="B11" s="3"/>
      <c r="C11" s="3"/>
      <c r="D11" s="3"/>
      <c r="E11" s="3"/>
      <c r="F11" s="3"/>
      <c r="G11" s="3"/>
      <c r="H11" s="3"/>
      <c r="I11" s="4"/>
      <c r="J11" s="5"/>
      <c r="K11" s="5"/>
      <c r="L11" s="5"/>
      <c r="M11" s="5"/>
      <c r="N11" s="5"/>
      <c r="O11" s="53"/>
    </row>
    <row r="12">
      <c r="A12" s="6" t="s">
        <v>2</v>
      </c>
      <c r="B12" s="6" t="s">
        <v>3</v>
      </c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7" t="s">
        <v>10</v>
      </c>
      <c r="J12" s="8"/>
      <c r="K12" s="8"/>
      <c r="L12" s="9"/>
      <c r="M12" s="9"/>
      <c r="N12" s="9"/>
      <c r="O12" s="53"/>
    </row>
    <row r="13">
      <c r="A13" s="11" t="s">
        <v>18</v>
      </c>
      <c r="B13" s="12" t="s">
        <v>19</v>
      </c>
      <c r="C13" s="13">
        <v>5.0</v>
      </c>
      <c r="D13" s="13">
        <v>8.0</v>
      </c>
      <c r="E13" s="13">
        <v>178.0</v>
      </c>
      <c r="F13" s="13">
        <v>333.0</v>
      </c>
      <c r="G13" s="13">
        <v>420.0</v>
      </c>
      <c r="H13" s="13">
        <v>56.0</v>
      </c>
      <c r="I13" s="14">
        <f t="shared" ref="I13:I14" si="2">SUM(C13:H13)</f>
        <v>1000</v>
      </c>
      <c r="J13" s="15"/>
      <c r="K13" s="15"/>
      <c r="L13" s="16"/>
      <c r="M13" s="16"/>
      <c r="N13" s="16"/>
      <c r="O13" s="53"/>
    </row>
    <row r="14">
      <c r="A14" s="18" t="s">
        <v>22</v>
      </c>
      <c r="B14" s="19" t="s">
        <v>23</v>
      </c>
      <c r="C14" s="20">
        <v>10.0</v>
      </c>
      <c r="D14" s="20">
        <v>13.0</v>
      </c>
      <c r="E14" s="20">
        <v>125.0</v>
      </c>
      <c r="F14" s="20">
        <v>353.0</v>
      </c>
      <c r="G14" s="20">
        <v>436.0</v>
      </c>
      <c r="H14" s="20">
        <v>63.0</v>
      </c>
      <c r="I14" s="21">
        <f t="shared" si="2"/>
        <v>1000</v>
      </c>
      <c r="J14" s="15"/>
      <c r="K14" s="15"/>
      <c r="L14" s="16"/>
      <c r="M14" s="16"/>
      <c r="N14" s="16"/>
      <c r="O14" s="53"/>
    </row>
    <row r="15">
      <c r="A15" s="49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2"/>
      <c r="M15" s="52"/>
      <c r="N15" s="52"/>
      <c r="O15" s="53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6"/>
      <c r="K16" s="56"/>
      <c r="L16" s="57"/>
      <c r="M16" s="57"/>
      <c r="N16" s="57"/>
      <c r="O16" s="53"/>
    </row>
    <row r="17">
      <c r="A17" s="58" t="s">
        <v>37</v>
      </c>
      <c r="B17" s="59"/>
      <c r="C17" s="59"/>
      <c r="D17" s="59"/>
      <c r="E17" s="59"/>
      <c r="F17" s="59"/>
      <c r="G17" s="59"/>
      <c r="H17" s="59"/>
      <c r="I17" s="60"/>
      <c r="J17" s="61"/>
      <c r="K17" s="61"/>
      <c r="L17" s="61"/>
      <c r="M17" s="61"/>
      <c r="N17" s="61"/>
      <c r="O17" s="53"/>
    </row>
    <row r="18">
      <c r="A18" s="62" t="s">
        <v>2</v>
      </c>
      <c r="B18" s="63" t="s">
        <v>3</v>
      </c>
      <c r="C18" s="63" t="s">
        <v>4</v>
      </c>
      <c r="D18" s="63" t="s">
        <v>5</v>
      </c>
      <c r="E18" s="63" t="s">
        <v>6</v>
      </c>
      <c r="F18" s="63" t="s">
        <v>7</v>
      </c>
      <c r="G18" s="63" t="s">
        <v>8</v>
      </c>
      <c r="H18" s="63" t="s">
        <v>9</v>
      </c>
      <c r="I18" s="63" t="s">
        <v>10</v>
      </c>
      <c r="J18" s="64"/>
      <c r="K18" s="64"/>
      <c r="L18" s="65"/>
      <c r="M18" s="65"/>
      <c r="N18" s="65"/>
      <c r="O18" s="53"/>
    </row>
    <row r="19">
      <c r="A19" s="66" t="s">
        <v>18</v>
      </c>
      <c r="B19" s="67" t="s">
        <v>19</v>
      </c>
      <c r="C19" s="13">
        <v>10.0</v>
      </c>
      <c r="D19" s="13">
        <v>4.0</v>
      </c>
      <c r="E19" s="13">
        <v>95.0</v>
      </c>
      <c r="F19" s="13">
        <v>468.0</v>
      </c>
      <c r="G19" s="13">
        <v>385.0</v>
      </c>
      <c r="H19" s="13">
        <v>38.0</v>
      </c>
      <c r="I19" s="69">
        <f t="shared" ref="I19:I20" si="3">SUM(C19:H19)</f>
        <v>1000</v>
      </c>
      <c r="J19" s="70"/>
      <c r="K19" s="70"/>
      <c r="L19" s="70"/>
      <c r="M19" s="70"/>
      <c r="N19" s="70"/>
    </row>
    <row r="20">
      <c r="A20" s="71" t="s">
        <v>22</v>
      </c>
      <c r="B20" s="72" t="s">
        <v>23</v>
      </c>
      <c r="C20" s="20">
        <v>9.0</v>
      </c>
      <c r="D20" s="20">
        <v>12.0</v>
      </c>
      <c r="E20" s="20">
        <v>98.0</v>
      </c>
      <c r="F20" s="20">
        <v>385.0</v>
      </c>
      <c r="G20" s="20">
        <v>477.0</v>
      </c>
      <c r="H20" s="20">
        <v>19.0</v>
      </c>
      <c r="I20" s="74">
        <f t="shared" si="3"/>
        <v>1000</v>
      </c>
      <c r="J20" s="70"/>
      <c r="K20" s="70"/>
      <c r="L20" s="70"/>
      <c r="M20" s="70"/>
      <c r="N20" s="70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56"/>
      <c r="K22" s="56"/>
      <c r="L22" s="56"/>
      <c r="M22" s="56"/>
      <c r="N22" s="56"/>
    </row>
    <row r="23">
      <c r="A23" s="58" t="s">
        <v>52</v>
      </c>
      <c r="B23" s="59"/>
      <c r="C23" s="59"/>
      <c r="D23" s="59"/>
      <c r="E23" s="59"/>
      <c r="F23" s="59"/>
      <c r="G23" s="59"/>
      <c r="H23" s="59"/>
      <c r="I23" s="60"/>
      <c r="J23" s="61"/>
      <c r="K23" s="61"/>
      <c r="L23" s="61"/>
      <c r="M23" s="61"/>
      <c r="N23" s="61"/>
      <c r="P23" s="10"/>
      <c r="Q23" s="10"/>
    </row>
    <row r="24">
      <c r="A24" s="76" t="s">
        <v>2</v>
      </c>
      <c r="B24" s="77" t="s">
        <v>3</v>
      </c>
      <c r="C24" s="77" t="s">
        <v>4</v>
      </c>
      <c r="D24" s="77" t="s">
        <v>5</v>
      </c>
      <c r="E24" s="77" t="s">
        <v>6</v>
      </c>
      <c r="F24" s="77" t="s">
        <v>7</v>
      </c>
      <c r="G24" s="77" t="s">
        <v>8</v>
      </c>
      <c r="H24" s="77" t="s">
        <v>9</v>
      </c>
      <c r="I24" s="77" t="s">
        <v>10</v>
      </c>
      <c r="J24" s="64"/>
      <c r="K24" s="64"/>
      <c r="L24" s="78"/>
      <c r="M24" s="78"/>
      <c r="N24" s="78"/>
    </row>
    <row r="25">
      <c r="A25" s="66" t="s">
        <v>18</v>
      </c>
      <c r="B25" s="67" t="s">
        <v>19</v>
      </c>
      <c r="C25" s="69">
        <f t="shared" ref="C25:H25" si="4">SUM(C7+C13+C19)</f>
        <v>16</v>
      </c>
      <c r="D25" s="69">
        <f t="shared" si="4"/>
        <v>18</v>
      </c>
      <c r="E25" s="69">
        <f t="shared" si="4"/>
        <v>395</v>
      </c>
      <c r="F25" s="69">
        <f t="shared" si="4"/>
        <v>1285</v>
      </c>
      <c r="G25" s="69">
        <f t="shared" si="4"/>
        <v>1159</v>
      </c>
      <c r="H25" s="69">
        <f t="shared" si="4"/>
        <v>127</v>
      </c>
      <c r="I25" s="69">
        <f t="shared" ref="I25:I26" si="6">SUM(C25:H25)</f>
        <v>3000</v>
      </c>
      <c r="J25" s="70"/>
      <c r="K25" s="70"/>
      <c r="L25" s="70"/>
      <c r="M25" s="70"/>
      <c r="N25" s="70"/>
    </row>
    <row r="26">
      <c r="A26" s="79" t="s">
        <v>22</v>
      </c>
      <c r="B26" s="80" t="s">
        <v>23</v>
      </c>
      <c r="C26" s="81">
        <f t="shared" ref="C26:H26" si="5">SUM(C8+C14+C20)</f>
        <v>20</v>
      </c>
      <c r="D26" s="81">
        <f t="shared" si="5"/>
        <v>35</v>
      </c>
      <c r="E26" s="81">
        <f t="shared" si="5"/>
        <v>337</v>
      </c>
      <c r="F26" s="81">
        <f t="shared" si="5"/>
        <v>1110</v>
      </c>
      <c r="G26" s="81">
        <f t="shared" si="5"/>
        <v>1376</v>
      </c>
      <c r="H26" s="81">
        <f t="shared" si="5"/>
        <v>122</v>
      </c>
      <c r="I26" s="74">
        <f t="shared" si="6"/>
        <v>3000</v>
      </c>
      <c r="J26" s="82"/>
      <c r="K26" s="82"/>
      <c r="L26" s="70"/>
      <c r="M26" s="70"/>
      <c r="N26" s="70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3"/>
    </row>
    <row r="28">
      <c r="A28" s="57"/>
      <c r="B28" s="57"/>
      <c r="C28" s="57"/>
      <c r="D28" s="57"/>
      <c r="E28" s="57"/>
      <c r="F28" s="57"/>
      <c r="G28" s="57"/>
      <c r="H28" s="57"/>
      <c r="I28" s="56"/>
      <c r="J28" s="57"/>
      <c r="K28" s="56"/>
      <c r="L28" s="57"/>
      <c r="M28" s="57"/>
      <c r="N28" s="57"/>
      <c r="O28" s="53"/>
    </row>
    <row r="29">
      <c r="A29" s="102" t="s">
        <v>53</v>
      </c>
      <c r="B29" s="3"/>
      <c r="C29" s="3"/>
      <c r="D29" s="3"/>
      <c r="E29" s="3"/>
      <c r="F29" s="3"/>
      <c r="G29" s="3"/>
      <c r="H29" s="3"/>
      <c r="I29" s="4"/>
      <c r="J29" s="61"/>
      <c r="K29" s="61"/>
      <c r="L29" s="61"/>
      <c r="M29" s="61"/>
      <c r="N29" s="61"/>
      <c r="O29" s="53"/>
    </row>
    <row r="30">
      <c r="A30" s="76" t="s">
        <v>2</v>
      </c>
      <c r="B30" s="77" t="s">
        <v>3</v>
      </c>
      <c r="C30" s="77" t="s">
        <v>4</v>
      </c>
      <c r="D30" s="77" t="s">
        <v>5</v>
      </c>
      <c r="E30" s="77" t="s">
        <v>6</v>
      </c>
      <c r="F30" s="77" t="s">
        <v>7</v>
      </c>
      <c r="G30" s="77" t="s">
        <v>8</v>
      </c>
      <c r="H30" s="77" t="s">
        <v>9</v>
      </c>
      <c r="I30" s="77" t="s">
        <v>10</v>
      </c>
      <c r="J30" s="64"/>
      <c r="K30" s="64"/>
      <c r="L30" s="65"/>
      <c r="M30" s="65"/>
      <c r="N30" s="65"/>
      <c r="O30" s="53"/>
    </row>
    <row r="31">
      <c r="A31" s="66" t="s">
        <v>18</v>
      </c>
      <c r="B31" s="67" t="s">
        <v>19</v>
      </c>
      <c r="C31" s="103">
        <f t="shared" ref="C31:H31" si="7">C25/3</f>
        <v>5.333333333</v>
      </c>
      <c r="D31" s="103">
        <f t="shared" si="7"/>
        <v>6</v>
      </c>
      <c r="E31" s="103">
        <f t="shared" si="7"/>
        <v>131.6666667</v>
      </c>
      <c r="F31" s="103">
        <f t="shared" si="7"/>
        <v>428.3333333</v>
      </c>
      <c r="G31" s="103">
        <f t="shared" si="7"/>
        <v>386.3333333</v>
      </c>
      <c r="H31" s="103">
        <f t="shared" si="7"/>
        <v>42.33333333</v>
      </c>
      <c r="I31" s="103">
        <f t="shared" ref="I31:I32" si="9">SUM(C31:H31)</f>
        <v>1000</v>
      </c>
      <c r="J31" s="70"/>
      <c r="K31" s="70"/>
      <c r="L31" s="82"/>
      <c r="M31" s="82"/>
      <c r="N31" s="82"/>
      <c r="O31" s="53"/>
    </row>
    <row r="32">
      <c r="A32" s="79" t="s">
        <v>22</v>
      </c>
      <c r="B32" s="80" t="s">
        <v>23</v>
      </c>
      <c r="C32" s="104">
        <f t="shared" ref="C32:H32" si="8">C26/3</f>
        <v>6.666666667</v>
      </c>
      <c r="D32" s="104">
        <f t="shared" si="8"/>
        <v>11.66666667</v>
      </c>
      <c r="E32" s="104">
        <f t="shared" si="8"/>
        <v>112.3333333</v>
      </c>
      <c r="F32" s="104">
        <f t="shared" si="8"/>
        <v>370</v>
      </c>
      <c r="G32" s="104">
        <f t="shared" si="8"/>
        <v>458.6666667</v>
      </c>
      <c r="H32" s="104">
        <f t="shared" si="8"/>
        <v>40.66666667</v>
      </c>
      <c r="I32" s="104">
        <f t="shared" si="9"/>
        <v>1000</v>
      </c>
      <c r="J32" s="82"/>
      <c r="K32" s="82"/>
      <c r="L32" s="70"/>
      <c r="M32" s="70"/>
      <c r="N32" s="70"/>
      <c r="O32" s="53"/>
    </row>
    <row r="33">
      <c r="A33" s="57"/>
      <c r="B33" s="57"/>
      <c r="C33" s="57"/>
      <c r="D33" s="57"/>
      <c r="E33" s="57"/>
      <c r="F33" s="57"/>
      <c r="G33" s="57"/>
      <c r="H33" s="57"/>
      <c r="I33" s="56"/>
      <c r="J33" s="57"/>
      <c r="K33" s="56"/>
      <c r="L33" s="57"/>
      <c r="M33" s="57"/>
      <c r="N33" s="57"/>
      <c r="O33" s="53"/>
    </row>
    <row r="34">
      <c r="A34" s="49"/>
      <c r="B34" s="50"/>
      <c r="C34" s="88"/>
      <c r="D34" s="88"/>
      <c r="E34" s="88"/>
      <c r="F34" s="88"/>
      <c r="G34" s="88"/>
      <c r="H34" s="88"/>
      <c r="I34" s="52"/>
      <c r="J34" s="51"/>
      <c r="K34" s="51"/>
      <c r="L34" s="52"/>
      <c r="M34" s="52"/>
      <c r="N34" s="52"/>
      <c r="O34" s="53"/>
    </row>
    <row r="35">
      <c r="A35" s="49"/>
      <c r="B35" s="50"/>
      <c r="C35" s="51"/>
      <c r="D35" s="51"/>
      <c r="E35" s="51"/>
      <c r="F35" s="51"/>
      <c r="G35" s="51"/>
      <c r="H35" s="51"/>
      <c r="I35" s="52"/>
      <c r="J35" s="51"/>
      <c r="K35" s="52"/>
      <c r="L35" s="51"/>
      <c r="M35" s="51"/>
      <c r="N35" s="51"/>
      <c r="O35" s="53"/>
    </row>
    <row r="36">
      <c r="A36" s="89"/>
      <c r="B36" s="89"/>
      <c r="C36" s="89"/>
      <c r="D36" s="89"/>
      <c r="E36" s="89"/>
      <c r="F36" s="89"/>
      <c r="G36" s="89"/>
      <c r="H36" s="89"/>
      <c r="I36" s="52"/>
      <c r="J36" s="52"/>
      <c r="K36" s="52"/>
      <c r="L36" s="52"/>
      <c r="M36" s="52"/>
      <c r="N36" s="52"/>
      <c r="O36" s="53"/>
    </row>
    <row r="37">
      <c r="A37" s="89"/>
      <c r="B37" s="89"/>
      <c r="C37" s="89"/>
      <c r="D37" s="89"/>
      <c r="E37" s="89"/>
      <c r="F37" s="89"/>
      <c r="G37" s="89"/>
      <c r="H37" s="89"/>
      <c r="I37" s="52"/>
      <c r="J37" s="52"/>
      <c r="K37" s="52"/>
      <c r="L37" s="52"/>
      <c r="M37" s="52"/>
      <c r="N37" s="52"/>
      <c r="O37" s="53"/>
    </row>
    <row r="38">
      <c r="A38" s="89"/>
      <c r="B38" s="8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</row>
    <row r="39">
      <c r="A39" s="90"/>
      <c r="O39" s="53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2"/>
      <c r="K40" s="92"/>
      <c r="L40" s="91"/>
      <c r="M40" s="91"/>
      <c r="N40" s="91"/>
      <c r="O40" s="53"/>
    </row>
    <row r="41">
      <c r="A41" s="49"/>
      <c r="B41" s="50"/>
      <c r="C41" s="51"/>
      <c r="D41" s="51"/>
      <c r="E41" s="51"/>
      <c r="F41" s="51"/>
      <c r="G41" s="51"/>
      <c r="H41" s="51"/>
      <c r="I41" s="52"/>
      <c r="J41" s="51"/>
      <c r="K41" s="52"/>
      <c r="L41" s="52"/>
      <c r="M41" s="52"/>
      <c r="N41" s="52"/>
      <c r="O41" s="53"/>
    </row>
    <row r="42">
      <c r="A42" s="49"/>
      <c r="B42" s="50"/>
      <c r="C42" s="51"/>
      <c r="D42" s="51"/>
      <c r="E42" s="51"/>
      <c r="F42" s="51"/>
      <c r="G42" s="51"/>
      <c r="H42" s="51"/>
      <c r="I42" s="52"/>
      <c r="J42" s="51"/>
      <c r="K42" s="52"/>
      <c r="L42" s="51"/>
      <c r="M42" s="51"/>
      <c r="N42" s="52"/>
      <c r="O42" s="53"/>
    </row>
    <row r="43">
      <c r="A43" s="49"/>
      <c r="B43" s="50"/>
      <c r="C43" s="51"/>
      <c r="D43" s="51"/>
      <c r="E43" s="51"/>
      <c r="F43" s="51"/>
      <c r="G43" s="51"/>
      <c r="H43" s="51"/>
      <c r="I43" s="52"/>
      <c r="J43" s="51"/>
      <c r="K43" s="52"/>
      <c r="L43" s="52"/>
      <c r="M43" s="52"/>
      <c r="N43" s="52"/>
      <c r="O43" s="53"/>
    </row>
    <row r="44">
      <c r="A44" s="49"/>
      <c r="B44" s="50"/>
      <c r="C44" s="51"/>
      <c r="D44" s="51"/>
      <c r="E44" s="51"/>
      <c r="F44" s="51"/>
      <c r="G44" s="51"/>
      <c r="H44" s="51"/>
      <c r="I44" s="52"/>
      <c r="J44" s="51"/>
      <c r="K44" s="52"/>
      <c r="L44" s="52"/>
      <c r="M44" s="52"/>
      <c r="N44" s="52"/>
      <c r="O44" s="53"/>
    </row>
    <row r="45">
      <c r="A45" s="49"/>
      <c r="B45" s="50"/>
      <c r="C45" s="51"/>
      <c r="D45" s="51"/>
      <c r="E45" s="51"/>
      <c r="F45" s="51"/>
      <c r="G45" s="51"/>
      <c r="H45" s="51"/>
      <c r="I45" s="52"/>
      <c r="J45" s="51"/>
      <c r="K45" s="52"/>
      <c r="L45" s="51"/>
      <c r="M45" s="51"/>
      <c r="N45" s="52"/>
      <c r="O45" s="53"/>
    </row>
    <row r="46">
      <c r="A46" s="49"/>
      <c r="B46" s="50"/>
      <c r="C46" s="51"/>
      <c r="D46" s="51"/>
      <c r="E46" s="51"/>
      <c r="F46" s="51"/>
      <c r="G46" s="51"/>
      <c r="H46" s="51"/>
      <c r="I46" s="52"/>
      <c r="J46" s="51"/>
      <c r="K46" s="52"/>
      <c r="L46" s="52"/>
      <c r="M46" s="52"/>
      <c r="N46" s="52"/>
      <c r="O46" s="53"/>
    </row>
    <row r="47">
      <c r="A47" s="49"/>
      <c r="B47" s="50"/>
      <c r="C47" s="51"/>
      <c r="D47" s="51"/>
      <c r="E47" s="51"/>
      <c r="F47" s="51"/>
      <c r="G47" s="51"/>
      <c r="H47" s="51"/>
      <c r="I47" s="52"/>
      <c r="J47" s="51"/>
      <c r="K47" s="52"/>
      <c r="L47" s="51"/>
      <c r="M47" s="51"/>
      <c r="N47" s="52"/>
      <c r="O47" s="53"/>
    </row>
    <row r="48">
      <c r="A48" s="44"/>
      <c r="B48" s="50"/>
      <c r="C48" s="51"/>
      <c r="D48" s="51"/>
      <c r="E48" s="51"/>
      <c r="F48" s="51"/>
      <c r="G48" s="51"/>
      <c r="H48" s="51"/>
      <c r="I48" s="52"/>
      <c r="J48" s="51"/>
      <c r="K48" s="52"/>
      <c r="L48" s="51"/>
      <c r="M48" s="51"/>
      <c r="N48" s="52"/>
      <c r="O48" s="53"/>
    </row>
    <row r="49">
      <c r="A49" s="49"/>
      <c r="B49" s="50"/>
      <c r="C49" s="51"/>
      <c r="D49" s="51"/>
      <c r="E49" s="51"/>
      <c r="F49" s="51"/>
      <c r="G49" s="51"/>
      <c r="H49" s="51"/>
      <c r="I49" s="52"/>
      <c r="J49" s="51"/>
      <c r="K49" s="52"/>
      <c r="L49" s="52"/>
      <c r="M49" s="52"/>
      <c r="N49" s="52"/>
      <c r="O49" s="53"/>
    </row>
    <row r="50">
      <c r="A50" s="49"/>
      <c r="B50" s="50"/>
      <c r="C50" s="51"/>
      <c r="D50" s="51"/>
      <c r="E50" s="51"/>
      <c r="F50" s="51"/>
      <c r="G50" s="51"/>
      <c r="H50" s="51"/>
      <c r="I50" s="52"/>
      <c r="J50" s="51"/>
      <c r="K50" s="52"/>
      <c r="L50" s="51"/>
      <c r="M50" s="51"/>
      <c r="N50" s="52"/>
      <c r="O50" s="53"/>
    </row>
    <row r="51">
      <c r="A51" s="49"/>
      <c r="B51" s="50"/>
      <c r="C51" s="51"/>
      <c r="D51" s="51"/>
      <c r="E51" s="51"/>
      <c r="F51" s="51"/>
      <c r="G51" s="51"/>
      <c r="H51" s="51"/>
      <c r="I51" s="52"/>
      <c r="J51" s="51"/>
      <c r="K51" s="52"/>
      <c r="L51" s="52"/>
      <c r="M51" s="52"/>
      <c r="N51" s="52"/>
      <c r="O51" s="53"/>
    </row>
    <row r="52">
      <c r="A52" s="49"/>
      <c r="B52" s="50"/>
      <c r="C52" s="51"/>
      <c r="D52" s="51"/>
      <c r="E52" s="51"/>
      <c r="F52" s="51"/>
      <c r="G52" s="51"/>
      <c r="H52" s="51"/>
      <c r="I52" s="52"/>
      <c r="J52" s="51"/>
      <c r="K52" s="52"/>
      <c r="L52" s="51"/>
      <c r="M52" s="51"/>
      <c r="N52" s="52"/>
      <c r="O52" s="53"/>
    </row>
    <row r="53">
      <c r="A53" s="89"/>
      <c r="B53" s="8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3"/>
    </row>
    <row r="54">
      <c r="A54" s="89"/>
      <c r="B54" s="8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  <row r="55">
      <c r="A55" s="90"/>
      <c r="O55" s="53"/>
    </row>
    <row r="56">
      <c r="A56" s="93"/>
      <c r="B56" s="91"/>
      <c r="C56" s="91"/>
      <c r="D56" s="91"/>
      <c r="E56" s="91"/>
      <c r="F56" s="91"/>
      <c r="G56" s="91"/>
      <c r="H56" s="91"/>
      <c r="I56" s="91"/>
      <c r="J56" s="92"/>
      <c r="K56" s="92"/>
      <c r="L56" s="91"/>
      <c r="M56" s="91"/>
      <c r="N56" s="91"/>
      <c r="O56" s="53"/>
    </row>
    <row r="57">
      <c r="A57" s="94"/>
      <c r="B57" s="50"/>
      <c r="C57" s="52"/>
      <c r="D57" s="52"/>
      <c r="E57" s="52"/>
      <c r="F57" s="52"/>
      <c r="G57" s="52"/>
      <c r="H57" s="52"/>
      <c r="I57" s="52"/>
      <c r="J57" s="51"/>
      <c r="K57" s="51"/>
      <c r="L57" s="52"/>
      <c r="M57" s="52"/>
      <c r="N57" s="52"/>
      <c r="O57" s="53"/>
    </row>
    <row r="58">
      <c r="A58" s="94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2"/>
      <c r="M58" s="52"/>
      <c r="N58" s="52"/>
      <c r="O58" s="53"/>
    </row>
    <row r="59">
      <c r="A59" s="94"/>
      <c r="B59" s="50"/>
      <c r="C59" s="52"/>
      <c r="D59" s="52"/>
      <c r="E59" s="52"/>
      <c r="F59" s="52"/>
      <c r="G59" s="52"/>
      <c r="H59" s="52"/>
      <c r="I59" s="52"/>
      <c r="J59" s="51"/>
      <c r="K59" s="51"/>
      <c r="L59" s="52"/>
      <c r="M59" s="52"/>
      <c r="N59" s="52"/>
      <c r="O59" s="53"/>
    </row>
    <row r="60">
      <c r="A60" s="94"/>
      <c r="B60" s="50"/>
      <c r="C60" s="52"/>
      <c r="D60" s="52"/>
      <c r="E60" s="52"/>
      <c r="F60" s="52"/>
      <c r="G60" s="52"/>
      <c r="H60" s="52"/>
      <c r="I60" s="52"/>
      <c r="J60" s="51"/>
      <c r="K60" s="51"/>
      <c r="L60" s="52"/>
      <c r="M60" s="52"/>
      <c r="N60" s="52"/>
      <c r="O60" s="53"/>
    </row>
    <row r="61">
      <c r="A61" s="94"/>
      <c r="B61" s="50"/>
      <c r="C61" s="52"/>
      <c r="D61" s="52"/>
      <c r="E61" s="52"/>
      <c r="F61" s="52"/>
      <c r="G61" s="52"/>
      <c r="H61" s="52"/>
      <c r="I61" s="52"/>
      <c r="J61" s="51"/>
      <c r="K61" s="51"/>
      <c r="L61" s="52"/>
      <c r="M61" s="52"/>
      <c r="N61" s="52"/>
      <c r="O61" s="53"/>
    </row>
    <row r="62">
      <c r="A62" s="94"/>
      <c r="B62" s="50"/>
      <c r="C62" s="52"/>
      <c r="D62" s="52"/>
      <c r="E62" s="52"/>
      <c r="F62" s="52"/>
      <c r="G62" s="52"/>
      <c r="H62" s="52"/>
      <c r="I62" s="52"/>
      <c r="J62" s="51"/>
      <c r="K62" s="51"/>
      <c r="L62" s="52"/>
      <c r="M62" s="52"/>
      <c r="N62" s="52"/>
      <c r="O62" s="53"/>
    </row>
    <row r="63">
      <c r="A63" s="94"/>
      <c r="B63" s="50"/>
      <c r="C63" s="52"/>
      <c r="D63" s="52"/>
      <c r="E63" s="52"/>
      <c r="F63" s="52"/>
      <c r="G63" s="52"/>
      <c r="H63" s="52"/>
      <c r="I63" s="52"/>
      <c r="J63" s="51"/>
      <c r="K63" s="51"/>
      <c r="L63" s="52"/>
      <c r="M63" s="52"/>
      <c r="N63" s="52"/>
      <c r="O63" s="53"/>
    </row>
    <row r="64">
      <c r="A64" s="44"/>
      <c r="B64" s="50"/>
      <c r="C64" s="52"/>
      <c r="D64" s="52"/>
      <c r="E64" s="52"/>
      <c r="F64" s="52"/>
      <c r="G64" s="52"/>
      <c r="H64" s="52"/>
      <c r="I64" s="52"/>
      <c r="J64" s="51"/>
      <c r="K64" s="51"/>
      <c r="L64" s="52"/>
      <c r="M64" s="52"/>
      <c r="N64" s="52"/>
      <c r="O64" s="53"/>
    </row>
    <row r="65">
      <c r="A65" s="94"/>
      <c r="B65" s="50"/>
      <c r="C65" s="52"/>
      <c r="D65" s="52"/>
      <c r="E65" s="52"/>
      <c r="F65" s="52"/>
      <c r="G65" s="52"/>
      <c r="H65" s="52"/>
      <c r="I65" s="52"/>
      <c r="J65" s="51"/>
      <c r="K65" s="51"/>
      <c r="L65" s="52"/>
      <c r="M65" s="52"/>
      <c r="N65" s="52"/>
      <c r="O65" s="53"/>
    </row>
    <row r="66">
      <c r="A66" s="94"/>
      <c r="B66" s="50"/>
      <c r="C66" s="52"/>
      <c r="D66" s="52"/>
      <c r="E66" s="52"/>
      <c r="F66" s="52"/>
      <c r="G66" s="52"/>
      <c r="H66" s="52"/>
      <c r="I66" s="52"/>
      <c r="J66" s="51"/>
      <c r="K66" s="51"/>
      <c r="L66" s="52"/>
      <c r="M66" s="52"/>
      <c r="N66" s="52"/>
      <c r="O66" s="53"/>
    </row>
    <row r="67">
      <c r="A67" s="94"/>
      <c r="B67" s="50"/>
      <c r="C67" s="52"/>
      <c r="D67" s="52"/>
      <c r="E67" s="52"/>
      <c r="F67" s="52"/>
      <c r="G67" s="52"/>
      <c r="H67" s="52"/>
      <c r="I67" s="52"/>
      <c r="J67" s="51"/>
      <c r="K67" s="51"/>
      <c r="L67" s="52"/>
      <c r="M67" s="52"/>
      <c r="N67" s="52"/>
      <c r="O67" s="53"/>
    </row>
    <row r="68">
      <c r="A68" s="94"/>
      <c r="B68" s="50"/>
      <c r="C68" s="52"/>
      <c r="D68" s="51"/>
      <c r="E68" s="51"/>
      <c r="F68" s="51"/>
      <c r="G68" s="51"/>
      <c r="H68" s="51"/>
      <c r="I68" s="52"/>
      <c r="J68" s="51"/>
      <c r="K68" s="51"/>
      <c r="L68" s="52"/>
      <c r="M68" s="52"/>
      <c r="N68" s="52"/>
      <c r="O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1"/>
      <c r="K69" s="51"/>
      <c r="L69" s="53"/>
      <c r="M69" s="53"/>
      <c r="N69" s="53"/>
      <c r="O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1"/>
      <c r="L70" s="53"/>
      <c r="M70" s="53"/>
      <c r="N70" s="53"/>
      <c r="O70" s="53"/>
    </row>
    <row r="71">
      <c r="A71" s="95"/>
      <c r="B71" s="53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53"/>
    </row>
    <row r="72">
      <c r="A72" s="95"/>
      <c r="B72" s="94"/>
      <c r="C72" s="97"/>
      <c r="D72" s="97"/>
      <c r="E72" s="97"/>
      <c r="F72" s="97"/>
      <c r="G72" s="97"/>
      <c r="H72" s="97"/>
      <c r="I72" s="97"/>
      <c r="J72" s="97"/>
      <c r="K72" s="97"/>
      <c r="L72" s="98"/>
      <c r="M72" s="98"/>
      <c r="N72" s="98"/>
      <c r="O72" s="53"/>
    </row>
    <row r="73">
      <c r="A73" s="95"/>
      <c r="B73" s="94"/>
      <c r="C73" s="99"/>
      <c r="D73" s="99"/>
      <c r="E73" s="99"/>
      <c r="F73" s="99"/>
      <c r="G73" s="99"/>
      <c r="H73" s="99"/>
      <c r="I73" s="99"/>
      <c r="J73" s="99"/>
      <c r="K73" s="99"/>
      <c r="L73" s="100"/>
      <c r="M73" s="100"/>
      <c r="N73" s="100"/>
      <c r="O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>
      <c r="A77" s="90"/>
      <c r="O77" s="53"/>
    </row>
    <row r="78">
      <c r="A78" s="93"/>
      <c r="B78" s="91"/>
      <c r="C78" s="91"/>
      <c r="D78" s="91"/>
      <c r="E78" s="91"/>
      <c r="F78" s="91"/>
      <c r="G78" s="91"/>
      <c r="H78" s="91"/>
      <c r="I78" s="91"/>
      <c r="J78" s="92"/>
      <c r="K78" s="92"/>
      <c r="L78" s="91"/>
      <c r="M78" s="91"/>
      <c r="N78" s="91"/>
      <c r="O78" s="53"/>
    </row>
    <row r="79">
      <c r="A79" s="94"/>
      <c r="B79" s="50"/>
      <c r="C79" s="101"/>
      <c r="D79" s="101"/>
      <c r="E79" s="101"/>
      <c r="F79" s="101"/>
      <c r="G79" s="101"/>
      <c r="H79" s="101"/>
      <c r="I79" s="52"/>
      <c r="J79" s="51"/>
      <c r="K79" s="51"/>
      <c r="L79" s="52"/>
      <c r="M79" s="52"/>
      <c r="N79" s="52"/>
      <c r="O79" s="53"/>
    </row>
    <row r="80">
      <c r="A80" s="94"/>
      <c r="B80" s="50"/>
      <c r="C80" s="101"/>
      <c r="D80" s="101"/>
      <c r="E80" s="101"/>
      <c r="F80" s="101"/>
      <c r="G80" s="101"/>
      <c r="H80" s="101"/>
      <c r="I80" s="52"/>
      <c r="J80" s="52"/>
      <c r="K80" s="52"/>
      <c r="L80" s="52"/>
      <c r="M80" s="52"/>
      <c r="N80" s="52"/>
      <c r="O80" s="53"/>
    </row>
    <row r="81">
      <c r="A81" s="94"/>
      <c r="B81" s="50"/>
      <c r="C81" s="101"/>
      <c r="D81" s="101"/>
      <c r="E81" s="101"/>
      <c r="F81" s="101"/>
      <c r="G81" s="101"/>
      <c r="H81" s="101"/>
      <c r="I81" s="52"/>
      <c r="J81" s="51"/>
      <c r="K81" s="51"/>
      <c r="L81" s="52"/>
      <c r="M81" s="52"/>
      <c r="N81" s="52"/>
      <c r="O81" s="53"/>
    </row>
    <row r="82">
      <c r="A82" s="94"/>
      <c r="B82" s="50"/>
      <c r="C82" s="101"/>
      <c r="D82" s="101"/>
      <c r="E82" s="101"/>
      <c r="F82" s="101"/>
      <c r="G82" s="101"/>
      <c r="H82" s="101"/>
      <c r="I82" s="52"/>
      <c r="J82" s="51"/>
      <c r="K82" s="51"/>
      <c r="L82" s="52"/>
      <c r="M82" s="52"/>
      <c r="N82" s="52"/>
      <c r="O82" s="53"/>
    </row>
    <row r="83">
      <c r="A83" s="94"/>
      <c r="B83" s="50"/>
      <c r="C83" s="101"/>
      <c r="D83" s="101"/>
      <c r="E83" s="101"/>
      <c r="F83" s="101"/>
      <c r="G83" s="101"/>
      <c r="H83" s="101"/>
      <c r="I83" s="52"/>
      <c r="J83" s="52"/>
      <c r="K83" s="52"/>
      <c r="L83" s="52"/>
      <c r="M83" s="52"/>
      <c r="N83" s="52"/>
      <c r="O83" s="53"/>
    </row>
    <row r="84">
      <c r="A84" s="94"/>
      <c r="B84" s="50"/>
      <c r="C84" s="101"/>
      <c r="D84" s="101"/>
      <c r="E84" s="101"/>
      <c r="F84" s="101"/>
      <c r="G84" s="101"/>
      <c r="H84" s="101"/>
      <c r="I84" s="52"/>
      <c r="J84" s="51"/>
      <c r="K84" s="51"/>
      <c r="L84" s="52"/>
      <c r="M84" s="52"/>
      <c r="N84" s="52"/>
      <c r="O84" s="53"/>
    </row>
    <row r="85">
      <c r="A85" s="94"/>
      <c r="B85" s="50"/>
      <c r="C85" s="101"/>
      <c r="D85" s="101"/>
      <c r="E85" s="101"/>
      <c r="F85" s="101"/>
      <c r="G85" s="101"/>
      <c r="H85" s="101"/>
      <c r="I85" s="52"/>
      <c r="J85" s="52"/>
      <c r="K85" s="52"/>
      <c r="L85" s="52"/>
      <c r="M85" s="52"/>
      <c r="N85" s="52"/>
      <c r="O85" s="53"/>
    </row>
    <row r="86">
      <c r="A86" s="44"/>
      <c r="B86" s="50"/>
      <c r="C86" s="101"/>
      <c r="D86" s="101"/>
      <c r="E86" s="101"/>
      <c r="F86" s="101"/>
      <c r="G86" s="101"/>
      <c r="H86" s="101"/>
      <c r="I86" s="52"/>
      <c r="J86" s="52"/>
      <c r="K86" s="52"/>
      <c r="L86" s="52"/>
      <c r="M86" s="52"/>
      <c r="N86" s="52"/>
      <c r="O86" s="53"/>
    </row>
    <row r="87">
      <c r="A87" s="94"/>
      <c r="B87" s="50"/>
      <c r="C87" s="101"/>
      <c r="D87" s="101"/>
      <c r="E87" s="101"/>
      <c r="F87" s="101"/>
      <c r="G87" s="101"/>
      <c r="H87" s="101"/>
      <c r="I87" s="52"/>
      <c r="J87" s="51"/>
      <c r="K87" s="51"/>
      <c r="L87" s="52"/>
      <c r="M87" s="52"/>
      <c r="N87" s="52"/>
      <c r="O87" s="53"/>
    </row>
    <row r="88">
      <c r="A88" s="94"/>
      <c r="B88" s="50"/>
      <c r="C88" s="101"/>
      <c r="D88" s="101"/>
      <c r="E88" s="101"/>
      <c r="F88" s="101"/>
      <c r="G88" s="101"/>
      <c r="H88" s="101"/>
      <c r="I88" s="52"/>
      <c r="J88" s="52"/>
      <c r="K88" s="52"/>
      <c r="L88" s="52"/>
      <c r="M88" s="52"/>
      <c r="N88" s="52"/>
      <c r="O88" s="53"/>
    </row>
    <row r="89">
      <c r="A89" s="94"/>
      <c r="B89" s="50"/>
      <c r="C89" s="101"/>
      <c r="D89" s="101"/>
      <c r="E89" s="101"/>
      <c r="F89" s="101"/>
      <c r="G89" s="101"/>
      <c r="H89" s="101"/>
      <c r="I89" s="52"/>
      <c r="J89" s="51"/>
      <c r="K89" s="51"/>
      <c r="L89" s="52"/>
      <c r="M89" s="52"/>
      <c r="N89" s="52"/>
      <c r="O89" s="53"/>
    </row>
    <row r="90">
      <c r="A90" s="94"/>
      <c r="B90" s="50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</row>
    <row r="91">
      <c r="A91" s="53"/>
      <c r="B91" s="53"/>
      <c r="C91" s="5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>
      <c r="A92" s="53"/>
      <c r="B92" s="53"/>
      <c r="C92" s="52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>
      <c r="A93" s="95"/>
      <c r="B93" s="53"/>
      <c r="C93" s="101"/>
      <c r="D93" s="101"/>
      <c r="E93" s="101"/>
      <c r="F93" s="101"/>
      <c r="G93" s="101"/>
      <c r="H93" s="101"/>
      <c r="I93" s="96"/>
      <c r="J93" s="96"/>
      <c r="K93" s="96"/>
      <c r="L93" s="96"/>
      <c r="M93" s="96"/>
      <c r="N93" s="96"/>
      <c r="O93" s="53"/>
    </row>
    <row r="94">
      <c r="A94" s="95"/>
      <c r="B94" s="94"/>
      <c r="C94" s="52"/>
      <c r="D94" s="97"/>
      <c r="E94" s="97"/>
      <c r="F94" s="97"/>
      <c r="G94" s="97"/>
      <c r="H94" s="97"/>
      <c r="I94" s="97"/>
      <c r="J94" s="97"/>
      <c r="K94" s="97"/>
      <c r="L94" s="98"/>
      <c r="M94" s="98"/>
      <c r="N94" s="98"/>
      <c r="O94" s="53"/>
    </row>
    <row r="95">
      <c r="A95" s="95"/>
      <c r="B95" s="94"/>
      <c r="C95" s="99"/>
      <c r="D95" s="99"/>
      <c r="E95" s="99"/>
      <c r="F95" s="99"/>
      <c r="G95" s="99"/>
      <c r="H95" s="99"/>
      <c r="I95" s="99"/>
      <c r="J95" s="99"/>
      <c r="K95" s="99"/>
      <c r="L95" s="100"/>
      <c r="M95" s="100"/>
      <c r="N95" s="100"/>
      <c r="O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</sheetData>
  <mergeCells count="9">
    <mergeCell ref="A55:N55"/>
    <mergeCell ref="A77:N77"/>
    <mergeCell ref="A2:I2"/>
    <mergeCell ref="A5:I5"/>
    <mergeCell ref="A11:I11"/>
    <mergeCell ref="A17:I17"/>
    <mergeCell ref="A23:I23"/>
    <mergeCell ref="A29:I29"/>
    <mergeCell ref="A39:N39"/>
  </mergeCells>
  <conditionalFormatting sqref="Q35">
    <cfRule type="cellIs" dxfId="0" priority="1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10" max="10" width="23.38"/>
    <col customWidth="1" min="11" max="11" width="22.63"/>
    <col customWidth="1" min="16" max="16" width="26.5"/>
  </cols>
  <sheetData>
    <row r="2">
      <c r="A2" s="1" t="s">
        <v>54</v>
      </c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>
      <c r="A5" s="2" t="s">
        <v>55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8"/>
      <c r="K6" s="8"/>
      <c r="L6" s="9"/>
      <c r="M6" s="9"/>
      <c r="N6" s="9"/>
      <c r="P6" s="10"/>
      <c r="Q6" s="10"/>
    </row>
    <row r="7">
      <c r="A7" s="11" t="s">
        <v>18</v>
      </c>
      <c r="B7" s="12" t="s">
        <v>19</v>
      </c>
      <c r="C7" s="13">
        <v>3.0</v>
      </c>
      <c r="D7" s="13">
        <v>9.0</v>
      </c>
      <c r="E7" s="13">
        <v>109.0</v>
      </c>
      <c r="F7" s="13">
        <v>437.0</v>
      </c>
      <c r="G7" s="13">
        <v>402.0</v>
      </c>
      <c r="H7" s="13">
        <v>40.0</v>
      </c>
      <c r="I7" s="13">
        <f t="shared" ref="I7:I8" si="1">SUM(C7:H7)</f>
        <v>1000</v>
      </c>
      <c r="J7" s="15"/>
      <c r="K7" s="15"/>
      <c r="L7" s="16"/>
      <c r="M7" s="16"/>
      <c r="N7" s="16"/>
    </row>
    <row r="8">
      <c r="A8" s="18" t="s">
        <v>22</v>
      </c>
      <c r="B8" s="19" t="s">
        <v>23</v>
      </c>
      <c r="C8" s="20">
        <v>4.0</v>
      </c>
      <c r="D8" s="20">
        <v>11.0</v>
      </c>
      <c r="E8" s="20">
        <v>109.0</v>
      </c>
      <c r="F8" s="20">
        <v>328.0</v>
      </c>
      <c r="G8" s="20">
        <v>520.0</v>
      </c>
      <c r="H8" s="20">
        <v>28.0</v>
      </c>
      <c r="I8" s="20">
        <f t="shared" si="1"/>
        <v>1000</v>
      </c>
      <c r="J8" s="16"/>
      <c r="K8" s="16"/>
      <c r="L8" s="15"/>
      <c r="M8" s="15"/>
      <c r="N8" s="15"/>
    </row>
    <row r="9">
      <c r="A9" s="49"/>
      <c r="B9" s="50"/>
      <c r="C9" s="51"/>
      <c r="D9" s="51"/>
      <c r="E9" s="51"/>
      <c r="F9" s="51"/>
      <c r="G9" s="51"/>
      <c r="H9" s="51"/>
      <c r="I9" s="51"/>
      <c r="J9" s="51"/>
      <c r="K9" s="51"/>
      <c r="L9" s="52"/>
      <c r="M9" s="52"/>
      <c r="N9" s="52"/>
      <c r="O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1"/>
      <c r="K10" s="51"/>
      <c r="L10" s="52"/>
      <c r="M10" s="52"/>
      <c r="N10" s="52"/>
      <c r="O10" s="53"/>
    </row>
    <row r="11">
      <c r="A11" s="2" t="s">
        <v>50</v>
      </c>
      <c r="B11" s="3"/>
      <c r="C11" s="3"/>
      <c r="D11" s="3"/>
      <c r="E11" s="3"/>
      <c r="F11" s="3"/>
      <c r="G11" s="3"/>
      <c r="H11" s="3"/>
      <c r="I11" s="4"/>
      <c r="J11" s="5"/>
      <c r="K11" s="5"/>
      <c r="L11" s="5"/>
      <c r="M11" s="5"/>
      <c r="N11" s="5"/>
      <c r="O11" s="53"/>
    </row>
    <row r="12">
      <c r="A12" s="6" t="s">
        <v>2</v>
      </c>
      <c r="B12" s="6" t="s">
        <v>3</v>
      </c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7" t="s">
        <v>10</v>
      </c>
      <c r="J12" s="8"/>
      <c r="K12" s="8"/>
      <c r="L12" s="9"/>
      <c r="M12" s="9"/>
      <c r="N12" s="9"/>
      <c r="O12" s="53"/>
    </row>
    <row r="13">
      <c r="A13" s="11" t="s">
        <v>18</v>
      </c>
      <c r="B13" s="12" t="s">
        <v>19</v>
      </c>
      <c r="C13" s="13">
        <v>3.0</v>
      </c>
      <c r="D13" s="13">
        <v>15.0</v>
      </c>
      <c r="E13" s="13">
        <v>98.0</v>
      </c>
      <c r="F13" s="13">
        <v>380.0</v>
      </c>
      <c r="G13" s="13">
        <v>483.0</v>
      </c>
      <c r="H13" s="13">
        <v>21.0</v>
      </c>
      <c r="I13" s="14">
        <f t="shared" ref="I13:I14" si="2">SUM(C13:H13)</f>
        <v>1000</v>
      </c>
      <c r="J13" s="15"/>
      <c r="K13" s="15"/>
      <c r="L13" s="16"/>
      <c r="M13" s="16"/>
      <c r="N13" s="16"/>
      <c r="O13" s="53"/>
    </row>
    <row r="14">
      <c r="A14" s="18" t="s">
        <v>22</v>
      </c>
      <c r="B14" s="19" t="s">
        <v>23</v>
      </c>
      <c r="C14" s="20">
        <v>2.0</v>
      </c>
      <c r="D14" s="20">
        <v>10.0</v>
      </c>
      <c r="E14" s="20">
        <v>125.0</v>
      </c>
      <c r="F14" s="20">
        <v>434.0</v>
      </c>
      <c r="G14" s="20">
        <v>395.0</v>
      </c>
      <c r="H14" s="20">
        <v>34.0</v>
      </c>
      <c r="I14" s="21">
        <f t="shared" si="2"/>
        <v>1000</v>
      </c>
      <c r="J14" s="15"/>
      <c r="K14" s="15"/>
      <c r="L14" s="16"/>
      <c r="M14" s="16"/>
      <c r="N14" s="16"/>
      <c r="O14" s="53"/>
    </row>
    <row r="15">
      <c r="A15" s="49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2"/>
      <c r="M15" s="52"/>
      <c r="N15" s="52"/>
      <c r="O15" s="53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6"/>
      <c r="K16" s="56"/>
      <c r="L16" s="57"/>
      <c r="M16" s="57"/>
      <c r="N16" s="57"/>
      <c r="O16" s="53"/>
    </row>
    <row r="17">
      <c r="A17" s="61"/>
      <c r="J17" s="61"/>
      <c r="K17" s="61"/>
      <c r="L17" s="61"/>
      <c r="M17" s="61"/>
      <c r="N17" s="61"/>
      <c r="O17" s="53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4"/>
      <c r="K18" s="64"/>
      <c r="L18" s="65"/>
      <c r="M18" s="65"/>
      <c r="N18" s="65"/>
      <c r="O18" s="53"/>
    </row>
    <row r="19">
      <c r="A19" s="70"/>
      <c r="B19" s="105"/>
      <c r="C19" s="15"/>
      <c r="D19" s="15"/>
      <c r="E19" s="15"/>
      <c r="F19" s="15"/>
      <c r="G19" s="15"/>
      <c r="H19" s="15"/>
      <c r="I19" s="70"/>
      <c r="J19" s="70"/>
      <c r="K19" s="70"/>
      <c r="L19" s="70"/>
      <c r="M19" s="70"/>
      <c r="N19" s="70"/>
    </row>
    <row r="20">
      <c r="A20" s="70"/>
      <c r="B20" s="105"/>
      <c r="C20" s="15"/>
      <c r="D20" s="15"/>
      <c r="E20" s="15"/>
      <c r="F20" s="15"/>
      <c r="G20" s="15"/>
      <c r="H20" s="15"/>
      <c r="I20" s="70"/>
      <c r="J20" s="70"/>
      <c r="K20" s="70"/>
      <c r="L20" s="70"/>
      <c r="M20" s="70"/>
      <c r="N20" s="70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>
      <c r="A23" s="102" t="s">
        <v>56</v>
      </c>
      <c r="B23" s="3"/>
      <c r="C23" s="3"/>
      <c r="D23" s="3"/>
      <c r="E23" s="3"/>
      <c r="F23" s="3"/>
      <c r="G23" s="3"/>
      <c r="H23" s="3"/>
      <c r="I23" s="4"/>
      <c r="J23" s="61"/>
      <c r="K23" s="61"/>
      <c r="L23" s="61"/>
      <c r="M23" s="61"/>
      <c r="N23" s="61"/>
      <c r="P23" s="10"/>
      <c r="Q23" s="10"/>
    </row>
    <row r="24">
      <c r="A24" s="76" t="s">
        <v>2</v>
      </c>
      <c r="B24" s="77" t="s">
        <v>3</v>
      </c>
      <c r="C24" s="77" t="s">
        <v>4</v>
      </c>
      <c r="D24" s="77" t="s">
        <v>5</v>
      </c>
      <c r="E24" s="77" t="s">
        <v>6</v>
      </c>
      <c r="F24" s="77" t="s">
        <v>7</v>
      </c>
      <c r="G24" s="77" t="s">
        <v>8</v>
      </c>
      <c r="H24" s="77" t="s">
        <v>9</v>
      </c>
      <c r="I24" s="77" t="s">
        <v>10</v>
      </c>
      <c r="J24" s="64"/>
      <c r="K24" s="64"/>
      <c r="L24" s="78"/>
      <c r="M24" s="78"/>
      <c r="N24" s="78"/>
    </row>
    <row r="25">
      <c r="A25" s="66" t="s">
        <v>18</v>
      </c>
      <c r="B25" s="67" t="s">
        <v>19</v>
      </c>
      <c r="C25" s="69">
        <f t="shared" ref="C25:H25" si="3">SUM(C7+C13+C19)</f>
        <v>6</v>
      </c>
      <c r="D25" s="69">
        <f t="shared" si="3"/>
        <v>24</v>
      </c>
      <c r="E25" s="69">
        <f t="shared" si="3"/>
        <v>207</v>
      </c>
      <c r="F25" s="69">
        <f t="shared" si="3"/>
        <v>817</v>
      </c>
      <c r="G25" s="69">
        <f t="shared" si="3"/>
        <v>885</v>
      </c>
      <c r="H25" s="69">
        <f t="shared" si="3"/>
        <v>61</v>
      </c>
      <c r="I25" s="69">
        <f t="shared" ref="I25:I26" si="5">SUM(C25:H25)</f>
        <v>2000</v>
      </c>
      <c r="J25" s="70"/>
      <c r="K25" s="70"/>
      <c r="L25" s="70"/>
      <c r="M25" s="70"/>
      <c r="N25" s="70"/>
    </row>
    <row r="26">
      <c r="A26" s="79" t="s">
        <v>22</v>
      </c>
      <c r="B26" s="80" t="s">
        <v>23</v>
      </c>
      <c r="C26" s="81">
        <f t="shared" ref="C26:H26" si="4">SUM(C8+C14+C20)</f>
        <v>6</v>
      </c>
      <c r="D26" s="81">
        <f t="shared" si="4"/>
        <v>21</v>
      </c>
      <c r="E26" s="81">
        <f t="shared" si="4"/>
        <v>234</v>
      </c>
      <c r="F26" s="81">
        <f t="shared" si="4"/>
        <v>762</v>
      </c>
      <c r="G26" s="81">
        <f t="shared" si="4"/>
        <v>915</v>
      </c>
      <c r="H26" s="81">
        <f t="shared" si="4"/>
        <v>62</v>
      </c>
      <c r="I26" s="74">
        <f t="shared" si="5"/>
        <v>2000</v>
      </c>
      <c r="J26" s="82"/>
      <c r="K26" s="82"/>
      <c r="L26" s="70"/>
      <c r="M26" s="70"/>
      <c r="N26" s="70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3"/>
    </row>
    <row r="28">
      <c r="A28" s="57"/>
      <c r="B28" s="57"/>
      <c r="C28" s="57"/>
      <c r="D28" s="57"/>
      <c r="E28" s="57"/>
      <c r="F28" s="57"/>
      <c r="G28" s="57"/>
      <c r="H28" s="57"/>
      <c r="I28" s="56"/>
      <c r="J28" s="57"/>
      <c r="K28" s="56"/>
      <c r="L28" s="57"/>
      <c r="M28" s="57"/>
      <c r="N28" s="57"/>
      <c r="O28" s="53"/>
    </row>
    <row r="29">
      <c r="A29" s="102" t="s">
        <v>53</v>
      </c>
      <c r="B29" s="3"/>
      <c r="C29" s="3"/>
      <c r="D29" s="3"/>
      <c r="E29" s="3"/>
      <c r="F29" s="3"/>
      <c r="G29" s="3"/>
      <c r="H29" s="3"/>
      <c r="I29" s="4"/>
      <c r="J29" s="61"/>
      <c r="K29" s="61"/>
      <c r="L29" s="61"/>
      <c r="M29" s="61"/>
      <c r="N29" s="61"/>
      <c r="O29" s="53"/>
    </row>
    <row r="30">
      <c r="A30" s="76" t="s">
        <v>2</v>
      </c>
      <c r="B30" s="77" t="s">
        <v>3</v>
      </c>
      <c r="C30" s="77" t="s">
        <v>4</v>
      </c>
      <c r="D30" s="77" t="s">
        <v>5</v>
      </c>
      <c r="E30" s="77" t="s">
        <v>6</v>
      </c>
      <c r="F30" s="77" t="s">
        <v>7</v>
      </c>
      <c r="G30" s="77" t="s">
        <v>8</v>
      </c>
      <c r="H30" s="77" t="s">
        <v>9</v>
      </c>
      <c r="I30" s="77" t="s">
        <v>10</v>
      </c>
      <c r="J30" s="64"/>
      <c r="K30" s="64"/>
      <c r="L30" s="65"/>
      <c r="M30" s="65"/>
      <c r="N30" s="65"/>
      <c r="O30" s="53"/>
    </row>
    <row r="31">
      <c r="A31" s="66" t="s">
        <v>18</v>
      </c>
      <c r="B31" s="67" t="s">
        <v>19</v>
      </c>
      <c r="C31" s="103">
        <f t="shared" ref="C31:H31" si="6">C25/3</f>
        <v>2</v>
      </c>
      <c r="D31" s="103">
        <f t="shared" si="6"/>
        <v>8</v>
      </c>
      <c r="E31" s="103">
        <f t="shared" si="6"/>
        <v>69</v>
      </c>
      <c r="F31" s="103">
        <f t="shared" si="6"/>
        <v>272.3333333</v>
      </c>
      <c r="G31" s="103">
        <f t="shared" si="6"/>
        <v>295</v>
      </c>
      <c r="H31" s="103">
        <f t="shared" si="6"/>
        <v>20.33333333</v>
      </c>
      <c r="I31" s="103">
        <f t="shared" ref="I31:I32" si="8">SUM(C31:H31)</f>
        <v>666.6666667</v>
      </c>
      <c r="J31" s="70"/>
      <c r="K31" s="70"/>
      <c r="L31" s="82"/>
      <c r="M31" s="82"/>
      <c r="N31" s="82"/>
      <c r="O31" s="53"/>
    </row>
    <row r="32">
      <c r="A32" s="79" t="s">
        <v>22</v>
      </c>
      <c r="B32" s="80" t="s">
        <v>23</v>
      </c>
      <c r="C32" s="104">
        <f t="shared" ref="C32:H32" si="7">C26/3</f>
        <v>2</v>
      </c>
      <c r="D32" s="104">
        <f t="shared" si="7"/>
        <v>7</v>
      </c>
      <c r="E32" s="104">
        <f t="shared" si="7"/>
        <v>78</v>
      </c>
      <c r="F32" s="104">
        <f t="shared" si="7"/>
        <v>254</v>
      </c>
      <c r="G32" s="104">
        <f t="shared" si="7"/>
        <v>305</v>
      </c>
      <c r="H32" s="104">
        <f t="shared" si="7"/>
        <v>20.66666667</v>
      </c>
      <c r="I32" s="104">
        <f t="shared" si="8"/>
        <v>666.6666667</v>
      </c>
      <c r="J32" s="82"/>
      <c r="K32" s="82"/>
      <c r="L32" s="70"/>
      <c r="M32" s="70"/>
      <c r="N32" s="70"/>
      <c r="O32" s="53"/>
    </row>
    <row r="33">
      <c r="A33" s="57"/>
      <c r="B33" s="57"/>
      <c r="C33" s="57"/>
      <c r="D33" s="57"/>
      <c r="E33" s="57"/>
      <c r="F33" s="57"/>
      <c r="G33" s="57"/>
      <c r="H33" s="57"/>
      <c r="I33" s="56"/>
      <c r="J33" s="57"/>
      <c r="K33" s="56"/>
      <c r="L33" s="57"/>
      <c r="M33" s="57"/>
      <c r="N33" s="57"/>
      <c r="O33" s="53"/>
    </row>
    <row r="34">
      <c r="A34" s="49"/>
      <c r="B34" s="50"/>
      <c r="C34" s="88"/>
      <c r="D34" s="88"/>
      <c r="E34" s="88"/>
      <c r="F34" s="88"/>
      <c r="G34" s="88"/>
      <c r="H34" s="88"/>
      <c r="I34" s="52"/>
      <c r="J34" s="51"/>
      <c r="K34" s="51"/>
      <c r="L34" s="52"/>
      <c r="M34" s="52"/>
      <c r="N34" s="52"/>
      <c r="O34" s="53"/>
    </row>
    <row r="35">
      <c r="A35" s="49"/>
      <c r="B35" s="50"/>
      <c r="C35" s="51"/>
      <c r="D35" s="51"/>
      <c r="E35" s="51"/>
      <c r="F35" s="51"/>
      <c r="G35" s="51"/>
      <c r="H35" s="51"/>
      <c r="I35" s="52"/>
      <c r="J35" s="51"/>
      <c r="K35" s="52"/>
      <c r="L35" s="51"/>
      <c r="M35" s="51"/>
      <c r="N35" s="51"/>
      <c r="O35" s="53"/>
    </row>
    <row r="36">
      <c r="A36" s="89"/>
      <c r="B36" s="89"/>
      <c r="C36" s="89"/>
      <c r="D36" s="89"/>
      <c r="E36" s="89"/>
      <c r="F36" s="89"/>
      <c r="G36" s="89"/>
      <c r="H36" s="89"/>
      <c r="I36" s="52"/>
      <c r="J36" s="52"/>
      <c r="K36" s="52"/>
      <c r="L36" s="52"/>
      <c r="M36" s="52"/>
      <c r="N36" s="52"/>
      <c r="O36" s="53"/>
    </row>
    <row r="37">
      <c r="A37" s="89"/>
      <c r="B37" s="89"/>
      <c r="C37" s="89"/>
      <c r="D37" s="89"/>
      <c r="E37" s="89"/>
      <c r="F37" s="89"/>
      <c r="G37" s="89"/>
      <c r="H37" s="89"/>
      <c r="I37" s="52"/>
      <c r="J37" s="52"/>
      <c r="K37" s="52"/>
      <c r="L37" s="52"/>
      <c r="M37" s="52"/>
      <c r="N37" s="52"/>
      <c r="O37" s="53"/>
    </row>
    <row r="38">
      <c r="A38" s="89"/>
      <c r="B38" s="8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</row>
    <row r="39">
      <c r="A39" s="90"/>
      <c r="O39" s="53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2"/>
      <c r="K40" s="92"/>
      <c r="L40" s="91"/>
      <c r="M40" s="91"/>
      <c r="N40" s="91"/>
      <c r="O40" s="53"/>
    </row>
    <row r="41">
      <c r="A41" s="49"/>
      <c r="B41" s="50"/>
      <c r="C41" s="51"/>
      <c r="D41" s="51"/>
      <c r="E41" s="51"/>
      <c r="F41" s="51"/>
      <c r="G41" s="51"/>
      <c r="H41" s="51"/>
      <c r="I41" s="52"/>
      <c r="J41" s="51"/>
      <c r="K41" s="52"/>
      <c r="L41" s="52"/>
      <c r="M41" s="52"/>
      <c r="N41" s="52"/>
      <c r="O41" s="53"/>
    </row>
    <row r="42">
      <c r="A42" s="49"/>
      <c r="B42" s="50"/>
      <c r="C42" s="51"/>
      <c r="D42" s="51"/>
      <c r="E42" s="51"/>
      <c r="F42" s="51"/>
      <c r="G42" s="51"/>
      <c r="H42" s="51"/>
      <c r="I42" s="52"/>
      <c r="J42" s="51"/>
      <c r="K42" s="52"/>
      <c r="L42" s="51"/>
      <c r="M42" s="51"/>
      <c r="N42" s="52"/>
      <c r="O42" s="53"/>
    </row>
    <row r="43">
      <c r="A43" s="49"/>
      <c r="B43" s="50"/>
      <c r="C43" s="51"/>
      <c r="D43" s="51"/>
      <c r="E43" s="51"/>
      <c r="F43" s="51"/>
      <c r="G43" s="51"/>
      <c r="H43" s="51"/>
      <c r="I43" s="52"/>
      <c r="J43" s="51"/>
      <c r="K43" s="52"/>
      <c r="L43" s="52"/>
      <c r="M43" s="52"/>
      <c r="N43" s="52"/>
      <c r="O43" s="53"/>
    </row>
    <row r="44">
      <c r="A44" s="49"/>
      <c r="B44" s="50"/>
      <c r="C44" s="51"/>
      <c r="D44" s="51"/>
      <c r="E44" s="51"/>
      <c r="F44" s="51"/>
      <c r="G44" s="51"/>
      <c r="H44" s="51"/>
      <c r="I44" s="52"/>
      <c r="J44" s="51"/>
      <c r="K44" s="52"/>
      <c r="L44" s="52"/>
      <c r="M44" s="52"/>
      <c r="N44" s="52"/>
      <c r="O44" s="53"/>
    </row>
    <row r="45">
      <c r="A45" s="49"/>
      <c r="B45" s="50"/>
      <c r="C45" s="51"/>
      <c r="D45" s="51"/>
      <c r="E45" s="51"/>
      <c r="F45" s="51"/>
      <c r="G45" s="51"/>
      <c r="H45" s="51"/>
      <c r="I45" s="52"/>
      <c r="J45" s="51"/>
      <c r="K45" s="52"/>
      <c r="L45" s="51"/>
      <c r="M45" s="51"/>
      <c r="N45" s="52"/>
      <c r="O45" s="53"/>
    </row>
    <row r="46">
      <c r="A46" s="49"/>
      <c r="B46" s="50"/>
      <c r="C46" s="51"/>
      <c r="D46" s="51"/>
      <c r="E46" s="51"/>
      <c r="F46" s="51"/>
      <c r="G46" s="51"/>
      <c r="H46" s="51"/>
      <c r="I46" s="52"/>
      <c r="J46" s="51"/>
      <c r="K46" s="52"/>
      <c r="L46" s="52"/>
      <c r="M46" s="52"/>
      <c r="N46" s="52"/>
      <c r="O46" s="53"/>
    </row>
    <row r="47">
      <c r="A47" s="49"/>
      <c r="B47" s="50"/>
      <c r="C47" s="51"/>
      <c r="D47" s="51"/>
      <c r="E47" s="51"/>
      <c r="F47" s="51"/>
      <c r="G47" s="51"/>
      <c r="H47" s="51"/>
      <c r="I47" s="52"/>
      <c r="J47" s="51"/>
      <c r="K47" s="52"/>
      <c r="L47" s="51"/>
      <c r="M47" s="51"/>
      <c r="N47" s="52"/>
      <c r="O47" s="53"/>
    </row>
    <row r="48">
      <c r="A48" s="44"/>
      <c r="B48" s="50"/>
      <c r="C48" s="51"/>
      <c r="D48" s="51"/>
      <c r="E48" s="51"/>
      <c r="F48" s="51"/>
      <c r="G48" s="51"/>
      <c r="H48" s="51"/>
      <c r="I48" s="52"/>
      <c r="J48" s="51"/>
      <c r="K48" s="52"/>
      <c r="L48" s="51"/>
      <c r="M48" s="51"/>
      <c r="N48" s="52"/>
      <c r="O48" s="53"/>
    </row>
    <row r="49">
      <c r="A49" s="49"/>
      <c r="B49" s="50"/>
      <c r="C49" s="51"/>
      <c r="D49" s="51"/>
      <c r="E49" s="51"/>
      <c r="F49" s="51"/>
      <c r="G49" s="51"/>
      <c r="H49" s="51"/>
      <c r="I49" s="52"/>
      <c r="J49" s="51"/>
      <c r="K49" s="52"/>
      <c r="L49" s="52"/>
      <c r="M49" s="52"/>
      <c r="N49" s="52"/>
      <c r="O49" s="53"/>
    </row>
    <row r="50">
      <c r="A50" s="49"/>
      <c r="B50" s="50"/>
      <c r="C50" s="51"/>
      <c r="D50" s="51"/>
      <c r="E50" s="51"/>
      <c r="F50" s="51"/>
      <c r="G50" s="51"/>
      <c r="H50" s="51"/>
      <c r="I50" s="52"/>
      <c r="J50" s="51"/>
      <c r="K50" s="52"/>
      <c r="L50" s="51"/>
      <c r="M50" s="51"/>
      <c r="N50" s="52"/>
      <c r="O50" s="53"/>
    </row>
    <row r="51">
      <c r="A51" s="49"/>
      <c r="B51" s="50"/>
      <c r="C51" s="51"/>
      <c r="D51" s="51"/>
      <c r="E51" s="51"/>
      <c r="F51" s="51"/>
      <c r="G51" s="51"/>
      <c r="H51" s="51"/>
      <c r="I51" s="52"/>
      <c r="J51" s="51"/>
      <c r="K51" s="52"/>
      <c r="L51" s="52"/>
      <c r="M51" s="52"/>
      <c r="N51" s="52"/>
      <c r="O51" s="53"/>
    </row>
    <row r="52">
      <c r="A52" s="49"/>
      <c r="B52" s="50"/>
      <c r="C52" s="51"/>
      <c r="D52" s="51"/>
      <c r="E52" s="51"/>
      <c r="F52" s="51"/>
      <c r="G52" s="51"/>
      <c r="H52" s="51"/>
      <c r="I52" s="52"/>
      <c r="J52" s="51"/>
      <c r="K52" s="52"/>
      <c r="L52" s="51"/>
      <c r="M52" s="51"/>
      <c r="N52" s="52"/>
      <c r="O52" s="53"/>
    </row>
    <row r="53">
      <c r="A53" s="89"/>
      <c r="B53" s="8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3"/>
    </row>
    <row r="54">
      <c r="A54" s="89"/>
      <c r="B54" s="8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</row>
    <row r="55">
      <c r="A55" s="90"/>
      <c r="O55" s="53"/>
    </row>
    <row r="56">
      <c r="A56" s="93"/>
      <c r="B56" s="91"/>
      <c r="C56" s="91"/>
      <c r="D56" s="91"/>
      <c r="E56" s="91"/>
      <c r="F56" s="91"/>
      <c r="G56" s="91"/>
      <c r="H56" s="91"/>
      <c r="I56" s="91"/>
      <c r="J56" s="92"/>
      <c r="K56" s="92"/>
      <c r="L56" s="91"/>
      <c r="M56" s="91"/>
      <c r="N56" s="91"/>
      <c r="O56" s="53"/>
    </row>
    <row r="57">
      <c r="A57" s="94"/>
      <c r="B57" s="50"/>
      <c r="C57" s="52"/>
      <c r="D57" s="52"/>
      <c r="E57" s="52"/>
      <c r="F57" s="52"/>
      <c r="G57" s="52"/>
      <c r="H57" s="52"/>
      <c r="I57" s="52"/>
      <c r="J57" s="51"/>
      <c r="K57" s="51"/>
      <c r="L57" s="52"/>
      <c r="M57" s="52"/>
      <c r="N57" s="52"/>
      <c r="O57" s="53"/>
    </row>
    <row r="58">
      <c r="A58" s="94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2"/>
      <c r="M58" s="52"/>
      <c r="N58" s="52"/>
      <c r="O58" s="53"/>
    </row>
    <row r="59">
      <c r="A59" s="94"/>
      <c r="B59" s="50"/>
      <c r="C59" s="52"/>
      <c r="D59" s="52"/>
      <c r="E59" s="52"/>
      <c r="F59" s="52"/>
      <c r="G59" s="52"/>
      <c r="H59" s="52"/>
      <c r="I59" s="52"/>
      <c r="J59" s="51"/>
      <c r="K59" s="51"/>
      <c r="L59" s="52"/>
      <c r="M59" s="52"/>
      <c r="N59" s="52"/>
      <c r="O59" s="53"/>
    </row>
    <row r="60">
      <c r="A60" s="94"/>
      <c r="B60" s="50"/>
      <c r="C60" s="52"/>
      <c r="D60" s="52"/>
      <c r="E60" s="52"/>
      <c r="F60" s="52"/>
      <c r="G60" s="52"/>
      <c r="H60" s="52"/>
      <c r="I60" s="52"/>
      <c r="J60" s="51"/>
      <c r="K60" s="51"/>
      <c r="L60" s="52"/>
      <c r="M60" s="52"/>
      <c r="N60" s="52"/>
      <c r="O60" s="53"/>
    </row>
    <row r="61">
      <c r="A61" s="94"/>
      <c r="B61" s="50"/>
      <c r="C61" s="52"/>
      <c r="D61" s="52"/>
      <c r="E61" s="52"/>
      <c r="F61" s="52"/>
      <c r="G61" s="52"/>
      <c r="H61" s="52"/>
      <c r="I61" s="52"/>
      <c r="J61" s="51"/>
      <c r="K61" s="51"/>
      <c r="L61" s="52"/>
      <c r="M61" s="52"/>
      <c r="N61" s="52"/>
      <c r="O61" s="53"/>
    </row>
    <row r="62">
      <c r="A62" s="94"/>
      <c r="B62" s="50"/>
      <c r="C62" s="52"/>
      <c r="D62" s="52"/>
      <c r="E62" s="52"/>
      <c r="F62" s="52"/>
      <c r="G62" s="52"/>
      <c r="H62" s="52"/>
      <c r="I62" s="52"/>
      <c r="J62" s="51"/>
      <c r="K62" s="51"/>
      <c r="L62" s="52"/>
      <c r="M62" s="52"/>
      <c r="N62" s="52"/>
      <c r="O62" s="53"/>
    </row>
    <row r="63">
      <c r="A63" s="94"/>
      <c r="B63" s="50"/>
      <c r="C63" s="52"/>
      <c r="D63" s="52"/>
      <c r="E63" s="52"/>
      <c r="F63" s="52"/>
      <c r="G63" s="52"/>
      <c r="H63" s="52"/>
      <c r="I63" s="52"/>
      <c r="J63" s="51"/>
      <c r="K63" s="51"/>
      <c r="L63" s="52"/>
      <c r="M63" s="52"/>
      <c r="N63" s="52"/>
      <c r="O63" s="53"/>
    </row>
    <row r="64">
      <c r="A64" s="44"/>
      <c r="B64" s="50"/>
      <c r="C64" s="52"/>
      <c r="D64" s="52"/>
      <c r="E64" s="52"/>
      <c r="F64" s="52"/>
      <c r="G64" s="52"/>
      <c r="H64" s="52"/>
      <c r="I64" s="52"/>
      <c r="J64" s="51"/>
      <c r="K64" s="51"/>
      <c r="L64" s="52"/>
      <c r="M64" s="52"/>
      <c r="N64" s="52"/>
      <c r="O64" s="53"/>
    </row>
    <row r="65">
      <c r="A65" s="94"/>
      <c r="B65" s="50"/>
      <c r="C65" s="52"/>
      <c r="D65" s="52"/>
      <c r="E65" s="52"/>
      <c r="F65" s="52"/>
      <c r="G65" s="52"/>
      <c r="H65" s="52"/>
      <c r="I65" s="52"/>
      <c r="J65" s="51"/>
      <c r="K65" s="51"/>
      <c r="L65" s="52"/>
      <c r="M65" s="52"/>
      <c r="N65" s="52"/>
      <c r="O65" s="53"/>
    </row>
    <row r="66">
      <c r="A66" s="94"/>
      <c r="B66" s="50"/>
      <c r="C66" s="52"/>
      <c r="D66" s="52"/>
      <c r="E66" s="52"/>
      <c r="F66" s="52"/>
      <c r="G66" s="52"/>
      <c r="H66" s="52"/>
      <c r="I66" s="52"/>
      <c r="J66" s="51"/>
      <c r="K66" s="51"/>
      <c r="L66" s="52"/>
      <c r="M66" s="52"/>
      <c r="N66" s="52"/>
      <c r="O66" s="53"/>
    </row>
    <row r="67">
      <c r="A67" s="94"/>
      <c r="B67" s="50"/>
      <c r="C67" s="52"/>
      <c r="D67" s="52"/>
      <c r="E67" s="52"/>
      <c r="F67" s="52"/>
      <c r="G67" s="52"/>
      <c r="H67" s="52"/>
      <c r="I67" s="52"/>
      <c r="J67" s="51"/>
      <c r="K67" s="51"/>
      <c r="L67" s="52"/>
      <c r="M67" s="52"/>
      <c r="N67" s="52"/>
      <c r="O67" s="53"/>
    </row>
    <row r="68">
      <c r="A68" s="94"/>
      <c r="B68" s="50"/>
      <c r="C68" s="52"/>
      <c r="D68" s="51"/>
      <c r="E68" s="51"/>
      <c r="F68" s="51"/>
      <c r="G68" s="51"/>
      <c r="H68" s="51"/>
      <c r="I68" s="52"/>
      <c r="J68" s="51"/>
      <c r="K68" s="51"/>
      <c r="L68" s="52"/>
      <c r="M68" s="52"/>
      <c r="N68" s="52"/>
      <c r="O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1"/>
      <c r="K69" s="51"/>
      <c r="L69" s="53"/>
      <c r="M69" s="53"/>
      <c r="N69" s="53"/>
      <c r="O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1"/>
      <c r="L70" s="53"/>
      <c r="M70" s="53"/>
      <c r="N70" s="53"/>
      <c r="O70" s="53"/>
    </row>
    <row r="71">
      <c r="A71" s="95"/>
      <c r="B71" s="53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53"/>
    </row>
    <row r="72">
      <c r="A72" s="95"/>
      <c r="B72" s="94"/>
      <c r="C72" s="97"/>
      <c r="D72" s="97"/>
      <c r="E72" s="97"/>
      <c r="F72" s="97"/>
      <c r="G72" s="97"/>
      <c r="H72" s="97"/>
      <c r="I72" s="97"/>
      <c r="J72" s="97"/>
      <c r="K72" s="97"/>
      <c r="L72" s="98"/>
      <c r="M72" s="98"/>
      <c r="N72" s="98"/>
      <c r="O72" s="53"/>
    </row>
    <row r="73">
      <c r="A73" s="95"/>
      <c r="B73" s="94"/>
      <c r="C73" s="99"/>
      <c r="D73" s="99"/>
      <c r="E73" s="99"/>
      <c r="F73" s="99"/>
      <c r="G73" s="99"/>
      <c r="H73" s="99"/>
      <c r="I73" s="99"/>
      <c r="J73" s="99"/>
      <c r="K73" s="99"/>
      <c r="L73" s="100"/>
      <c r="M73" s="100"/>
      <c r="N73" s="100"/>
      <c r="O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>
      <c r="A77" s="90"/>
      <c r="O77" s="53"/>
    </row>
    <row r="78">
      <c r="A78" s="93"/>
      <c r="B78" s="91"/>
      <c r="C78" s="91"/>
      <c r="D78" s="91"/>
      <c r="E78" s="91"/>
      <c r="F78" s="91"/>
      <c r="G78" s="91"/>
      <c r="H78" s="91"/>
      <c r="I78" s="91"/>
      <c r="J78" s="92"/>
      <c r="K78" s="92"/>
      <c r="L78" s="91"/>
      <c r="M78" s="91"/>
      <c r="N78" s="91"/>
      <c r="O78" s="53"/>
    </row>
    <row r="79">
      <c r="A79" s="94"/>
      <c r="B79" s="50"/>
      <c r="C79" s="101"/>
      <c r="D79" s="101"/>
      <c r="E79" s="101"/>
      <c r="F79" s="101"/>
      <c r="G79" s="101"/>
      <c r="H79" s="101"/>
      <c r="I79" s="52"/>
      <c r="J79" s="51"/>
      <c r="K79" s="51"/>
      <c r="L79" s="52"/>
      <c r="M79" s="52"/>
      <c r="N79" s="52"/>
      <c r="O79" s="53"/>
    </row>
    <row r="80">
      <c r="A80" s="94"/>
      <c r="B80" s="50"/>
      <c r="C80" s="101"/>
      <c r="D80" s="101"/>
      <c r="E80" s="101"/>
      <c r="F80" s="101"/>
      <c r="G80" s="101"/>
      <c r="H80" s="101"/>
      <c r="I80" s="52"/>
      <c r="J80" s="52"/>
      <c r="K80" s="52"/>
      <c r="L80" s="52"/>
      <c r="M80" s="52"/>
      <c r="N80" s="52"/>
      <c r="O80" s="53"/>
    </row>
    <row r="81">
      <c r="A81" s="94"/>
      <c r="B81" s="50"/>
      <c r="C81" s="101"/>
      <c r="D81" s="101"/>
      <c r="E81" s="101"/>
      <c r="F81" s="101"/>
      <c r="G81" s="101"/>
      <c r="H81" s="101"/>
      <c r="I81" s="52"/>
      <c r="J81" s="51"/>
      <c r="K81" s="51"/>
      <c r="L81" s="52"/>
      <c r="M81" s="52"/>
      <c r="N81" s="52"/>
      <c r="O81" s="53"/>
    </row>
    <row r="82">
      <c r="A82" s="94"/>
      <c r="B82" s="50"/>
      <c r="C82" s="101"/>
      <c r="D82" s="101"/>
      <c r="E82" s="101"/>
      <c r="F82" s="101"/>
      <c r="G82" s="101"/>
      <c r="H82" s="101"/>
      <c r="I82" s="52"/>
      <c r="J82" s="51"/>
      <c r="K82" s="51"/>
      <c r="L82" s="52"/>
      <c r="M82" s="52"/>
      <c r="N82" s="52"/>
      <c r="O82" s="53"/>
    </row>
    <row r="83">
      <c r="A83" s="94"/>
      <c r="B83" s="50"/>
      <c r="C83" s="101"/>
      <c r="D83" s="101"/>
      <c r="E83" s="101"/>
      <c r="F83" s="101"/>
      <c r="G83" s="101"/>
      <c r="H83" s="101"/>
      <c r="I83" s="52"/>
      <c r="J83" s="52"/>
      <c r="K83" s="52"/>
      <c r="L83" s="52"/>
      <c r="M83" s="52"/>
      <c r="N83" s="52"/>
      <c r="O83" s="53"/>
    </row>
    <row r="84">
      <c r="A84" s="94"/>
      <c r="B84" s="50"/>
      <c r="C84" s="101"/>
      <c r="D84" s="101"/>
      <c r="E84" s="101"/>
      <c r="F84" s="101"/>
      <c r="G84" s="101"/>
      <c r="H84" s="101"/>
      <c r="I84" s="52"/>
      <c r="J84" s="51"/>
      <c r="K84" s="51"/>
      <c r="L84" s="52"/>
      <c r="M84" s="52"/>
      <c r="N84" s="52"/>
      <c r="O84" s="53"/>
    </row>
    <row r="85">
      <c r="A85" s="94"/>
      <c r="B85" s="50"/>
      <c r="C85" s="101"/>
      <c r="D85" s="101"/>
      <c r="E85" s="101"/>
      <c r="F85" s="101"/>
      <c r="G85" s="101"/>
      <c r="H85" s="101"/>
      <c r="I85" s="52"/>
      <c r="J85" s="52"/>
      <c r="K85" s="52"/>
      <c r="L85" s="52"/>
      <c r="M85" s="52"/>
      <c r="N85" s="52"/>
      <c r="O85" s="53"/>
    </row>
    <row r="86">
      <c r="A86" s="44"/>
      <c r="B86" s="50"/>
      <c r="C86" s="101"/>
      <c r="D86" s="101"/>
      <c r="E86" s="101"/>
      <c r="F86" s="101"/>
      <c r="G86" s="101"/>
      <c r="H86" s="101"/>
      <c r="I86" s="52"/>
      <c r="J86" s="52"/>
      <c r="K86" s="52"/>
      <c r="L86" s="52"/>
      <c r="M86" s="52"/>
      <c r="N86" s="52"/>
      <c r="O86" s="53"/>
    </row>
    <row r="87">
      <c r="A87" s="94"/>
      <c r="B87" s="50"/>
      <c r="C87" s="101"/>
      <c r="D87" s="101"/>
      <c r="E87" s="101"/>
      <c r="F87" s="101"/>
      <c r="G87" s="101"/>
      <c r="H87" s="101"/>
      <c r="I87" s="52"/>
      <c r="J87" s="51"/>
      <c r="K87" s="51"/>
      <c r="L87" s="52"/>
      <c r="M87" s="52"/>
      <c r="N87" s="52"/>
      <c r="O87" s="53"/>
    </row>
    <row r="88">
      <c r="A88" s="94"/>
      <c r="B88" s="50"/>
      <c r="C88" s="101"/>
      <c r="D88" s="101"/>
      <c r="E88" s="101"/>
      <c r="F88" s="101"/>
      <c r="G88" s="101"/>
      <c r="H88" s="101"/>
      <c r="I88" s="52"/>
      <c r="J88" s="52"/>
      <c r="K88" s="52"/>
      <c r="L88" s="52"/>
      <c r="M88" s="52"/>
      <c r="N88" s="52"/>
      <c r="O88" s="53"/>
    </row>
    <row r="89">
      <c r="A89" s="94"/>
      <c r="B89" s="50"/>
      <c r="C89" s="101"/>
      <c r="D89" s="101"/>
      <c r="E89" s="101"/>
      <c r="F89" s="101"/>
      <c r="G89" s="101"/>
      <c r="H89" s="101"/>
      <c r="I89" s="52"/>
      <c r="J89" s="51"/>
      <c r="K89" s="51"/>
      <c r="L89" s="52"/>
      <c r="M89" s="52"/>
      <c r="N89" s="52"/>
      <c r="O89" s="53"/>
    </row>
    <row r="90">
      <c r="A90" s="94"/>
      <c r="B90" s="50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</row>
    <row r="91">
      <c r="A91" s="53"/>
      <c r="B91" s="53"/>
      <c r="C91" s="5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>
      <c r="A92" s="53"/>
      <c r="B92" s="53"/>
      <c r="C92" s="52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>
      <c r="A93" s="95"/>
      <c r="B93" s="53"/>
      <c r="C93" s="101"/>
      <c r="D93" s="101"/>
      <c r="E93" s="101"/>
      <c r="F93" s="101"/>
      <c r="G93" s="101"/>
      <c r="H93" s="101"/>
      <c r="I93" s="96"/>
      <c r="J93" s="96"/>
      <c r="K93" s="96"/>
      <c r="L93" s="96"/>
      <c r="M93" s="96"/>
      <c r="N93" s="96"/>
      <c r="O93" s="53"/>
    </row>
    <row r="94">
      <c r="A94" s="95"/>
      <c r="B94" s="94"/>
      <c r="C94" s="52"/>
      <c r="D94" s="97"/>
      <c r="E94" s="97"/>
      <c r="F94" s="97"/>
      <c r="G94" s="97"/>
      <c r="H94" s="97"/>
      <c r="I94" s="97"/>
      <c r="J94" s="97"/>
      <c r="K94" s="97"/>
      <c r="L94" s="98"/>
      <c r="M94" s="98"/>
      <c r="N94" s="98"/>
      <c r="O94" s="53"/>
    </row>
    <row r="95">
      <c r="A95" s="95"/>
      <c r="B95" s="94"/>
      <c r="C95" s="99"/>
      <c r="D95" s="99"/>
      <c r="E95" s="99"/>
      <c r="F95" s="99"/>
      <c r="G95" s="99"/>
      <c r="H95" s="99"/>
      <c r="I95" s="99"/>
      <c r="J95" s="99"/>
      <c r="K95" s="99"/>
      <c r="L95" s="100"/>
      <c r="M95" s="100"/>
      <c r="N95" s="100"/>
      <c r="O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</sheetData>
  <mergeCells count="9">
    <mergeCell ref="A55:N55"/>
    <mergeCell ref="A77:N77"/>
    <mergeCell ref="A2:I2"/>
    <mergeCell ref="A5:I5"/>
    <mergeCell ref="A11:I11"/>
    <mergeCell ref="A17:I17"/>
    <mergeCell ref="A23:I23"/>
    <mergeCell ref="A29:I29"/>
    <mergeCell ref="A39:N39"/>
  </mergeCells>
  <conditionalFormatting sqref="Q35">
    <cfRule type="cellIs" dxfId="0" priority="1" operator="greaterThan">
      <formula>0</formula>
    </cfRule>
  </conditionalFormatting>
  <drawing r:id="rId1"/>
</worksheet>
</file>