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ish\Desktop\A5.3\"/>
    </mc:Choice>
  </mc:AlternateContent>
  <xr:revisionPtr revIDLastSave="0" documentId="8_{C352B87B-F397-446E-A1A0-FEC8DBB63658}" xr6:coauthVersionLast="47" xr6:coauthVersionMax="47" xr10:uidLastSave="{00000000-0000-0000-0000-000000000000}"/>
  <bookViews>
    <workbookView xWindow="-96" yWindow="0" windowWidth="11712" windowHeight="13776" activeTab="4" xr2:uid="{7A9EEF60-F9A8-4AB1-BC9B-9719B667B7A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5" l="1"/>
  <c r="C3" i="5"/>
  <c r="C4" i="5"/>
  <c r="C5" i="5"/>
  <c r="C6" i="5"/>
  <c r="C7" i="5"/>
  <c r="C2" i="5"/>
  <c r="K4" i="4"/>
  <c r="K5" i="4"/>
  <c r="K6" i="4"/>
  <c r="K7" i="4"/>
  <c r="K8" i="4"/>
  <c r="K9" i="4"/>
  <c r="K10" i="4"/>
  <c r="K11" i="4"/>
  <c r="K12" i="4"/>
  <c r="K3" i="4"/>
  <c r="J4" i="4"/>
  <c r="J5" i="4"/>
  <c r="J6" i="4"/>
  <c r="J7" i="4"/>
  <c r="J8" i="4"/>
  <c r="J9" i="4"/>
  <c r="J10" i="4"/>
  <c r="J11" i="4"/>
  <c r="J12" i="4"/>
  <c r="J3" i="4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I3" i="3"/>
  <c r="H3" i="3"/>
</calcChain>
</file>

<file path=xl/sharedStrings.xml><?xml version="1.0" encoding="utf-8"?>
<sst xmlns="http://schemas.openxmlformats.org/spreadsheetml/2006/main" count="53" uniqueCount="25">
  <si>
    <t>Image</t>
  </si>
  <si>
    <t>Content Weight</t>
  </si>
  <si>
    <t>Style Weight</t>
  </si>
  <si>
    <t>final_image_high_style.png</t>
  </si>
  <si>
    <t>final_image_low_style.png</t>
  </si>
  <si>
    <t>final_image_one_style.png</t>
  </si>
  <si>
    <t>final_image_medium_style.png</t>
  </si>
  <si>
    <t>optimized_texture_lambda_0.1_19.png</t>
  </si>
  <si>
    <t>optimized_texture_lambda_0.5_19.png</t>
  </si>
  <si>
    <t>optimized_texture_lambda_1.0_19.png</t>
  </si>
  <si>
    <t>optimized_texture_lambda_10.0_19.png</t>
  </si>
  <si>
    <t>optimized_texture_lambda_100.0_19.png</t>
  </si>
  <si>
    <t>Style</t>
  </si>
  <si>
    <t>Gram</t>
  </si>
  <si>
    <t>SWD</t>
  </si>
  <si>
    <t>Independent</t>
  </si>
  <si>
    <t>SSIM</t>
  </si>
  <si>
    <t>Content</t>
  </si>
  <si>
    <t>LPIPS</t>
  </si>
  <si>
    <t xml:space="preserve">Style </t>
  </si>
  <si>
    <t xml:space="preserve">Content </t>
  </si>
  <si>
    <t>optimized_texture_lambda_0.01_19.png</t>
  </si>
  <si>
    <t>SUM LPIPS</t>
  </si>
  <si>
    <t>SUM SSIM</t>
  </si>
  <si>
    <t>Summed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</si>
</sst>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8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8" xfId="0" applyFont="1" applyBorder="1" applyAlignment="1">
      <alignment vertical="center" wrapText="1"/>
    </xf>
    <xf numFmtId="0" fontId="0" fillId="0" borderId="9" xfId="0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68" fontId="2" fillId="0" borderId="1" xfId="0" applyNumberFormat="1" applyFont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168" fontId="2" fillId="3" borderId="1" xfId="0" applyNumberFormat="1" applyFont="1" applyFill="1" applyBorder="1" applyAlignment="1">
      <alignment vertical="center" wrapText="1"/>
    </xf>
    <xf numFmtId="168" fontId="0" fillId="3" borderId="0" xfId="0" applyNumberFormat="1" applyFill="1"/>
    <xf numFmtId="0" fontId="3" fillId="0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16EA-ECC5-4952-A23E-20082350458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2E7E-C112-46BC-B4B7-E451BF37315C}">
  <dimension ref="B1:G11"/>
  <sheetViews>
    <sheetView workbookViewId="0">
      <selection activeCell="H19" sqref="A1:H19"/>
    </sheetView>
  </sheetViews>
  <sheetFormatPr defaultRowHeight="14.4" x14ac:dyDescent="0.3"/>
  <cols>
    <col min="1" max="1" width="34.5546875" customWidth="1"/>
    <col min="2" max="2" width="8.88671875" customWidth="1"/>
    <col min="3" max="3" width="13.44140625" customWidth="1"/>
    <col min="4" max="4" width="11.33203125" customWidth="1"/>
    <col min="5" max="5" width="12" customWidth="1"/>
    <col min="6" max="6" width="11.44140625" customWidth="1"/>
    <col min="7" max="7" width="10.44140625" customWidth="1"/>
  </cols>
  <sheetData>
    <row r="1" spans="2:7" x14ac:dyDescent="0.3">
      <c r="B1" s="2"/>
      <c r="C1" s="2"/>
      <c r="D1" s="2"/>
      <c r="E1" s="2"/>
      <c r="F1" s="2"/>
      <c r="G1" s="2"/>
    </row>
    <row r="2" spans="2:7" x14ac:dyDescent="0.3">
      <c r="B2" s="3"/>
      <c r="C2" s="3"/>
      <c r="D2" s="3"/>
      <c r="E2" s="3"/>
      <c r="F2" s="3"/>
      <c r="G2" s="3"/>
    </row>
    <row r="3" spans="2:7" x14ac:dyDescent="0.3">
      <c r="D3" s="4"/>
      <c r="E3" s="4"/>
      <c r="F3" s="4"/>
      <c r="G3" s="4"/>
    </row>
    <row r="4" spans="2:7" x14ac:dyDescent="0.3">
      <c r="D4" s="4"/>
      <c r="E4" s="4"/>
      <c r="F4" s="4"/>
      <c r="G4" s="4"/>
    </row>
    <row r="5" spans="2:7" x14ac:dyDescent="0.3">
      <c r="D5" s="4"/>
      <c r="E5" s="4"/>
      <c r="F5" s="4"/>
      <c r="G5" s="4"/>
    </row>
    <row r="6" spans="2:7" x14ac:dyDescent="0.3">
      <c r="D6" s="4"/>
      <c r="E6" s="4"/>
      <c r="F6" s="4"/>
      <c r="G6" s="4"/>
    </row>
    <row r="7" spans="2:7" x14ac:dyDescent="0.3">
      <c r="D7" s="4"/>
      <c r="E7" s="4"/>
      <c r="F7" s="4"/>
      <c r="G7" s="4"/>
    </row>
    <row r="8" spans="2:7" x14ac:dyDescent="0.3">
      <c r="D8" s="4"/>
      <c r="E8" s="4"/>
      <c r="F8" s="4"/>
      <c r="G8" s="4"/>
    </row>
    <row r="9" spans="2:7" x14ac:dyDescent="0.3">
      <c r="D9" s="4"/>
      <c r="E9" s="4"/>
      <c r="F9" s="4"/>
      <c r="G9" s="4"/>
    </row>
    <row r="10" spans="2:7" x14ac:dyDescent="0.3">
      <c r="D10" s="4"/>
      <c r="E10" s="4"/>
      <c r="F10" s="4"/>
      <c r="G10" s="4"/>
    </row>
    <row r="11" spans="2:7" x14ac:dyDescent="0.3">
      <c r="D11" s="4"/>
      <c r="E11" s="4"/>
      <c r="F11" s="4"/>
      <c r="G11" s="4"/>
    </row>
  </sheetData>
  <mergeCells count="3">
    <mergeCell ref="B1:C1"/>
    <mergeCell ref="F1:G1"/>
    <mergeCell ref="D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5D573-259A-4C32-86B7-79ADCB17637E}">
  <dimension ref="A1:I11"/>
  <sheetViews>
    <sheetView zoomScale="145" zoomScaleNormal="145" workbookViewId="0">
      <selection activeCell="C2" sqref="A1:C1048576"/>
    </sheetView>
  </sheetViews>
  <sheetFormatPr defaultRowHeight="14.4" x14ac:dyDescent="0.3"/>
  <cols>
    <col min="1" max="1" width="8.88671875" customWidth="1"/>
    <col min="2" max="2" width="11.88671875" customWidth="1"/>
    <col min="3" max="7" width="13.44140625" customWidth="1"/>
  </cols>
  <sheetData>
    <row r="1" spans="1:9" x14ac:dyDescent="0.3">
      <c r="A1" s="5" t="s">
        <v>15</v>
      </c>
      <c r="B1" s="9"/>
      <c r="C1" s="6"/>
      <c r="D1" s="2" t="s">
        <v>16</v>
      </c>
      <c r="E1" s="2"/>
      <c r="F1" s="2" t="s">
        <v>18</v>
      </c>
      <c r="G1" s="2"/>
    </row>
    <row r="2" spans="1:9" x14ac:dyDescent="0.3">
      <c r="A2" s="7" t="s">
        <v>12</v>
      </c>
      <c r="B2" s="7" t="s">
        <v>2</v>
      </c>
      <c r="C2" s="7" t="s">
        <v>1</v>
      </c>
      <c r="D2" s="7" t="s">
        <v>17</v>
      </c>
      <c r="E2" s="7" t="s">
        <v>19</v>
      </c>
      <c r="F2" s="7" t="s">
        <v>20</v>
      </c>
      <c r="G2" s="7" t="s">
        <v>19</v>
      </c>
    </row>
    <row r="3" spans="1:9" x14ac:dyDescent="0.3">
      <c r="A3" s="1" t="s">
        <v>13</v>
      </c>
      <c r="B3" s="1">
        <v>100</v>
      </c>
      <c r="C3" s="1">
        <v>1</v>
      </c>
      <c r="D3" s="8">
        <v>0.103494584560394</v>
      </c>
      <c r="E3" s="8">
        <v>2.11573168635368E-2</v>
      </c>
      <c r="F3" s="8">
        <v>0.76497733592987005</v>
      </c>
      <c r="G3" s="8">
        <v>0.41766798496246299</v>
      </c>
      <c r="H3" s="4">
        <f>SUM(D3,E3)</f>
        <v>0.12465190142393079</v>
      </c>
      <c r="I3">
        <f>SUM((F3:G3))</f>
        <v>1.1826453208923331</v>
      </c>
    </row>
    <row r="4" spans="1:9" x14ac:dyDescent="0.3">
      <c r="A4" s="1" t="s">
        <v>13</v>
      </c>
      <c r="B4" s="1">
        <v>0.01</v>
      </c>
      <c r="C4" s="1">
        <v>1</v>
      </c>
      <c r="D4" s="8">
        <v>0.24889634549617701</v>
      </c>
      <c r="E4" s="8">
        <v>2.0347258076071701E-2</v>
      </c>
      <c r="F4" s="8">
        <v>0.59475243091583196</v>
      </c>
      <c r="G4" s="8">
        <v>0.46410098671913103</v>
      </c>
      <c r="H4" s="4">
        <f>SUM(D4,E4)</f>
        <v>0.26924360357224869</v>
      </c>
      <c r="I4">
        <f>SUM((F4:G4))</f>
        <v>1.0588534176349631</v>
      </c>
    </row>
    <row r="5" spans="1:9" x14ac:dyDescent="0.3">
      <c r="A5" s="1" t="s">
        <v>13</v>
      </c>
      <c r="B5" s="1">
        <v>1</v>
      </c>
      <c r="C5" s="1">
        <v>1</v>
      </c>
      <c r="D5" s="8">
        <v>0.10430399999999999</v>
      </c>
      <c r="E5" s="8">
        <v>2.0577999999999999E-2</v>
      </c>
      <c r="F5" s="8">
        <v>0.76410299999999998</v>
      </c>
      <c r="G5" s="8">
        <v>0.410221</v>
      </c>
      <c r="H5" s="4">
        <f>SUM(D5,E5)</f>
        <v>0.12488199999999999</v>
      </c>
      <c r="I5">
        <f>SUM((F5:G5))</f>
        <v>1.1743239999999999</v>
      </c>
    </row>
    <row r="6" spans="1:9" x14ac:dyDescent="0.3">
      <c r="A6" s="1" t="s">
        <v>13</v>
      </c>
      <c r="B6" s="1">
        <v>1E-4</v>
      </c>
      <c r="C6" s="1">
        <v>1</v>
      </c>
      <c r="D6" s="8">
        <v>0.127010732889175</v>
      </c>
      <c r="E6" s="8">
        <v>2.3763693869113901E-2</v>
      </c>
      <c r="F6" s="8">
        <v>0.73580813407897905</v>
      </c>
      <c r="G6" s="8">
        <v>0.40948462486267001</v>
      </c>
      <c r="H6" s="4">
        <f>SUM(D6,E6)</f>
        <v>0.15077442675828889</v>
      </c>
      <c r="I6">
        <f>SUM((F6:G6))</f>
        <v>1.1452927589416491</v>
      </c>
    </row>
    <row r="7" spans="1:9" x14ac:dyDescent="0.3">
      <c r="A7" s="1" t="s">
        <v>14</v>
      </c>
      <c r="B7" s="10">
        <v>1</v>
      </c>
      <c r="C7" s="1">
        <v>0.1</v>
      </c>
      <c r="D7" s="8">
        <v>0.18690253794193201</v>
      </c>
      <c r="E7" s="8">
        <v>3.6702059209346702E-2</v>
      </c>
      <c r="F7" s="8">
        <v>0.56840914487838701</v>
      </c>
      <c r="G7" s="8">
        <v>0.321123957633972</v>
      </c>
      <c r="H7" s="4">
        <f>SUM(D7,E7)</f>
        <v>0.22360459715127873</v>
      </c>
      <c r="I7">
        <f>SUM((F7:G7))</f>
        <v>0.88953310251235895</v>
      </c>
    </row>
    <row r="8" spans="1:9" x14ac:dyDescent="0.3">
      <c r="A8" s="1" t="s">
        <v>14</v>
      </c>
      <c r="B8" s="10">
        <v>1</v>
      </c>
      <c r="C8" s="1">
        <v>0.5</v>
      </c>
      <c r="D8" s="8">
        <v>0.283619195222854</v>
      </c>
      <c r="E8" s="8">
        <v>2.7887625619768999E-2</v>
      </c>
      <c r="F8" s="8">
        <v>0.54958564043045</v>
      </c>
      <c r="G8" s="8">
        <v>0.35349398851394598</v>
      </c>
      <c r="H8" s="4">
        <f>SUM(D8,E8)</f>
        <v>0.31150682084262299</v>
      </c>
      <c r="I8">
        <f>SUM((F8:G8))</f>
        <v>0.90307962894439597</v>
      </c>
    </row>
    <row r="9" spans="1:9" x14ac:dyDescent="0.3">
      <c r="A9" s="1" t="s">
        <v>14</v>
      </c>
      <c r="B9" s="10">
        <v>1</v>
      </c>
      <c r="C9" s="1">
        <v>1</v>
      </c>
      <c r="D9" s="8">
        <v>0.270221978425979</v>
      </c>
      <c r="E9" s="8">
        <v>2.6421360671520198E-2</v>
      </c>
      <c r="F9" s="8">
        <v>0.53065168857574396</v>
      </c>
      <c r="G9" s="8">
        <v>0.37021201848983698</v>
      </c>
      <c r="H9" s="4">
        <f>SUM(D9,E9)</f>
        <v>0.29664333909749918</v>
      </c>
      <c r="I9">
        <f>SUM((F9:G9))</f>
        <v>0.90086370706558094</v>
      </c>
    </row>
    <row r="10" spans="1:9" x14ac:dyDescent="0.3">
      <c r="A10" s="1" t="s">
        <v>14</v>
      </c>
      <c r="B10" s="10">
        <v>1</v>
      </c>
      <c r="C10" s="1">
        <v>10</v>
      </c>
      <c r="D10" s="8">
        <v>0.26227420568466098</v>
      </c>
      <c r="E10" s="8">
        <v>2.3171486333012501E-2</v>
      </c>
      <c r="F10" s="8">
        <v>0.45746913552284202</v>
      </c>
      <c r="G10" s="8">
        <v>0.51113528013229304</v>
      </c>
      <c r="H10" s="4">
        <f>SUM(D10,E10)</f>
        <v>0.2854456920176735</v>
      </c>
      <c r="I10">
        <f>SUM((F10:G10))</f>
        <v>0.968604415655135</v>
      </c>
    </row>
    <row r="11" spans="1:9" x14ac:dyDescent="0.3">
      <c r="A11" s="1" t="s">
        <v>14</v>
      </c>
      <c r="B11" s="10">
        <v>1</v>
      </c>
      <c r="C11" s="1">
        <v>100</v>
      </c>
      <c r="D11" s="8">
        <v>0.39498236775398199</v>
      </c>
      <c r="E11" s="8">
        <v>3.6040384322404799E-2</v>
      </c>
      <c r="F11" s="8">
        <v>0.12517009675502699</v>
      </c>
      <c r="G11" s="8">
        <v>0.56023210287094105</v>
      </c>
      <c r="H11" s="4">
        <f>SUM(D11,E11)</f>
        <v>0.43102275207638679</v>
      </c>
      <c r="I11">
        <f>SUM((F11:G11))</f>
        <v>0.68540219962596804</v>
      </c>
    </row>
  </sheetData>
  <mergeCells count="3">
    <mergeCell ref="D1:E1"/>
    <mergeCell ref="F1:G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B268-7939-4537-B228-86EA466C920E}">
  <dimension ref="B1:K22"/>
  <sheetViews>
    <sheetView zoomScale="115" zoomScaleNormal="115" workbookViewId="0">
      <selection activeCell="N4" sqref="N4"/>
    </sheetView>
  </sheetViews>
  <sheetFormatPr defaultRowHeight="14.4" x14ac:dyDescent="0.3"/>
  <cols>
    <col min="2" max="2" width="36.88671875" customWidth="1"/>
    <col min="3" max="3" width="8.88671875" customWidth="1"/>
    <col min="4" max="4" width="11.88671875" customWidth="1"/>
    <col min="5" max="5" width="13.44140625" customWidth="1"/>
    <col min="6" max="6" width="10.5546875" customWidth="1"/>
    <col min="7" max="7" width="12.109375" customWidth="1"/>
    <col min="8" max="8" width="10" customWidth="1"/>
  </cols>
  <sheetData>
    <row r="1" spans="2:11" x14ac:dyDescent="0.3">
      <c r="C1" s="5" t="s">
        <v>15</v>
      </c>
      <c r="D1" s="9"/>
      <c r="E1" s="6"/>
      <c r="F1" s="12" t="s">
        <v>16</v>
      </c>
      <c r="G1" s="13"/>
      <c r="H1" s="13" t="s">
        <v>18</v>
      </c>
      <c r="I1" s="13"/>
      <c r="J1" s="5" t="s">
        <v>24</v>
      </c>
      <c r="K1" s="9"/>
    </row>
    <row r="2" spans="2:11" ht="27.6" x14ac:dyDescent="0.3">
      <c r="B2" s="11" t="s">
        <v>0</v>
      </c>
      <c r="C2" s="15" t="s">
        <v>12</v>
      </c>
      <c r="D2" s="15" t="s">
        <v>2</v>
      </c>
      <c r="E2" s="15" t="s">
        <v>1</v>
      </c>
      <c r="F2" s="16" t="s">
        <v>17</v>
      </c>
      <c r="G2" s="16" t="s">
        <v>12</v>
      </c>
      <c r="H2" s="16" t="s">
        <v>20</v>
      </c>
      <c r="I2" s="16" t="s">
        <v>12</v>
      </c>
      <c r="J2" s="23" t="s">
        <v>23</v>
      </c>
      <c r="K2" s="23" t="s">
        <v>22</v>
      </c>
    </row>
    <row r="3" spans="2:11" x14ac:dyDescent="0.3">
      <c r="B3" s="19" t="s">
        <v>3</v>
      </c>
      <c r="C3" s="20" t="s">
        <v>13</v>
      </c>
      <c r="D3" s="20">
        <v>100</v>
      </c>
      <c r="E3" s="20">
        <v>1</v>
      </c>
      <c r="F3" s="21">
        <v>0.103495</v>
      </c>
      <c r="G3" s="21">
        <v>2.1156999999999999E-2</v>
      </c>
      <c r="H3" s="21">
        <v>0.76497700000000002</v>
      </c>
      <c r="I3" s="21">
        <v>0.41766799999999998</v>
      </c>
      <c r="J3" s="22">
        <f>SUM(F3:G3)</f>
        <v>0.124652</v>
      </c>
      <c r="K3" s="22">
        <f>SUM(H3:I3)</f>
        <v>1.1826449999999999</v>
      </c>
    </row>
    <row r="4" spans="2:11" x14ac:dyDescent="0.3">
      <c r="B4" s="14" t="s">
        <v>4</v>
      </c>
      <c r="C4" s="7" t="s">
        <v>13</v>
      </c>
      <c r="D4" s="7">
        <v>1E-4</v>
      </c>
      <c r="E4" s="7">
        <v>1</v>
      </c>
      <c r="F4" s="18">
        <v>0.24889600000000001</v>
      </c>
      <c r="G4" s="18">
        <v>2.0347000000000001E-2</v>
      </c>
      <c r="H4" s="18">
        <v>0.59475199999999995</v>
      </c>
      <c r="I4" s="18">
        <v>0.46410099999999999</v>
      </c>
      <c r="J4" s="4">
        <f t="shared" ref="J4:J12" si="0">SUM(F4:G4)</f>
        <v>0.26924300000000001</v>
      </c>
      <c r="K4" s="4">
        <f t="shared" ref="K4:K12" si="1">SUM(H4:I4)</f>
        <v>1.058853</v>
      </c>
    </row>
    <row r="5" spans="2:11" x14ac:dyDescent="0.3">
      <c r="B5" s="14" t="s">
        <v>6</v>
      </c>
      <c r="C5" s="7" t="s">
        <v>13</v>
      </c>
      <c r="D5" s="7">
        <v>0.01</v>
      </c>
      <c r="E5" s="7">
        <v>1</v>
      </c>
      <c r="F5" s="18">
        <v>0.12701100000000001</v>
      </c>
      <c r="G5" s="18">
        <v>2.3764E-2</v>
      </c>
      <c r="H5" s="18">
        <v>0.73580800000000002</v>
      </c>
      <c r="I5" s="18">
        <v>0.40948499999999999</v>
      </c>
      <c r="J5" s="4">
        <f t="shared" si="0"/>
        <v>0.15077500000000002</v>
      </c>
      <c r="K5" s="4">
        <f t="shared" si="1"/>
        <v>1.1452930000000001</v>
      </c>
    </row>
    <row r="6" spans="2:11" x14ac:dyDescent="0.3">
      <c r="B6" s="14" t="s">
        <v>5</v>
      </c>
      <c r="C6" s="7" t="s">
        <v>13</v>
      </c>
      <c r="D6" s="7">
        <v>1</v>
      </c>
      <c r="E6" s="7">
        <v>1</v>
      </c>
      <c r="F6" s="18">
        <v>0.10430399999999999</v>
      </c>
      <c r="G6" s="18">
        <v>2.0577999999999999E-2</v>
      </c>
      <c r="H6" s="18">
        <v>0.76410299999999998</v>
      </c>
      <c r="I6" s="18">
        <v>0.410221</v>
      </c>
      <c r="J6" s="4">
        <f t="shared" si="0"/>
        <v>0.12488199999999999</v>
      </c>
      <c r="K6" s="4">
        <f t="shared" si="1"/>
        <v>1.1743239999999999</v>
      </c>
    </row>
    <row r="7" spans="2:11" x14ac:dyDescent="0.3">
      <c r="B7" s="14" t="s">
        <v>21</v>
      </c>
      <c r="C7" s="7" t="s">
        <v>14</v>
      </c>
      <c r="D7" s="17">
        <v>1</v>
      </c>
      <c r="E7" s="7">
        <v>0.01</v>
      </c>
      <c r="F7" s="18">
        <v>7.2073999999999999E-2</v>
      </c>
      <c r="G7" s="18">
        <v>3.5123000000000001E-2</v>
      </c>
      <c r="H7" s="18">
        <v>0.61006300000000002</v>
      </c>
      <c r="I7" s="18">
        <v>0.291381</v>
      </c>
      <c r="J7" s="4">
        <f t="shared" si="0"/>
        <v>0.107197</v>
      </c>
      <c r="K7" s="4">
        <f t="shared" si="1"/>
        <v>0.90144400000000002</v>
      </c>
    </row>
    <row r="8" spans="2:11" x14ac:dyDescent="0.3">
      <c r="B8" s="14" t="s">
        <v>7</v>
      </c>
      <c r="C8" s="7" t="s">
        <v>14</v>
      </c>
      <c r="D8" s="17">
        <v>1</v>
      </c>
      <c r="E8" s="7">
        <v>0.1</v>
      </c>
      <c r="F8" s="18">
        <v>0.18690300000000001</v>
      </c>
      <c r="G8" s="18">
        <v>3.6701999999999999E-2</v>
      </c>
      <c r="H8" s="18">
        <v>0.56840900000000005</v>
      </c>
      <c r="I8" s="18">
        <v>0.32112400000000002</v>
      </c>
      <c r="J8" s="4">
        <f t="shared" si="0"/>
        <v>0.223605</v>
      </c>
      <c r="K8" s="4">
        <f t="shared" si="1"/>
        <v>0.88953300000000013</v>
      </c>
    </row>
    <row r="9" spans="2:11" x14ac:dyDescent="0.3">
      <c r="B9" s="19" t="s">
        <v>8</v>
      </c>
      <c r="C9" s="20" t="s">
        <v>14</v>
      </c>
      <c r="D9" s="20">
        <v>1</v>
      </c>
      <c r="E9" s="20">
        <v>0.5</v>
      </c>
      <c r="F9" s="21">
        <v>0.28361900000000001</v>
      </c>
      <c r="G9" s="21">
        <v>2.7888E-2</v>
      </c>
      <c r="H9" s="21">
        <v>0.54958600000000002</v>
      </c>
      <c r="I9" s="21">
        <v>0.35349399999999997</v>
      </c>
      <c r="J9" s="22">
        <f t="shared" si="0"/>
        <v>0.31150700000000003</v>
      </c>
      <c r="K9" s="22">
        <f t="shared" si="1"/>
        <v>0.90307999999999999</v>
      </c>
    </row>
    <row r="10" spans="2:11" x14ac:dyDescent="0.3">
      <c r="B10" s="14" t="s">
        <v>9</v>
      </c>
      <c r="C10" s="7" t="s">
        <v>14</v>
      </c>
      <c r="D10" s="17">
        <v>1</v>
      </c>
      <c r="E10" s="7">
        <v>1</v>
      </c>
      <c r="F10" s="18">
        <v>0.27022200000000002</v>
      </c>
      <c r="G10" s="18">
        <v>2.6421E-2</v>
      </c>
      <c r="H10" s="18">
        <v>0.53065200000000001</v>
      </c>
      <c r="I10" s="18">
        <v>0.37021199999999999</v>
      </c>
      <c r="J10" s="4">
        <f t="shared" si="0"/>
        <v>0.29664299999999999</v>
      </c>
      <c r="K10" s="4">
        <f t="shared" si="1"/>
        <v>0.900864</v>
      </c>
    </row>
    <row r="11" spans="2:11" x14ac:dyDescent="0.3">
      <c r="B11" s="14" t="s">
        <v>10</v>
      </c>
      <c r="C11" s="7" t="s">
        <v>14</v>
      </c>
      <c r="D11" s="17">
        <v>1</v>
      </c>
      <c r="E11" s="7">
        <v>10</v>
      </c>
      <c r="F11" s="18">
        <v>0.26227400000000001</v>
      </c>
      <c r="G11" s="18">
        <v>2.3171000000000001E-2</v>
      </c>
      <c r="H11" s="18">
        <v>0.45746900000000001</v>
      </c>
      <c r="I11" s="18">
        <v>0.51113500000000001</v>
      </c>
      <c r="J11" s="4">
        <f t="shared" si="0"/>
        <v>0.285445</v>
      </c>
      <c r="K11" s="4">
        <f t="shared" si="1"/>
        <v>0.96860400000000002</v>
      </c>
    </row>
    <row r="12" spans="2:11" x14ac:dyDescent="0.3">
      <c r="B12" s="14" t="s">
        <v>11</v>
      </c>
      <c r="C12" s="7" t="s">
        <v>14</v>
      </c>
      <c r="D12" s="17">
        <v>1</v>
      </c>
      <c r="E12" s="7">
        <v>100</v>
      </c>
      <c r="F12" s="18">
        <v>0.394982</v>
      </c>
      <c r="G12" s="18">
        <v>3.6040000000000003E-2</v>
      </c>
      <c r="H12" s="18">
        <v>0.12517</v>
      </c>
      <c r="I12" s="18">
        <v>0.56023199999999995</v>
      </c>
      <c r="J12" s="4">
        <f t="shared" si="0"/>
        <v>0.43102200000000002</v>
      </c>
      <c r="K12" s="4">
        <f t="shared" si="1"/>
        <v>0.68540199999999996</v>
      </c>
    </row>
    <row r="16" spans="2:11" x14ac:dyDescent="0.3">
      <c r="C16" s="1"/>
      <c r="D16" s="1"/>
      <c r="E16" s="1"/>
    </row>
    <row r="18" spans="3:5" x14ac:dyDescent="0.3">
      <c r="C18" s="1"/>
      <c r="D18" s="10"/>
      <c r="E18" s="1"/>
    </row>
    <row r="19" spans="3:5" x14ac:dyDescent="0.3">
      <c r="C19" s="1"/>
      <c r="D19" s="10"/>
      <c r="E19" s="1"/>
    </row>
    <row r="20" spans="3:5" x14ac:dyDescent="0.3">
      <c r="C20" s="1"/>
      <c r="D20" s="10"/>
      <c r="E20" s="1"/>
    </row>
    <row r="21" spans="3:5" x14ac:dyDescent="0.3">
      <c r="C21" s="1"/>
      <c r="D21" s="10"/>
      <c r="E21" s="1"/>
    </row>
    <row r="22" spans="3:5" x14ac:dyDescent="0.3">
      <c r="C22" s="1"/>
      <c r="D22" s="10"/>
      <c r="E22" s="1"/>
    </row>
  </sheetData>
  <mergeCells count="4">
    <mergeCell ref="C1:E1"/>
    <mergeCell ref="F1:G1"/>
    <mergeCell ref="H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ACFE-9B0F-49AA-B1FF-E34794DB7549}">
  <dimension ref="A1:C7"/>
  <sheetViews>
    <sheetView tabSelected="1" workbookViewId="0">
      <selection activeCell="H6" sqref="H6"/>
    </sheetView>
  </sheetViews>
  <sheetFormatPr defaultRowHeight="14.4" x14ac:dyDescent="0.3"/>
  <sheetData>
    <row r="1" spans="1:3" x14ac:dyDescent="0.3">
      <c r="C1">
        <f>SUM(C2:C7)</f>
        <v>51.418000000000006</v>
      </c>
    </row>
    <row r="2" spans="1:3" x14ac:dyDescent="0.3">
      <c r="A2">
        <v>95</v>
      </c>
      <c r="B2">
        <v>7.1400000000000005E-2</v>
      </c>
      <c r="C2">
        <f>A2*B2</f>
        <v>6.7830000000000004</v>
      </c>
    </row>
    <row r="3" spans="1:3" x14ac:dyDescent="0.3">
      <c r="A3">
        <v>95</v>
      </c>
      <c r="B3">
        <v>7.1400000000000005E-2</v>
      </c>
      <c r="C3">
        <f t="shared" ref="C3:C7" si="0">A3*B3</f>
        <v>6.7830000000000004</v>
      </c>
    </row>
    <row r="4" spans="1:3" x14ac:dyDescent="0.3">
      <c r="A4">
        <v>80</v>
      </c>
      <c r="B4">
        <v>7.1400000000000005E-2</v>
      </c>
      <c r="C4">
        <f t="shared" si="0"/>
        <v>5.7120000000000006</v>
      </c>
    </row>
    <row r="5" spans="1:3" x14ac:dyDescent="0.3">
      <c r="A5">
        <v>0</v>
      </c>
      <c r="B5">
        <v>0.14280000000000001</v>
      </c>
      <c r="C5">
        <f t="shared" si="0"/>
        <v>0</v>
      </c>
    </row>
    <row r="6" spans="1:3" x14ac:dyDescent="0.3">
      <c r="A6">
        <v>50</v>
      </c>
      <c r="B6">
        <v>0.14280000000000001</v>
      </c>
      <c r="C6">
        <f t="shared" si="0"/>
        <v>7.1400000000000006</v>
      </c>
    </row>
    <row r="7" spans="1:3" x14ac:dyDescent="0.3">
      <c r="A7">
        <v>50</v>
      </c>
      <c r="B7">
        <v>0.5</v>
      </c>
      <c r="C7">
        <f t="shared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Agishan Thaya</dc:creator>
  <cp:lastModifiedBy>Agishan Thaya</cp:lastModifiedBy>
  <dcterms:created xsi:type="dcterms:W3CDTF">2024-04-09T02:50:30Z</dcterms:created>
  <dcterms:modified xsi:type="dcterms:W3CDTF">2024-04-10T15:24:59Z</dcterms:modified>
</cp:coreProperties>
</file>