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it/Documents/foredrag/Transportdebatt/"/>
    </mc:Choice>
  </mc:AlternateContent>
  <xr:revisionPtr revIDLastSave="0" documentId="13_ncr:1_{F983473C-9165-ED42-8674-4C8BE93C9EE7}" xr6:coauthVersionLast="36" xr6:coauthVersionMax="36" xr10:uidLastSave="{00000000-0000-0000-0000-000000000000}"/>
  <bookViews>
    <workbookView xWindow="12420" yWindow="1560" windowWidth="50300" windowHeight="23440" xr2:uid="{00000000-000D-0000-FFFF-FFFF00000000}"/>
  </bookViews>
  <sheets>
    <sheet name="6913-1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2" l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27" i="2"/>
  <c r="B26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O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15" i="2"/>
</calcChain>
</file>

<file path=xl/sharedStrings.xml><?xml version="1.0" encoding="utf-8"?>
<sst xmlns="http://schemas.openxmlformats.org/spreadsheetml/2006/main" count="26" uniqueCount="26">
  <si>
    <t xml:space="preserve"> Sauda</t>
  </si>
  <si>
    <t xml:space="preserve"> Finnøy</t>
  </si>
  <si>
    <t xml:space="preserve"> Rennesøy</t>
  </si>
  <si>
    <t xml:space="preserve"> Sveio</t>
  </si>
  <si>
    <t xml:space="preserve"> Bømlo</t>
  </si>
  <si>
    <t xml:space="preserve"> Stord</t>
  </si>
  <si>
    <t xml:space="preserve"> Odda</t>
  </si>
  <si>
    <t xml:space="preserve"> Sund</t>
  </si>
  <si>
    <t xml:space="preserve"> Fjell</t>
  </si>
  <si>
    <t xml:space="preserve"> Askøy</t>
  </si>
  <si>
    <t xml:space="preserve"> Øygarden</t>
  </si>
  <si>
    <t>Strand</t>
  </si>
  <si>
    <t>Tysnes</t>
  </si>
  <si>
    <t xml:space="preserve"> Sauda_skalert</t>
  </si>
  <si>
    <t xml:space="preserve"> Finnøy_skalert</t>
  </si>
  <si>
    <t xml:space="preserve"> Rennesøy_skalert</t>
  </si>
  <si>
    <t xml:space="preserve"> Sveio_skalert</t>
  </si>
  <si>
    <t xml:space="preserve"> Bømlo_skalert</t>
  </si>
  <si>
    <t xml:space="preserve"> Stord_skalert</t>
  </si>
  <si>
    <t xml:space="preserve"> Odda_skalert</t>
  </si>
  <si>
    <t xml:space="preserve"> Sund_skalert</t>
  </si>
  <si>
    <t xml:space="preserve"> Fjell_skalert</t>
  </si>
  <si>
    <t xml:space="preserve"> Askøy_skalert</t>
  </si>
  <si>
    <t xml:space="preserve"> Øygarden_skalert</t>
  </si>
  <si>
    <t>Strand_skalert</t>
  </si>
  <si>
    <t>Tysnes_skalert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</si>
</sst>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 applyFill="1" applyProtection="1"/>
    <xf numFmtId="0" fontId="1" fillId="0" borderId="0" xfId="0" applyFont="1" applyFill="1" applyAlignment="1" applyProtection="1">
      <alignment wrapText="1"/>
    </xf>
  </cellXfs>
  <cellStyles count="3">
    <cellStyle name="Benyttet hyperkobling" xfId="2" builtinId="9" hidden="1"/>
    <cellStyle name="Hyperkobling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3"/>
  <sheetViews>
    <sheetView tabSelected="1" workbookViewId="0">
      <selection activeCell="N43" sqref="N43"/>
    </sheetView>
  </sheetViews>
  <sheetFormatPr baseColWidth="10" defaultColWidth="8.83203125" defaultRowHeight="15" x14ac:dyDescent="0.2"/>
  <cols>
    <col min="1" max="1" width="13.5" customWidth="1"/>
  </cols>
  <sheetData>
    <row r="1" spans="1:71" x14ac:dyDescent="0.2">
      <c r="B1" s="1">
        <v>1951</v>
      </c>
      <c r="C1" s="1">
        <v>1952</v>
      </c>
      <c r="D1" s="1">
        <v>1953</v>
      </c>
      <c r="E1" s="1">
        <v>1954</v>
      </c>
      <c r="F1" s="1">
        <v>1955</v>
      </c>
      <c r="G1" s="1">
        <v>1956</v>
      </c>
      <c r="H1" s="1">
        <v>1957</v>
      </c>
      <c r="I1" s="1">
        <v>1958</v>
      </c>
      <c r="J1" s="1">
        <v>1959</v>
      </c>
      <c r="K1" s="1">
        <v>1960</v>
      </c>
      <c r="L1" s="1">
        <v>1961</v>
      </c>
      <c r="M1" s="1">
        <v>1962</v>
      </c>
      <c r="N1" s="1">
        <v>1963</v>
      </c>
      <c r="O1" s="1">
        <v>1964</v>
      </c>
      <c r="P1" s="1">
        <v>1965</v>
      </c>
      <c r="Q1" s="1">
        <v>1966</v>
      </c>
      <c r="R1" s="1">
        <v>1967</v>
      </c>
      <c r="S1" s="1">
        <v>1968</v>
      </c>
      <c r="T1" s="1">
        <v>1969</v>
      </c>
      <c r="U1" s="1">
        <v>1970</v>
      </c>
      <c r="V1" s="1">
        <v>1971</v>
      </c>
      <c r="W1" s="1">
        <v>1972</v>
      </c>
      <c r="X1" s="1">
        <v>1973</v>
      </c>
      <c r="Y1" s="1">
        <v>1974</v>
      </c>
      <c r="Z1" s="1">
        <v>1975</v>
      </c>
      <c r="AA1" s="1">
        <v>1976</v>
      </c>
      <c r="AB1" s="1">
        <v>1977</v>
      </c>
      <c r="AC1" s="1">
        <v>1978</v>
      </c>
      <c r="AD1" s="1">
        <v>1979</v>
      </c>
      <c r="AE1" s="1">
        <v>1980</v>
      </c>
      <c r="AF1" s="1">
        <v>1981</v>
      </c>
      <c r="AG1" s="1">
        <v>1982</v>
      </c>
      <c r="AH1" s="1">
        <v>1983</v>
      </c>
      <c r="AI1" s="1">
        <v>1984</v>
      </c>
      <c r="AJ1" s="1">
        <v>1985</v>
      </c>
      <c r="AK1" s="1">
        <v>1986</v>
      </c>
      <c r="AL1" s="1">
        <v>1987</v>
      </c>
      <c r="AM1" s="1">
        <v>1988</v>
      </c>
      <c r="AN1" s="1">
        <v>1989</v>
      </c>
      <c r="AO1" s="1">
        <v>1990</v>
      </c>
      <c r="AP1" s="1">
        <v>1991</v>
      </c>
      <c r="AQ1" s="1">
        <v>1992</v>
      </c>
      <c r="AR1" s="1">
        <v>1993</v>
      </c>
      <c r="AS1" s="1">
        <v>1994</v>
      </c>
      <c r="AT1" s="1">
        <v>1995</v>
      </c>
      <c r="AU1" s="1">
        <v>1996</v>
      </c>
      <c r="AV1" s="1">
        <v>1997</v>
      </c>
      <c r="AW1" s="1">
        <v>1998</v>
      </c>
      <c r="AX1" s="1">
        <v>1999</v>
      </c>
      <c r="AY1" s="1">
        <v>2000</v>
      </c>
      <c r="AZ1" s="1">
        <v>2001</v>
      </c>
      <c r="BA1" s="1">
        <v>2002</v>
      </c>
      <c r="BB1" s="1">
        <v>2003</v>
      </c>
      <c r="BC1" s="1">
        <v>2004</v>
      </c>
      <c r="BD1" s="1">
        <v>2005</v>
      </c>
      <c r="BE1" s="1">
        <v>2006</v>
      </c>
      <c r="BF1" s="1">
        <v>2007</v>
      </c>
      <c r="BG1" s="1">
        <v>2008</v>
      </c>
      <c r="BH1" s="1">
        <v>2009</v>
      </c>
      <c r="BI1" s="1">
        <v>2010</v>
      </c>
      <c r="BJ1" s="1">
        <v>2011</v>
      </c>
      <c r="BK1" s="1">
        <v>2012</v>
      </c>
      <c r="BL1" s="1">
        <v>2013</v>
      </c>
      <c r="BM1" s="1">
        <v>2014</v>
      </c>
      <c r="BN1" s="1">
        <v>2015</v>
      </c>
      <c r="BO1" s="1">
        <v>2016</v>
      </c>
      <c r="BP1" s="1">
        <v>2017</v>
      </c>
      <c r="BQ1" s="1">
        <v>2018</v>
      </c>
      <c r="BR1" s="1">
        <v>2019</v>
      </c>
      <c r="BS1" s="1">
        <v>2020</v>
      </c>
    </row>
    <row r="2" spans="1:71" x14ac:dyDescent="0.2">
      <c r="A2" s="1" t="s">
        <v>0</v>
      </c>
      <c r="B2">
        <v>5348</v>
      </c>
      <c r="C2">
        <v>5425</v>
      </c>
      <c r="D2">
        <v>5567</v>
      </c>
      <c r="E2">
        <v>5660</v>
      </c>
      <c r="F2">
        <v>5622</v>
      </c>
      <c r="G2">
        <v>5662</v>
      </c>
      <c r="H2">
        <v>5848</v>
      </c>
      <c r="I2">
        <v>5927</v>
      </c>
      <c r="J2">
        <v>6005</v>
      </c>
      <c r="K2">
        <v>6110</v>
      </c>
      <c r="L2">
        <v>6263</v>
      </c>
      <c r="M2">
        <v>6283</v>
      </c>
      <c r="N2">
        <v>6155</v>
      </c>
      <c r="O2">
        <v>6157</v>
      </c>
      <c r="P2">
        <v>6142</v>
      </c>
      <c r="Q2">
        <v>6102</v>
      </c>
      <c r="R2">
        <v>6154</v>
      </c>
      <c r="S2">
        <v>6093</v>
      </c>
      <c r="T2">
        <v>6027</v>
      </c>
      <c r="U2">
        <v>5948</v>
      </c>
      <c r="V2">
        <v>5886</v>
      </c>
      <c r="W2">
        <v>5904</v>
      </c>
      <c r="X2">
        <v>5848</v>
      </c>
      <c r="Y2">
        <v>5833</v>
      </c>
      <c r="Z2">
        <v>5799</v>
      </c>
      <c r="AA2">
        <v>5783</v>
      </c>
      <c r="AB2">
        <v>5764</v>
      </c>
      <c r="AC2">
        <v>5757</v>
      </c>
      <c r="AD2">
        <v>5713</v>
      </c>
      <c r="AE2">
        <v>5712</v>
      </c>
      <c r="AF2">
        <v>5637</v>
      </c>
      <c r="AG2">
        <v>5519</v>
      </c>
      <c r="AH2">
        <v>5514</v>
      </c>
      <c r="AI2">
        <v>5498</v>
      </c>
      <c r="AJ2">
        <v>5477</v>
      </c>
      <c r="AK2">
        <v>5484</v>
      </c>
      <c r="AL2">
        <v>5482</v>
      </c>
      <c r="AM2">
        <v>5416</v>
      </c>
      <c r="AN2">
        <v>5403</v>
      </c>
      <c r="AO2">
        <v>5355</v>
      </c>
      <c r="AP2">
        <v>5286</v>
      </c>
      <c r="AQ2">
        <v>5294</v>
      </c>
      <c r="AR2">
        <v>5283</v>
      </c>
      <c r="AS2">
        <v>5199</v>
      </c>
      <c r="AT2">
        <v>5226</v>
      </c>
      <c r="AU2">
        <v>5190</v>
      </c>
      <c r="AV2">
        <v>5166</v>
      </c>
      <c r="AW2">
        <v>5155</v>
      </c>
      <c r="AX2">
        <v>5102</v>
      </c>
      <c r="AY2">
        <v>5081</v>
      </c>
      <c r="AZ2">
        <v>5019</v>
      </c>
      <c r="BA2">
        <v>4926</v>
      </c>
      <c r="BB2">
        <v>4915</v>
      </c>
      <c r="BC2">
        <v>4878</v>
      </c>
      <c r="BD2">
        <v>4819</v>
      </c>
      <c r="BE2">
        <v>4769</v>
      </c>
      <c r="BF2">
        <v>4732</v>
      </c>
      <c r="BG2">
        <v>4734</v>
      </c>
      <c r="BH2">
        <v>4730</v>
      </c>
      <c r="BI2">
        <v>4695</v>
      </c>
      <c r="BJ2">
        <v>4703</v>
      </c>
      <c r="BK2">
        <v>4754</v>
      </c>
      <c r="BL2">
        <v>4745</v>
      </c>
      <c r="BM2">
        <v>4760</v>
      </c>
      <c r="BN2">
        <v>4756</v>
      </c>
      <c r="BO2">
        <v>4710</v>
      </c>
      <c r="BP2" s="3">
        <v>4760</v>
      </c>
      <c r="BQ2" s="3">
        <v>4663</v>
      </c>
      <c r="BR2" s="3">
        <v>4597</v>
      </c>
      <c r="BS2" s="3">
        <v>4595</v>
      </c>
    </row>
    <row r="3" spans="1:71" x14ac:dyDescent="0.2">
      <c r="A3" s="1" t="s">
        <v>1</v>
      </c>
      <c r="B3">
        <v>1718</v>
      </c>
      <c r="C3">
        <v>1716</v>
      </c>
      <c r="D3">
        <v>1703</v>
      </c>
      <c r="E3">
        <v>1703</v>
      </c>
      <c r="F3">
        <v>1726</v>
      </c>
      <c r="G3">
        <v>1758</v>
      </c>
      <c r="H3">
        <v>1761</v>
      </c>
      <c r="I3">
        <v>1778</v>
      </c>
      <c r="J3">
        <v>1752</v>
      </c>
      <c r="K3">
        <v>1725</v>
      </c>
      <c r="L3">
        <v>1706</v>
      </c>
      <c r="M3">
        <v>1711</v>
      </c>
      <c r="N3">
        <v>1696</v>
      </c>
      <c r="O3">
        <v>1702</v>
      </c>
      <c r="P3">
        <v>2870</v>
      </c>
      <c r="Q3">
        <v>2802</v>
      </c>
      <c r="R3">
        <v>2757</v>
      </c>
      <c r="S3">
        <v>2726</v>
      </c>
      <c r="T3">
        <v>2655</v>
      </c>
      <c r="U3">
        <v>2622</v>
      </c>
      <c r="V3">
        <v>2588</v>
      </c>
      <c r="W3">
        <v>2555</v>
      </c>
      <c r="X3">
        <v>2514</v>
      </c>
      <c r="Y3">
        <v>2470</v>
      </c>
      <c r="Z3">
        <v>2466</v>
      </c>
      <c r="AA3">
        <v>2493</v>
      </c>
      <c r="AB3">
        <v>2548</v>
      </c>
      <c r="AC3">
        <v>2550</v>
      </c>
      <c r="AD3">
        <v>2628</v>
      </c>
      <c r="AE3">
        <v>2674</v>
      </c>
      <c r="AF3">
        <v>2692</v>
      </c>
      <c r="AG3">
        <v>2719</v>
      </c>
      <c r="AH3">
        <v>2754</v>
      </c>
      <c r="AI3">
        <v>2747</v>
      </c>
      <c r="AJ3">
        <v>2751</v>
      </c>
      <c r="AK3">
        <v>2750</v>
      </c>
      <c r="AL3">
        <v>2794</v>
      </c>
      <c r="AM3">
        <v>2750</v>
      </c>
      <c r="AN3">
        <v>2780</v>
      </c>
      <c r="AO3">
        <v>2777</v>
      </c>
      <c r="AP3">
        <v>2778</v>
      </c>
      <c r="AQ3">
        <v>2818</v>
      </c>
      <c r="AR3">
        <v>2801</v>
      </c>
      <c r="AS3">
        <v>2808</v>
      </c>
      <c r="AT3">
        <v>2826</v>
      </c>
      <c r="AU3">
        <v>2829</v>
      </c>
      <c r="AV3">
        <v>2838</v>
      </c>
      <c r="AW3">
        <v>2848</v>
      </c>
      <c r="AX3">
        <v>2856</v>
      </c>
      <c r="AY3">
        <v>2865</v>
      </c>
      <c r="AZ3">
        <v>2854</v>
      </c>
      <c r="BA3">
        <v>2822</v>
      </c>
      <c r="BB3">
        <v>2806</v>
      </c>
      <c r="BC3">
        <v>2809</v>
      </c>
      <c r="BD3">
        <v>2772</v>
      </c>
      <c r="BE3">
        <v>2729</v>
      </c>
      <c r="BF3">
        <v>2672</v>
      </c>
      <c r="BG3">
        <v>2711</v>
      </c>
      <c r="BH3">
        <v>2790</v>
      </c>
      <c r="BI3">
        <v>2824</v>
      </c>
      <c r="BJ3">
        <v>2919</v>
      </c>
      <c r="BK3">
        <v>2955</v>
      </c>
      <c r="BL3">
        <v>3015</v>
      </c>
      <c r="BM3">
        <v>3058</v>
      </c>
      <c r="BN3">
        <v>3147</v>
      </c>
      <c r="BO3">
        <v>3221</v>
      </c>
      <c r="BP3" s="3">
        <v>3235</v>
      </c>
      <c r="BQ3" s="3">
        <v>3197</v>
      </c>
      <c r="BR3" s="3">
        <v>3150</v>
      </c>
    </row>
    <row r="4" spans="1:71" x14ac:dyDescent="0.2">
      <c r="A4" s="1" t="s">
        <v>2</v>
      </c>
      <c r="B4">
        <v>1483</v>
      </c>
      <c r="C4">
        <v>1458</v>
      </c>
      <c r="D4">
        <v>1447</v>
      </c>
      <c r="E4">
        <v>1444</v>
      </c>
      <c r="F4">
        <v>1465</v>
      </c>
      <c r="G4">
        <v>1460</v>
      </c>
      <c r="H4">
        <v>1494</v>
      </c>
      <c r="I4">
        <v>1468</v>
      </c>
      <c r="J4">
        <v>1469</v>
      </c>
      <c r="K4">
        <v>1438</v>
      </c>
      <c r="L4">
        <v>1418</v>
      </c>
      <c r="M4">
        <v>1403</v>
      </c>
      <c r="N4">
        <v>1389</v>
      </c>
      <c r="O4">
        <v>1372</v>
      </c>
      <c r="P4">
        <v>2187</v>
      </c>
      <c r="Q4">
        <v>2162</v>
      </c>
      <c r="R4">
        <v>2114</v>
      </c>
      <c r="S4">
        <v>2115</v>
      </c>
      <c r="T4">
        <v>2111</v>
      </c>
      <c r="U4">
        <v>2079</v>
      </c>
      <c r="V4">
        <v>2045</v>
      </c>
      <c r="W4">
        <v>2044</v>
      </c>
      <c r="X4">
        <v>2031</v>
      </c>
      <c r="Y4">
        <v>2065</v>
      </c>
      <c r="Z4">
        <v>2094</v>
      </c>
      <c r="AA4">
        <v>2103</v>
      </c>
      <c r="AB4">
        <v>2128</v>
      </c>
      <c r="AC4">
        <v>2159</v>
      </c>
      <c r="AD4">
        <v>2243</v>
      </c>
      <c r="AE4">
        <v>2299</v>
      </c>
      <c r="AF4">
        <v>2363</v>
      </c>
      <c r="AG4">
        <v>2393</v>
      </c>
      <c r="AH4">
        <v>2440</v>
      </c>
      <c r="AI4">
        <v>2454</v>
      </c>
      <c r="AJ4">
        <v>2477</v>
      </c>
      <c r="AK4">
        <v>2477</v>
      </c>
      <c r="AL4">
        <v>2504</v>
      </c>
      <c r="AM4">
        <v>2544</v>
      </c>
      <c r="AN4">
        <v>2580</v>
      </c>
      <c r="AO4">
        <v>2561</v>
      </c>
      <c r="AP4">
        <v>2578</v>
      </c>
      <c r="AQ4">
        <v>2566</v>
      </c>
      <c r="AR4">
        <v>2593</v>
      </c>
      <c r="AS4">
        <v>2627</v>
      </c>
      <c r="AT4">
        <v>2710</v>
      </c>
      <c r="AU4">
        <v>2794</v>
      </c>
      <c r="AV4">
        <v>2860</v>
      </c>
      <c r="AW4">
        <v>2918</v>
      </c>
      <c r="AX4">
        <v>3018</v>
      </c>
      <c r="AY4">
        <v>3111</v>
      </c>
      <c r="AZ4">
        <v>3168</v>
      </c>
      <c r="BA4">
        <v>3249</v>
      </c>
      <c r="BB4">
        <v>3261</v>
      </c>
      <c r="BC4">
        <v>3309</v>
      </c>
      <c r="BD4">
        <v>3350</v>
      </c>
      <c r="BE4">
        <v>3412</v>
      </c>
      <c r="BF4">
        <v>3526</v>
      </c>
      <c r="BG4">
        <v>3761</v>
      </c>
      <c r="BH4">
        <v>3888</v>
      </c>
      <c r="BI4">
        <v>4035</v>
      </c>
      <c r="BJ4">
        <v>4202</v>
      </c>
      <c r="BK4">
        <v>4388</v>
      </c>
      <c r="BL4">
        <v>4619</v>
      </c>
      <c r="BM4">
        <v>4755</v>
      </c>
      <c r="BN4">
        <v>4794</v>
      </c>
      <c r="BO4">
        <v>4856</v>
      </c>
      <c r="BP4" s="3">
        <v>4892</v>
      </c>
      <c r="BQ4" s="3">
        <v>4849</v>
      </c>
      <c r="BR4" s="3">
        <v>4847</v>
      </c>
    </row>
    <row r="5" spans="1:71" x14ac:dyDescent="0.2">
      <c r="A5" s="1" t="s">
        <v>3</v>
      </c>
      <c r="B5">
        <v>1954</v>
      </c>
      <c r="C5">
        <v>1919</v>
      </c>
      <c r="D5">
        <v>1908</v>
      </c>
      <c r="E5">
        <v>1888</v>
      </c>
      <c r="F5">
        <v>1897</v>
      </c>
      <c r="G5">
        <v>1900</v>
      </c>
      <c r="H5">
        <v>1906</v>
      </c>
      <c r="I5">
        <v>1856</v>
      </c>
      <c r="J5">
        <v>1818</v>
      </c>
      <c r="K5">
        <v>1782</v>
      </c>
      <c r="L5">
        <v>1745</v>
      </c>
      <c r="M5">
        <v>1691</v>
      </c>
      <c r="N5">
        <v>1687</v>
      </c>
      <c r="O5">
        <v>3408</v>
      </c>
      <c r="P5">
        <v>3386</v>
      </c>
      <c r="Q5">
        <v>3358</v>
      </c>
      <c r="R5">
        <v>3398</v>
      </c>
      <c r="S5">
        <v>3380</v>
      </c>
      <c r="T5">
        <v>3383</v>
      </c>
      <c r="U5">
        <v>3477</v>
      </c>
      <c r="V5">
        <v>3568</v>
      </c>
      <c r="W5">
        <v>3652</v>
      </c>
      <c r="X5">
        <v>3703</v>
      </c>
      <c r="Y5">
        <v>3735</v>
      </c>
      <c r="Z5">
        <v>3784</v>
      </c>
      <c r="AA5">
        <v>3839</v>
      </c>
      <c r="AB5">
        <v>3911</v>
      </c>
      <c r="AC5">
        <v>3975</v>
      </c>
      <c r="AD5">
        <v>4118</v>
      </c>
      <c r="AE5">
        <v>4216</v>
      </c>
      <c r="AF5">
        <v>4245</v>
      </c>
      <c r="AG5">
        <v>4321</v>
      </c>
      <c r="AH5">
        <v>4356</v>
      </c>
      <c r="AI5">
        <v>4445</v>
      </c>
      <c r="AJ5">
        <v>4545</v>
      </c>
      <c r="AK5">
        <v>4544</v>
      </c>
      <c r="AL5">
        <v>4567</v>
      </c>
      <c r="AM5">
        <v>4594</v>
      </c>
      <c r="AN5">
        <v>4587</v>
      </c>
      <c r="AO5">
        <v>4582</v>
      </c>
      <c r="AP5">
        <v>4582</v>
      </c>
      <c r="AQ5">
        <v>4561</v>
      </c>
      <c r="AR5">
        <v>4632</v>
      </c>
      <c r="AS5">
        <v>4637</v>
      </c>
      <c r="AT5">
        <v>4594</v>
      </c>
      <c r="AU5">
        <v>4597</v>
      </c>
      <c r="AV5">
        <v>4580</v>
      </c>
      <c r="AW5">
        <v>4557</v>
      </c>
      <c r="AX5">
        <v>4581</v>
      </c>
      <c r="AY5">
        <v>4623</v>
      </c>
      <c r="AZ5">
        <v>4669</v>
      </c>
      <c r="BA5">
        <v>4683</v>
      </c>
      <c r="BB5">
        <v>4666</v>
      </c>
      <c r="BC5">
        <v>4687</v>
      </c>
      <c r="BD5">
        <v>4672</v>
      </c>
      <c r="BE5">
        <v>4747</v>
      </c>
      <c r="BF5">
        <v>4764</v>
      </c>
      <c r="BG5">
        <v>4825</v>
      </c>
      <c r="BH5">
        <v>4906</v>
      </c>
      <c r="BI5">
        <v>4999</v>
      </c>
      <c r="BJ5">
        <v>5138</v>
      </c>
      <c r="BK5">
        <v>5228</v>
      </c>
      <c r="BL5">
        <v>5400</v>
      </c>
      <c r="BM5">
        <v>5463</v>
      </c>
      <c r="BN5">
        <v>5509</v>
      </c>
      <c r="BO5">
        <v>5593</v>
      </c>
      <c r="BP5" s="3">
        <v>5656</v>
      </c>
      <c r="BQ5" s="3">
        <v>5721</v>
      </c>
      <c r="BR5" s="3">
        <v>5721</v>
      </c>
    </row>
    <row r="6" spans="1:71" x14ac:dyDescent="0.2">
      <c r="A6" s="1" t="s">
        <v>4</v>
      </c>
      <c r="B6">
        <v>1407</v>
      </c>
      <c r="C6">
        <v>1412</v>
      </c>
      <c r="D6">
        <v>1419</v>
      </c>
      <c r="E6">
        <v>1433</v>
      </c>
      <c r="F6">
        <v>1446</v>
      </c>
      <c r="G6">
        <v>1472</v>
      </c>
      <c r="H6">
        <v>1466</v>
      </c>
      <c r="I6">
        <v>1476</v>
      </c>
      <c r="J6">
        <v>1479</v>
      </c>
      <c r="K6">
        <v>1492</v>
      </c>
      <c r="L6">
        <v>1483</v>
      </c>
      <c r="M6">
        <v>1480</v>
      </c>
      <c r="N6">
        <v>8126</v>
      </c>
      <c r="O6">
        <v>8164</v>
      </c>
      <c r="P6">
        <v>8264</v>
      </c>
      <c r="Q6">
        <v>8337</v>
      </c>
      <c r="R6">
        <v>8363</v>
      </c>
      <c r="S6">
        <v>8389</v>
      </c>
      <c r="T6">
        <v>8349</v>
      </c>
      <c r="U6">
        <v>8339</v>
      </c>
      <c r="V6">
        <v>8276</v>
      </c>
      <c r="W6">
        <v>8246</v>
      </c>
      <c r="X6">
        <v>8403</v>
      </c>
      <c r="Y6">
        <v>8585</v>
      </c>
      <c r="Z6">
        <v>8692</v>
      </c>
      <c r="AA6">
        <v>8809</v>
      </c>
      <c r="AB6">
        <v>8963</v>
      </c>
      <c r="AC6">
        <v>9080</v>
      </c>
      <c r="AD6">
        <v>9171</v>
      </c>
      <c r="AE6">
        <v>9213</v>
      </c>
      <c r="AF6">
        <v>9258</v>
      </c>
      <c r="AG6">
        <v>9266</v>
      </c>
      <c r="AH6">
        <v>9329</v>
      </c>
      <c r="AI6">
        <v>9425</v>
      </c>
      <c r="AJ6">
        <v>9530</v>
      </c>
      <c r="AK6">
        <v>9502</v>
      </c>
      <c r="AL6">
        <v>9525</v>
      </c>
      <c r="AM6">
        <v>9569</v>
      </c>
      <c r="AN6">
        <v>9653</v>
      </c>
      <c r="AO6">
        <v>9675</v>
      </c>
      <c r="AP6">
        <v>9727</v>
      </c>
      <c r="AQ6">
        <v>9781</v>
      </c>
      <c r="AR6">
        <v>9855</v>
      </c>
      <c r="AS6">
        <v>10006</v>
      </c>
      <c r="AT6">
        <v>10300</v>
      </c>
      <c r="AU6">
        <v>10337</v>
      </c>
      <c r="AV6">
        <v>10477</v>
      </c>
      <c r="AW6">
        <v>10553</v>
      </c>
      <c r="AX6">
        <v>10694</v>
      </c>
      <c r="AY6">
        <v>10739</v>
      </c>
      <c r="AZ6">
        <v>10839</v>
      </c>
      <c r="BA6">
        <v>10892</v>
      </c>
      <c r="BB6">
        <v>10867</v>
      </c>
      <c r="BC6">
        <v>10815</v>
      </c>
      <c r="BD6">
        <v>10830</v>
      </c>
      <c r="BE6">
        <v>10808</v>
      </c>
      <c r="BF6">
        <v>10892</v>
      </c>
      <c r="BG6">
        <v>10998</v>
      </c>
      <c r="BH6">
        <v>11085</v>
      </c>
      <c r="BI6">
        <v>11275</v>
      </c>
      <c r="BJ6">
        <v>11421</v>
      </c>
      <c r="BK6">
        <v>11503</v>
      </c>
      <c r="BL6">
        <v>11638</v>
      </c>
      <c r="BM6">
        <v>11749</v>
      </c>
      <c r="BN6">
        <v>11761</v>
      </c>
      <c r="BO6">
        <v>11778</v>
      </c>
      <c r="BP6" s="3">
        <v>11806</v>
      </c>
      <c r="BQ6" s="3">
        <v>11902</v>
      </c>
      <c r="BR6" s="3">
        <v>11960</v>
      </c>
    </row>
    <row r="7" spans="1:71" x14ac:dyDescent="0.2">
      <c r="A7" s="1" t="s">
        <v>5</v>
      </c>
      <c r="B7">
        <v>5583</v>
      </c>
      <c r="C7">
        <v>5826</v>
      </c>
      <c r="D7">
        <v>6036</v>
      </c>
      <c r="E7">
        <v>6251</v>
      </c>
      <c r="F7">
        <v>6442</v>
      </c>
      <c r="G7">
        <v>6473</v>
      </c>
      <c r="H7">
        <v>6771</v>
      </c>
      <c r="I7">
        <v>6958</v>
      </c>
      <c r="J7">
        <v>7176</v>
      </c>
      <c r="K7">
        <v>7470</v>
      </c>
      <c r="L7">
        <v>7766</v>
      </c>
      <c r="M7">
        <v>8071</v>
      </c>
      <c r="N7">
        <v>8263</v>
      </c>
      <c r="O7">
        <v>8476</v>
      </c>
      <c r="P7">
        <v>8618</v>
      </c>
      <c r="Q7">
        <v>8931</v>
      </c>
      <c r="R7">
        <v>9226</v>
      </c>
      <c r="S7">
        <v>9489</v>
      </c>
      <c r="T7">
        <v>9849</v>
      </c>
      <c r="U7">
        <v>10150</v>
      </c>
      <c r="V7">
        <v>10607</v>
      </c>
      <c r="W7">
        <v>11156</v>
      </c>
      <c r="X7">
        <v>11413</v>
      </c>
      <c r="Y7">
        <v>11779</v>
      </c>
      <c r="Z7">
        <v>12189</v>
      </c>
      <c r="AA7">
        <v>12436</v>
      </c>
      <c r="AB7">
        <v>13118</v>
      </c>
      <c r="AC7">
        <v>13194</v>
      </c>
      <c r="AD7">
        <v>12828</v>
      </c>
      <c r="AE7">
        <v>12859</v>
      </c>
      <c r="AF7">
        <v>13007</v>
      </c>
      <c r="AG7">
        <v>13080</v>
      </c>
      <c r="AH7">
        <v>13314</v>
      </c>
      <c r="AI7">
        <v>13500</v>
      </c>
      <c r="AJ7">
        <v>13591</v>
      </c>
      <c r="AK7">
        <v>13865</v>
      </c>
      <c r="AL7">
        <v>14012</v>
      </c>
      <c r="AM7">
        <v>14197</v>
      </c>
      <c r="AN7">
        <v>14383</v>
      </c>
      <c r="AO7">
        <v>14483</v>
      </c>
      <c r="AP7">
        <v>14684</v>
      </c>
      <c r="AQ7">
        <v>14870</v>
      </c>
      <c r="AR7">
        <v>15293</v>
      </c>
      <c r="AS7">
        <v>15540</v>
      </c>
      <c r="AT7">
        <v>15547</v>
      </c>
      <c r="AU7">
        <v>15741</v>
      </c>
      <c r="AV7">
        <v>15781</v>
      </c>
      <c r="AW7">
        <v>15827</v>
      </c>
      <c r="AX7">
        <v>16071</v>
      </c>
      <c r="AY7">
        <v>16144</v>
      </c>
      <c r="AZ7">
        <v>16241</v>
      </c>
      <c r="BA7">
        <v>16219</v>
      </c>
      <c r="BB7">
        <v>16310</v>
      </c>
      <c r="BC7">
        <v>16405</v>
      </c>
      <c r="BD7">
        <v>16516</v>
      </c>
      <c r="BE7">
        <v>16682</v>
      </c>
      <c r="BF7">
        <v>16850</v>
      </c>
      <c r="BG7">
        <v>17092</v>
      </c>
      <c r="BH7">
        <v>17289</v>
      </c>
      <c r="BI7">
        <v>17565</v>
      </c>
      <c r="BJ7">
        <v>17804</v>
      </c>
      <c r="BK7">
        <v>17957</v>
      </c>
      <c r="BL7">
        <v>18161</v>
      </c>
      <c r="BM7">
        <v>18425</v>
      </c>
      <c r="BN7">
        <v>18685</v>
      </c>
      <c r="BO7">
        <v>18775</v>
      </c>
      <c r="BP7" s="3">
        <v>18821</v>
      </c>
      <c r="BQ7" s="3">
        <v>18780</v>
      </c>
      <c r="BR7" s="3">
        <v>18699</v>
      </c>
    </row>
    <row r="8" spans="1:71" x14ac:dyDescent="0.2">
      <c r="A8" s="1" t="s">
        <v>6</v>
      </c>
      <c r="B8">
        <v>8807</v>
      </c>
      <c r="C8">
        <v>8887</v>
      </c>
      <c r="D8">
        <v>8983</v>
      </c>
      <c r="E8">
        <v>8998</v>
      </c>
      <c r="F8">
        <v>9038</v>
      </c>
      <c r="G8">
        <v>9134</v>
      </c>
      <c r="H8">
        <v>9241</v>
      </c>
      <c r="I8">
        <v>9352</v>
      </c>
      <c r="J8">
        <v>9499</v>
      </c>
      <c r="K8">
        <v>9584</v>
      </c>
      <c r="L8">
        <v>9535</v>
      </c>
      <c r="M8">
        <v>9484</v>
      </c>
      <c r="N8">
        <v>9482</v>
      </c>
      <c r="O8">
        <v>10163</v>
      </c>
      <c r="P8">
        <v>10481</v>
      </c>
      <c r="Q8">
        <v>10463</v>
      </c>
      <c r="R8">
        <v>10437</v>
      </c>
      <c r="S8">
        <v>10205</v>
      </c>
      <c r="T8">
        <v>10074</v>
      </c>
      <c r="U8">
        <v>10051</v>
      </c>
      <c r="V8">
        <v>10046</v>
      </c>
      <c r="W8">
        <v>10060</v>
      </c>
      <c r="X8">
        <v>9789</v>
      </c>
      <c r="Y8">
        <v>9680</v>
      </c>
      <c r="Z8">
        <v>9468</v>
      </c>
      <c r="AA8">
        <v>9463</v>
      </c>
      <c r="AB8">
        <v>9393</v>
      </c>
      <c r="AC8">
        <v>9226</v>
      </c>
      <c r="AD8">
        <v>9193</v>
      </c>
      <c r="AE8">
        <v>9183</v>
      </c>
      <c r="AF8">
        <v>9071</v>
      </c>
      <c r="AG8">
        <v>8992</v>
      </c>
      <c r="AH8">
        <v>8839</v>
      </c>
      <c r="AI8">
        <v>8787</v>
      </c>
      <c r="AJ8">
        <v>8728</v>
      </c>
      <c r="AK8">
        <v>8659</v>
      </c>
      <c r="AL8">
        <v>8459</v>
      </c>
      <c r="AM8">
        <v>8432</v>
      </c>
      <c r="AN8">
        <v>8388</v>
      </c>
      <c r="AO8">
        <v>8289</v>
      </c>
      <c r="AP8">
        <v>8283</v>
      </c>
      <c r="AQ8">
        <v>8230</v>
      </c>
      <c r="AR8">
        <v>8140</v>
      </c>
      <c r="AS8">
        <v>8114</v>
      </c>
      <c r="AT8">
        <v>8077</v>
      </c>
      <c r="AU8">
        <v>7976</v>
      </c>
      <c r="AV8">
        <v>7931</v>
      </c>
      <c r="AW8">
        <v>7886</v>
      </c>
      <c r="AX8">
        <v>7734</v>
      </c>
      <c r="AY8">
        <v>7727</v>
      </c>
      <c r="AZ8">
        <v>7633</v>
      </c>
      <c r="BA8">
        <v>7575</v>
      </c>
      <c r="BB8">
        <v>7513</v>
      </c>
      <c r="BC8">
        <v>7468</v>
      </c>
      <c r="BD8">
        <v>7378</v>
      </c>
      <c r="BE8">
        <v>7247</v>
      </c>
      <c r="BF8">
        <v>7154</v>
      </c>
      <c r="BG8">
        <v>7107</v>
      </c>
      <c r="BH8">
        <v>7054</v>
      </c>
      <c r="BI8">
        <v>7047</v>
      </c>
      <c r="BJ8">
        <v>6985</v>
      </c>
      <c r="BK8">
        <v>6946</v>
      </c>
      <c r="BL8">
        <v>6988</v>
      </c>
      <c r="BM8">
        <v>7006</v>
      </c>
      <c r="BN8">
        <v>6952</v>
      </c>
      <c r="BO8">
        <v>6930</v>
      </c>
      <c r="BP8" s="3">
        <v>7025</v>
      </c>
      <c r="BQ8" s="3">
        <v>6835</v>
      </c>
      <c r="BR8" s="3">
        <v>6745</v>
      </c>
    </row>
    <row r="9" spans="1:71" x14ac:dyDescent="0.2">
      <c r="A9" s="1" t="s">
        <v>7</v>
      </c>
      <c r="B9">
        <v>2998</v>
      </c>
      <c r="C9">
        <v>3039</v>
      </c>
      <c r="D9">
        <v>3052</v>
      </c>
      <c r="E9">
        <v>3026</v>
      </c>
      <c r="F9">
        <v>3038</v>
      </c>
      <c r="G9">
        <v>3072</v>
      </c>
      <c r="H9">
        <v>3119</v>
      </c>
      <c r="I9">
        <v>3120</v>
      </c>
      <c r="J9">
        <v>3152</v>
      </c>
      <c r="K9">
        <v>3092</v>
      </c>
      <c r="L9">
        <v>3074</v>
      </c>
      <c r="M9">
        <v>3101</v>
      </c>
      <c r="N9">
        <v>3098</v>
      </c>
      <c r="O9">
        <v>3078</v>
      </c>
      <c r="P9">
        <v>3057</v>
      </c>
      <c r="Q9">
        <v>3053</v>
      </c>
      <c r="R9">
        <v>3052</v>
      </c>
      <c r="S9">
        <v>3080</v>
      </c>
      <c r="T9">
        <v>3100</v>
      </c>
      <c r="U9">
        <v>3110</v>
      </c>
      <c r="V9">
        <v>3060</v>
      </c>
      <c r="W9">
        <v>3078</v>
      </c>
      <c r="X9">
        <v>3101</v>
      </c>
      <c r="Y9">
        <v>3210</v>
      </c>
      <c r="Z9">
        <v>3259</v>
      </c>
      <c r="AA9">
        <v>3356</v>
      </c>
      <c r="AB9">
        <v>3490</v>
      </c>
      <c r="AC9">
        <v>3572</v>
      </c>
      <c r="AD9">
        <v>3727</v>
      </c>
      <c r="AE9">
        <v>3900</v>
      </c>
      <c r="AF9">
        <v>4020</v>
      </c>
      <c r="AG9">
        <v>4188</v>
      </c>
      <c r="AH9">
        <v>4328</v>
      </c>
      <c r="AI9">
        <v>4414</v>
      </c>
      <c r="AJ9">
        <v>4512</v>
      </c>
      <c r="AK9">
        <v>4585</v>
      </c>
      <c r="AL9">
        <v>4763</v>
      </c>
      <c r="AM9">
        <v>4878</v>
      </c>
      <c r="AN9">
        <v>4961</v>
      </c>
      <c r="AO9">
        <v>4976</v>
      </c>
      <c r="AP9">
        <v>4962</v>
      </c>
      <c r="AQ9">
        <v>4943</v>
      </c>
      <c r="AR9">
        <v>4996</v>
      </c>
      <c r="AS9">
        <v>5064</v>
      </c>
      <c r="AT9">
        <v>5088</v>
      </c>
      <c r="AU9">
        <v>5119</v>
      </c>
      <c r="AV9">
        <v>5145</v>
      </c>
      <c r="AW9">
        <v>5111</v>
      </c>
      <c r="AX9">
        <v>5109</v>
      </c>
      <c r="AY9">
        <v>5160</v>
      </c>
      <c r="AZ9">
        <v>5185</v>
      </c>
      <c r="BA9">
        <v>5250</v>
      </c>
      <c r="BB9">
        <v>5345</v>
      </c>
      <c r="BC9">
        <v>5435</v>
      </c>
      <c r="BD9">
        <v>5537</v>
      </c>
      <c r="BE9">
        <v>5584</v>
      </c>
      <c r="BF9">
        <v>5670</v>
      </c>
      <c r="BG9">
        <v>5795</v>
      </c>
      <c r="BH9">
        <v>5899</v>
      </c>
      <c r="BI9">
        <v>6079</v>
      </c>
      <c r="BJ9">
        <v>6265</v>
      </c>
      <c r="BK9">
        <v>6409</v>
      </c>
      <c r="BL9">
        <v>6514</v>
      </c>
      <c r="BM9">
        <v>6635</v>
      </c>
      <c r="BN9">
        <v>6752</v>
      </c>
      <c r="BO9">
        <v>6975</v>
      </c>
      <c r="BP9" s="3">
        <v>7058</v>
      </c>
      <c r="BQ9" s="3">
        <v>7085</v>
      </c>
      <c r="BR9" s="3">
        <v>7062</v>
      </c>
    </row>
    <row r="10" spans="1:71" x14ac:dyDescent="0.2">
      <c r="A10" s="1" t="s">
        <v>8</v>
      </c>
      <c r="B10">
        <v>5172</v>
      </c>
      <c r="C10">
        <v>5154</v>
      </c>
      <c r="D10">
        <v>5191</v>
      </c>
      <c r="E10">
        <v>5259</v>
      </c>
      <c r="F10">
        <v>5200</v>
      </c>
      <c r="G10">
        <v>5335</v>
      </c>
      <c r="H10">
        <v>5310</v>
      </c>
      <c r="I10">
        <v>5341</v>
      </c>
      <c r="J10">
        <v>5368</v>
      </c>
      <c r="K10">
        <v>5453</v>
      </c>
      <c r="L10">
        <v>5418</v>
      </c>
      <c r="M10">
        <v>5517</v>
      </c>
      <c r="N10">
        <v>5559</v>
      </c>
      <c r="O10">
        <v>6045</v>
      </c>
      <c r="P10">
        <v>6127</v>
      </c>
      <c r="Q10">
        <v>6196</v>
      </c>
      <c r="R10">
        <v>6289</v>
      </c>
      <c r="S10">
        <v>6482</v>
      </c>
      <c r="T10">
        <v>6673</v>
      </c>
      <c r="U10">
        <v>6798</v>
      </c>
      <c r="V10">
        <v>6936</v>
      </c>
      <c r="W10">
        <v>7204</v>
      </c>
      <c r="X10">
        <v>7533</v>
      </c>
      <c r="Y10">
        <v>7871</v>
      </c>
      <c r="Z10">
        <v>8271</v>
      </c>
      <c r="AA10">
        <v>8533</v>
      </c>
      <c r="AB10">
        <v>8855</v>
      </c>
      <c r="AC10">
        <v>9299</v>
      </c>
      <c r="AD10">
        <v>9817</v>
      </c>
      <c r="AE10">
        <v>10177</v>
      </c>
      <c r="AF10">
        <v>10517</v>
      </c>
      <c r="AG10">
        <v>10755</v>
      </c>
      <c r="AH10">
        <v>11183</v>
      </c>
      <c r="AI10">
        <v>11623</v>
      </c>
      <c r="AJ10">
        <v>12200</v>
      </c>
      <c r="AK10">
        <v>12793</v>
      </c>
      <c r="AL10">
        <v>13300</v>
      </c>
      <c r="AM10">
        <v>13816</v>
      </c>
      <c r="AN10">
        <v>14337</v>
      </c>
      <c r="AO10">
        <v>14735</v>
      </c>
      <c r="AP10">
        <v>14956</v>
      </c>
      <c r="AQ10">
        <v>15227</v>
      </c>
      <c r="AR10">
        <v>15403</v>
      </c>
      <c r="AS10">
        <v>15854</v>
      </c>
      <c r="AT10">
        <v>16356</v>
      </c>
      <c r="AU10">
        <v>16776</v>
      </c>
      <c r="AV10">
        <v>17178</v>
      </c>
      <c r="AW10">
        <v>17469</v>
      </c>
      <c r="AX10">
        <v>17803</v>
      </c>
      <c r="AY10">
        <v>18178</v>
      </c>
      <c r="AZ10">
        <v>18541</v>
      </c>
      <c r="BA10">
        <v>18927</v>
      </c>
      <c r="BB10">
        <v>19294</v>
      </c>
      <c r="BC10">
        <v>19613</v>
      </c>
      <c r="BD10">
        <v>20043</v>
      </c>
      <c r="BE10">
        <v>20392</v>
      </c>
      <c r="BF10">
        <v>20791</v>
      </c>
      <c r="BG10">
        <v>21207</v>
      </c>
      <c r="BH10">
        <v>21507</v>
      </c>
      <c r="BI10">
        <v>21823</v>
      </c>
      <c r="BJ10">
        <v>22220</v>
      </c>
      <c r="BK10">
        <v>22720</v>
      </c>
      <c r="BL10">
        <v>23277</v>
      </c>
      <c r="BM10">
        <v>23852</v>
      </c>
      <c r="BN10">
        <v>24427</v>
      </c>
      <c r="BO10">
        <v>24870</v>
      </c>
      <c r="BP10" s="3">
        <v>25204</v>
      </c>
      <c r="BQ10" s="3">
        <v>25725</v>
      </c>
      <c r="BR10" s="3">
        <v>26166</v>
      </c>
    </row>
    <row r="11" spans="1:71" x14ac:dyDescent="0.2">
      <c r="A11" s="1" t="s">
        <v>9</v>
      </c>
      <c r="B11">
        <v>7616</v>
      </c>
      <c r="C11">
        <v>7826</v>
      </c>
      <c r="D11">
        <v>8117</v>
      </c>
      <c r="E11">
        <v>8449</v>
      </c>
      <c r="F11">
        <v>8726</v>
      </c>
      <c r="G11">
        <v>8939</v>
      </c>
      <c r="H11">
        <v>9041</v>
      </c>
      <c r="I11">
        <v>9245</v>
      </c>
      <c r="J11">
        <v>9472</v>
      </c>
      <c r="K11">
        <v>9688</v>
      </c>
      <c r="L11">
        <v>9849</v>
      </c>
      <c r="M11">
        <v>10136</v>
      </c>
      <c r="N11">
        <v>10463</v>
      </c>
      <c r="O11">
        <v>12454</v>
      </c>
      <c r="P11">
        <v>12671</v>
      </c>
      <c r="Q11">
        <v>13048</v>
      </c>
      <c r="R11">
        <v>13276</v>
      </c>
      <c r="S11">
        <v>13521</v>
      </c>
      <c r="T11">
        <v>13765</v>
      </c>
      <c r="U11">
        <v>14085</v>
      </c>
      <c r="V11">
        <v>14526</v>
      </c>
      <c r="W11">
        <v>14770</v>
      </c>
      <c r="X11">
        <v>15006</v>
      </c>
      <c r="Y11">
        <v>15199</v>
      </c>
      <c r="Z11">
        <v>15589</v>
      </c>
      <c r="AA11">
        <v>15951</v>
      </c>
      <c r="AB11">
        <v>15997</v>
      </c>
      <c r="AC11">
        <v>16331</v>
      </c>
      <c r="AD11">
        <v>16501</v>
      </c>
      <c r="AE11">
        <v>16735</v>
      </c>
      <c r="AF11">
        <v>17148</v>
      </c>
      <c r="AG11">
        <v>17490</v>
      </c>
      <c r="AH11">
        <v>17765</v>
      </c>
      <c r="AI11">
        <v>17960</v>
      </c>
      <c r="AJ11">
        <v>18036</v>
      </c>
      <c r="AK11">
        <v>18163</v>
      </c>
      <c r="AL11">
        <v>18399</v>
      </c>
      <c r="AM11">
        <v>18504</v>
      </c>
      <c r="AN11">
        <v>18682</v>
      </c>
      <c r="AO11">
        <v>18631</v>
      </c>
      <c r="AP11">
        <v>18580</v>
      </c>
      <c r="AQ11">
        <v>18510</v>
      </c>
      <c r="AR11">
        <v>18490</v>
      </c>
      <c r="AS11">
        <v>18529</v>
      </c>
      <c r="AT11">
        <v>18638</v>
      </c>
      <c r="AU11">
        <v>18860</v>
      </c>
      <c r="AV11">
        <v>19064</v>
      </c>
      <c r="AW11">
        <v>19215</v>
      </c>
      <c r="AX11">
        <v>19465</v>
      </c>
      <c r="AY11">
        <v>19727</v>
      </c>
      <c r="AZ11">
        <v>20096</v>
      </c>
      <c r="BA11">
        <v>20575</v>
      </c>
      <c r="BB11">
        <v>21018</v>
      </c>
      <c r="BC11">
        <v>21522</v>
      </c>
      <c r="BD11">
        <v>22020</v>
      </c>
      <c r="BE11">
        <v>22496</v>
      </c>
      <c r="BF11">
        <v>23018</v>
      </c>
      <c r="BG11">
        <v>23705</v>
      </c>
      <c r="BH11">
        <v>24432</v>
      </c>
      <c r="BI11">
        <v>24993</v>
      </c>
      <c r="BJ11">
        <v>25602</v>
      </c>
      <c r="BK11">
        <v>26210</v>
      </c>
      <c r="BL11">
        <v>26831</v>
      </c>
      <c r="BM11">
        <v>27346</v>
      </c>
      <c r="BN11">
        <v>27858</v>
      </c>
      <c r="BO11">
        <v>28380</v>
      </c>
      <c r="BP11" s="3">
        <v>28821</v>
      </c>
      <c r="BQ11" s="3">
        <v>29071</v>
      </c>
      <c r="BR11" s="3">
        <v>29275</v>
      </c>
    </row>
    <row r="12" spans="1:71" x14ac:dyDescent="0.2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3087</v>
      </c>
      <c r="P12">
        <v>3090</v>
      </c>
      <c r="Q12">
        <v>3008</v>
      </c>
      <c r="R12">
        <v>2949</v>
      </c>
      <c r="S12">
        <v>2970</v>
      </c>
      <c r="T12">
        <v>2885</v>
      </c>
      <c r="U12">
        <v>2835</v>
      </c>
      <c r="V12">
        <v>2708</v>
      </c>
      <c r="W12">
        <v>2665</v>
      </c>
      <c r="X12">
        <v>2558</v>
      </c>
      <c r="Y12">
        <v>2497</v>
      </c>
      <c r="Z12">
        <v>2457</v>
      </c>
      <c r="AA12">
        <v>2456</v>
      </c>
      <c r="AB12">
        <v>2483</v>
      </c>
      <c r="AC12">
        <v>2494</v>
      </c>
      <c r="AD12">
        <v>2499</v>
      </c>
      <c r="AE12">
        <v>2534</v>
      </c>
      <c r="AF12">
        <v>2574</v>
      </c>
      <c r="AG12">
        <v>2568</v>
      </c>
      <c r="AH12">
        <v>2595</v>
      </c>
      <c r="AI12">
        <v>2617</v>
      </c>
      <c r="AJ12">
        <v>2623</v>
      </c>
      <c r="AK12">
        <v>2709</v>
      </c>
      <c r="AL12">
        <v>2892</v>
      </c>
      <c r="AM12">
        <v>3027</v>
      </c>
      <c r="AN12">
        <v>3095</v>
      </c>
      <c r="AO12">
        <v>3158</v>
      </c>
      <c r="AP12">
        <v>3129</v>
      </c>
      <c r="AQ12">
        <v>3162</v>
      </c>
      <c r="AR12">
        <v>3252</v>
      </c>
      <c r="AS12">
        <v>3395</v>
      </c>
      <c r="AT12">
        <v>3416</v>
      </c>
      <c r="AU12">
        <v>3489</v>
      </c>
      <c r="AV12">
        <v>3513</v>
      </c>
      <c r="AW12">
        <v>3560</v>
      </c>
      <c r="AX12">
        <v>3598</v>
      </c>
      <c r="AY12">
        <v>3623</v>
      </c>
      <c r="AZ12">
        <v>3706</v>
      </c>
      <c r="BA12">
        <v>3786</v>
      </c>
      <c r="BB12">
        <v>3875</v>
      </c>
      <c r="BC12">
        <v>3931</v>
      </c>
      <c r="BD12">
        <v>3975</v>
      </c>
      <c r="BE12">
        <v>4077</v>
      </c>
      <c r="BF12">
        <v>4134</v>
      </c>
      <c r="BG12">
        <v>4168</v>
      </c>
      <c r="BH12">
        <v>4223</v>
      </c>
      <c r="BI12">
        <v>4267</v>
      </c>
      <c r="BJ12">
        <v>4300</v>
      </c>
      <c r="BK12">
        <v>4419</v>
      </c>
      <c r="BL12">
        <v>4563</v>
      </c>
      <c r="BM12">
        <v>4704</v>
      </c>
      <c r="BN12">
        <v>4733</v>
      </c>
      <c r="BO12">
        <v>4852</v>
      </c>
      <c r="BP12" s="3">
        <v>4913</v>
      </c>
      <c r="BQ12" s="3">
        <v>4877</v>
      </c>
      <c r="BR12" s="3">
        <v>4889</v>
      </c>
    </row>
    <row r="13" spans="1:71" x14ac:dyDescent="0.2">
      <c r="A13" s="1" t="s">
        <v>11</v>
      </c>
      <c r="B13" s="3">
        <v>4874</v>
      </c>
      <c r="C13" s="3">
        <v>4986</v>
      </c>
      <c r="D13" s="3">
        <v>5099</v>
      </c>
      <c r="E13" s="3">
        <v>5203</v>
      </c>
      <c r="F13" s="3">
        <v>5242</v>
      </c>
      <c r="G13" s="3">
        <v>5263</v>
      </c>
      <c r="H13" s="3">
        <v>5363</v>
      </c>
      <c r="I13" s="3">
        <v>5463</v>
      </c>
      <c r="J13" s="3">
        <v>5561</v>
      </c>
      <c r="K13" s="3">
        <v>5683</v>
      </c>
      <c r="L13" s="3">
        <v>5890</v>
      </c>
      <c r="M13" s="3">
        <v>5989</v>
      </c>
      <c r="N13" s="3">
        <v>6072</v>
      </c>
      <c r="O13" s="3">
        <v>6158</v>
      </c>
      <c r="P13" s="3">
        <v>6402</v>
      </c>
      <c r="Q13" s="3">
        <v>6510</v>
      </c>
      <c r="R13" s="3">
        <v>6618</v>
      </c>
      <c r="S13" s="3">
        <v>6723</v>
      </c>
      <c r="T13" s="3">
        <v>6709</v>
      </c>
      <c r="U13" s="3">
        <v>6882</v>
      </c>
      <c r="V13" s="3">
        <v>6956</v>
      </c>
      <c r="W13" s="3">
        <v>7057</v>
      </c>
      <c r="X13" s="3">
        <v>7184</v>
      </c>
      <c r="Y13" s="3">
        <v>7269</v>
      </c>
      <c r="Z13" s="3">
        <v>7422</v>
      </c>
      <c r="AA13" s="3">
        <v>7613</v>
      </c>
      <c r="AB13" s="3">
        <v>7784</v>
      </c>
      <c r="AC13" s="3">
        <v>7974</v>
      </c>
      <c r="AD13" s="3">
        <v>8163</v>
      </c>
      <c r="AE13" s="3">
        <v>8335</v>
      </c>
      <c r="AF13" s="3">
        <v>8472</v>
      </c>
      <c r="AG13" s="3">
        <v>8634</v>
      </c>
      <c r="AH13" s="3">
        <v>8799</v>
      </c>
      <c r="AI13" s="3">
        <v>8926</v>
      </c>
      <c r="AJ13" s="3">
        <v>8990</v>
      </c>
      <c r="AK13" s="3">
        <v>9059</v>
      </c>
      <c r="AL13" s="3">
        <v>9221</v>
      </c>
      <c r="AM13" s="3">
        <v>9435</v>
      </c>
      <c r="AN13" s="3">
        <v>9525</v>
      </c>
      <c r="AO13" s="3">
        <v>9545</v>
      </c>
      <c r="AP13" s="3">
        <v>9535</v>
      </c>
      <c r="AQ13" s="3">
        <v>9538</v>
      </c>
      <c r="AR13" s="3">
        <v>9584</v>
      </c>
      <c r="AS13" s="3">
        <v>9624</v>
      </c>
      <c r="AT13" s="3">
        <v>9728</v>
      </c>
      <c r="AU13" s="3">
        <v>9740</v>
      </c>
      <c r="AV13" s="3">
        <v>9792</v>
      </c>
      <c r="AW13" s="3">
        <v>9837</v>
      </c>
      <c r="AX13" s="3">
        <v>9969</v>
      </c>
      <c r="AY13" s="3">
        <v>10122</v>
      </c>
      <c r="AZ13" s="3">
        <v>10182</v>
      </c>
      <c r="BA13" s="3">
        <v>10188</v>
      </c>
      <c r="BB13" s="3">
        <v>10298</v>
      </c>
      <c r="BC13" s="3">
        <v>10328</v>
      </c>
      <c r="BD13" s="3">
        <v>10441</v>
      </c>
      <c r="BE13" s="3">
        <v>10566</v>
      </c>
      <c r="BF13" s="3">
        <v>10654</v>
      </c>
      <c r="BG13" s="3">
        <v>10894</v>
      </c>
      <c r="BH13" s="3">
        <v>11045</v>
      </c>
      <c r="BI13" s="3">
        <v>11206</v>
      </c>
      <c r="BJ13" s="3">
        <v>11379</v>
      </c>
      <c r="BK13" s="3">
        <v>11533</v>
      </c>
      <c r="BL13" s="3">
        <v>11882</v>
      </c>
      <c r="BM13" s="3">
        <v>12139</v>
      </c>
      <c r="BN13" s="3">
        <v>12395</v>
      </c>
      <c r="BO13" s="3">
        <v>12464</v>
      </c>
      <c r="BP13" s="3">
        <v>12662</v>
      </c>
      <c r="BQ13" s="3">
        <v>12638</v>
      </c>
      <c r="BR13" s="3">
        <v>12720</v>
      </c>
      <c r="BS13" s="3">
        <v>12968</v>
      </c>
    </row>
    <row r="14" spans="1:71" ht="16" x14ac:dyDescent="0.2">
      <c r="A14" s="4" t="s">
        <v>12</v>
      </c>
      <c r="B14" s="3">
        <v>3866</v>
      </c>
      <c r="C14" s="3">
        <v>3814</v>
      </c>
      <c r="D14" s="3">
        <v>3834</v>
      </c>
      <c r="E14" s="3">
        <v>3776</v>
      </c>
      <c r="F14" s="3">
        <v>3747</v>
      </c>
      <c r="G14" s="3">
        <v>3680</v>
      </c>
      <c r="H14" s="3">
        <v>3612</v>
      </c>
      <c r="I14" s="3">
        <v>3616</v>
      </c>
      <c r="J14" s="3">
        <v>3578</v>
      </c>
      <c r="K14" s="3">
        <v>3559</v>
      </c>
      <c r="L14" s="3">
        <v>3497</v>
      </c>
      <c r="M14" s="3">
        <v>3432</v>
      </c>
      <c r="N14" s="3">
        <v>3388</v>
      </c>
      <c r="O14" s="3">
        <v>3399</v>
      </c>
      <c r="P14" s="3">
        <v>3344</v>
      </c>
      <c r="Q14" s="3">
        <v>3306</v>
      </c>
      <c r="R14" s="3">
        <v>3195</v>
      </c>
      <c r="S14" s="3">
        <v>3144</v>
      </c>
      <c r="T14" s="3">
        <v>3082</v>
      </c>
      <c r="U14" s="3">
        <v>3019</v>
      </c>
      <c r="V14" s="3">
        <v>2910</v>
      </c>
      <c r="W14" s="3">
        <v>2849</v>
      </c>
      <c r="X14" s="3">
        <v>2791</v>
      </c>
      <c r="Y14" s="3">
        <v>2739</v>
      </c>
      <c r="Z14" s="3">
        <v>2692</v>
      </c>
      <c r="AA14" s="3">
        <v>2698</v>
      </c>
      <c r="AB14" s="3">
        <v>2693</v>
      </c>
      <c r="AC14" s="3">
        <v>2712</v>
      </c>
      <c r="AD14" s="3">
        <v>2753</v>
      </c>
      <c r="AE14" s="3">
        <v>2774</v>
      </c>
      <c r="AF14" s="3">
        <v>2807</v>
      </c>
      <c r="AG14" s="3">
        <v>2812</v>
      </c>
      <c r="AH14" s="3">
        <v>2849</v>
      </c>
      <c r="AI14" s="3">
        <v>2876</v>
      </c>
      <c r="AJ14" s="3">
        <v>2871</v>
      </c>
      <c r="AK14" s="3">
        <v>2893</v>
      </c>
      <c r="AL14" s="3">
        <v>2903</v>
      </c>
      <c r="AM14" s="3">
        <v>2879</v>
      </c>
      <c r="AN14" s="3">
        <v>2902</v>
      </c>
      <c r="AO14" s="3">
        <v>2915</v>
      </c>
      <c r="AP14" s="3">
        <v>2895</v>
      </c>
      <c r="AQ14" s="3">
        <v>2888</v>
      </c>
      <c r="AR14" s="3">
        <v>2874</v>
      </c>
      <c r="AS14" s="3">
        <v>2869</v>
      </c>
      <c r="AT14" s="3">
        <v>2852</v>
      </c>
      <c r="AU14" s="3">
        <v>2800</v>
      </c>
      <c r="AV14" s="3">
        <v>2791</v>
      </c>
      <c r="AW14" s="3">
        <v>2821</v>
      </c>
      <c r="AX14" s="3">
        <v>2805</v>
      </c>
      <c r="AY14" s="3">
        <v>2843</v>
      </c>
      <c r="AZ14" s="3">
        <v>2938</v>
      </c>
      <c r="BA14" s="3">
        <v>2843</v>
      </c>
      <c r="BB14" s="3">
        <v>2821</v>
      </c>
      <c r="BC14" s="3">
        <v>2812</v>
      </c>
      <c r="BD14" s="3">
        <v>2825</v>
      </c>
      <c r="BE14" s="3">
        <v>2795</v>
      </c>
      <c r="BF14" s="3">
        <v>2753</v>
      </c>
      <c r="BG14" s="3">
        <v>2773</v>
      </c>
      <c r="BH14" s="3">
        <v>2792</v>
      </c>
      <c r="BI14" s="3">
        <v>2779</v>
      </c>
      <c r="BJ14" s="3">
        <v>2756</v>
      </c>
      <c r="BK14" s="3">
        <v>2766</v>
      </c>
      <c r="BL14" s="3">
        <v>2736</v>
      </c>
      <c r="BM14" s="3">
        <v>2745</v>
      </c>
      <c r="BN14" s="3">
        <v>2782</v>
      </c>
      <c r="BO14" s="3">
        <v>2797</v>
      </c>
      <c r="BP14" s="3">
        <v>2847</v>
      </c>
      <c r="BQ14" s="3">
        <v>2857</v>
      </c>
      <c r="BR14" s="3">
        <v>2846</v>
      </c>
      <c r="BS14" s="3">
        <v>2869</v>
      </c>
    </row>
    <row r="15" spans="1:71" x14ac:dyDescent="0.2">
      <c r="A15" s="1" t="s">
        <v>13</v>
      </c>
      <c r="B15" s="3">
        <f>B2/53.48</f>
        <v>100</v>
      </c>
      <c r="C15" s="3">
        <f t="shared" ref="C15:BN15" si="0">C2/53.48</f>
        <v>101.43979057591623</v>
      </c>
      <c r="D15" s="3">
        <f t="shared" si="0"/>
        <v>104.09498878085266</v>
      </c>
      <c r="E15" s="3">
        <f t="shared" si="0"/>
        <v>105.83395661929694</v>
      </c>
      <c r="F15" s="3">
        <f t="shared" si="0"/>
        <v>105.12341062079282</v>
      </c>
      <c r="G15" s="3">
        <f t="shared" si="0"/>
        <v>105.87135377711294</v>
      </c>
      <c r="H15" s="3">
        <f t="shared" si="0"/>
        <v>109.34928945400151</v>
      </c>
      <c r="I15" s="3">
        <f t="shared" si="0"/>
        <v>110.82647718773374</v>
      </c>
      <c r="J15" s="3">
        <f t="shared" si="0"/>
        <v>112.28496634255798</v>
      </c>
      <c r="K15" s="3">
        <f t="shared" si="0"/>
        <v>114.24831712789829</v>
      </c>
      <c r="L15" s="3">
        <f t="shared" si="0"/>
        <v>117.10919970082274</v>
      </c>
      <c r="M15" s="3">
        <f t="shared" si="0"/>
        <v>117.48317127898281</v>
      </c>
      <c r="N15" s="3">
        <f t="shared" si="0"/>
        <v>115.08975317875841</v>
      </c>
      <c r="O15" s="3">
        <f t="shared" si="0"/>
        <v>115.12715033657443</v>
      </c>
      <c r="P15" s="3">
        <f t="shared" si="0"/>
        <v>114.84667165295438</v>
      </c>
      <c r="Q15" s="3">
        <f t="shared" si="0"/>
        <v>114.09872849663427</v>
      </c>
      <c r="R15" s="3">
        <f t="shared" si="0"/>
        <v>115.07105459985041</v>
      </c>
      <c r="S15" s="3">
        <f t="shared" si="0"/>
        <v>113.93044128646224</v>
      </c>
      <c r="T15" s="3">
        <f t="shared" si="0"/>
        <v>112.69633507853403</v>
      </c>
      <c r="U15" s="3">
        <f t="shared" si="0"/>
        <v>111.2191473448018</v>
      </c>
      <c r="V15" s="3">
        <f t="shared" si="0"/>
        <v>110.05983545250561</v>
      </c>
      <c r="W15" s="3">
        <f t="shared" si="0"/>
        <v>110.39640987284967</v>
      </c>
      <c r="X15" s="3">
        <f t="shared" si="0"/>
        <v>109.34928945400151</v>
      </c>
      <c r="Y15" s="3">
        <f t="shared" si="0"/>
        <v>109.06881077038146</v>
      </c>
      <c r="Z15" s="3">
        <f t="shared" si="0"/>
        <v>108.43305908750935</v>
      </c>
      <c r="AA15" s="3">
        <f t="shared" si="0"/>
        <v>108.1338818249813</v>
      </c>
      <c r="AB15" s="3">
        <f t="shared" si="0"/>
        <v>107.77860882572925</v>
      </c>
      <c r="AC15" s="3">
        <f t="shared" si="0"/>
        <v>107.64771877337323</v>
      </c>
      <c r="AD15" s="3">
        <f t="shared" si="0"/>
        <v>106.8249813014211</v>
      </c>
      <c r="AE15" s="3">
        <f t="shared" si="0"/>
        <v>106.80628272251309</v>
      </c>
      <c r="AF15" s="3">
        <f t="shared" si="0"/>
        <v>105.40388930441287</v>
      </c>
      <c r="AG15" s="3">
        <f t="shared" si="0"/>
        <v>103.19745699326852</v>
      </c>
      <c r="AH15" s="3">
        <f t="shared" si="0"/>
        <v>103.1039640987285</v>
      </c>
      <c r="AI15" s="3">
        <f t="shared" si="0"/>
        <v>102.80478683620045</v>
      </c>
      <c r="AJ15" s="3">
        <f t="shared" si="0"/>
        <v>102.4121166791324</v>
      </c>
      <c r="AK15" s="3">
        <f t="shared" si="0"/>
        <v>102.54300673148842</v>
      </c>
      <c r="AL15" s="3">
        <f t="shared" si="0"/>
        <v>102.5056095736724</v>
      </c>
      <c r="AM15" s="3">
        <f t="shared" si="0"/>
        <v>101.27150336574421</v>
      </c>
      <c r="AN15" s="3">
        <f t="shared" si="0"/>
        <v>101.02842183994017</v>
      </c>
      <c r="AO15" s="3">
        <f t="shared" si="0"/>
        <v>100.13089005235602</v>
      </c>
      <c r="AP15" s="3">
        <f t="shared" si="0"/>
        <v>98.840688107703826</v>
      </c>
      <c r="AQ15" s="3">
        <f t="shared" si="0"/>
        <v>98.99027673896785</v>
      </c>
      <c r="AR15" s="3">
        <f t="shared" si="0"/>
        <v>98.784592370979809</v>
      </c>
      <c r="AS15" s="3">
        <f t="shared" si="0"/>
        <v>97.213911742707566</v>
      </c>
      <c r="AT15" s="3">
        <f t="shared" si="0"/>
        <v>97.718773373223641</v>
      </c>
      <c r="AU15" s="3">
        <f t="shared" si="0"/>
        <v>97.045624532535527</v>
      </c>
      <c r="AV15" s="3">
        <f t="shared" si="0"/>
        <v>96.596858638743456</v>
      </c>
      <c r="AW15" s="3">
        <f t="shared" si="0"/>
        <v>96.391174270755428</v>
      </c>
      <c r="AX15" s="3">
        <f t="shared" si="0"/>
        <v>95.400149588631265</v>
      </c>
      <c r="AY15" s="3">
        <f t="shared" si="0"/>
        <v>95.007479431563212</v>
      </c>
      <c r="AZ15" s="3">
        <f t="shared" si="0"/>
        <v>93.848167539267024</v>
      </c>
      <c r="BA15" s="3">
        <f t="shared" si="0"/>
        <v>92.109199700822742</v>
      </c>
      <c r="BB15" s="3">
        <f t="shared" si="0"/>
        <v>91.903515332834715</v>
      </c>
      <c r="BC15" s="3">
        <f t="shared" si="0"/>
        <v>91.2116679132386</v>
      </c>
      <c r="BD15" s="3">
        <f t="shared" si="0"/>
        <v>90.10845175766643</v>
      </c>
      <c r="BE15" s="3">
        <f t="shared" si="0"/>
        <v>89.17352281226627</v>
      </c>
      <c r="BF15" s="3">
        <f t="shared" si="0"/>
        <v>88.481675392670155</v>
      </c>
      <c r="BG15" s="3">
        <f t="shared" si="0"/>
        <v>88.519072550486172</v>
      </c>
      <c r="BH15" s="3">
        <f t="shared" si="0"/>
        <v>88.444278234854153</v>
      </c>
      <c r="BI15" s="3">
        <f t="shared" si="0"/>
        <v>87.789827973074054</v>
      </c>
      <c r="BJ15" s="3">
        <f t="shared" si="0"/>
        <v>87.939416604338078</v>
      </c>
      <c r="BK15" s="3">
        <f t="shared" si="0"/>
        <v>88.893044128646224</v>
      </c>
      <c r="BL15" s="3">
        <f t="shared" si="0"/>
        <v>88.724756918474199</v>
      </c>
      <c r="BM15" s="3">
        <f t="shared" si="0"/>
        <v>89.005235602094245</v>
      </c>
      <c r="BN15" s="3">
        <f t="shared" si="0"/>
        <v>88.930441286462241</v>
      </c>
      <c r="BO15" s="3">
        <f t="shared" ref="BO15:BS15" si="1">BO2/53.48</f>
        <v>88.0703066566941</v>
      </c>
      <c r="BP15" s="3">
        <f t="shared" si="1"/>
        <v>89.005235602094245</v>
      </c>
      <c r="BQ15" s="3">
        <f t="shared" si="1"/>
        <v>87.191473448017959</v>
      </c>
      <c r="BR15" s="3">
        <f t="shared" si="1"/>
        <v>85.957367240089752</v>
      </c>
      <c r="BS15" s="3">
        <f t="shared" si="1"/>
        <v>85.91997008227375</v>
      </c>
    </row>
    <row r="16" spans="1:71" x14ac:dyDescent="0.2">
      <c r="A16" s="1" t="s">
        <v>14</v>
      </c>
      <c r="B16" s="3">
        <f>B3/17.18</f>
        <v>100</v>
      </c>
      <c r="C16" s="3">
        <f t="shared" ref="C16:BN16" si="2">C3/17.18</f>
        <v>99.883585564610016</v>
      </c>
      <c r="D16" s="3">
        <f t="shared" si="2"/>
        <v>99.126891734575082</v>
      </c>
      <c r="E16" s="3">
        <f t="shared" si="2"/>
        <v>99.126891734575082</v>
      </c>
      <c r="F16" s="3">
        <f t="shared" si="2"/>
        <v>100.46565774155995</v>
      </c>
      <c r="G16" s="3">
        <f t="shared" si="2"/>
        <v>102.32828870779977</v>
      </c>
      <c r="H16" s="3">
        <f t="shared" si="2"/>
        <v>102.50291036088475</v>
      </c>
      <c r="I16" s="3">
        <f t="shared" si="2"/>
        <v>103.49243306169966</v>
      </c>
      <c r="J16" s="3">
        <f t="shared" si="2"/>
        <v>101.9790454016298</v>
      </c>
      <c r="K16" s="3">
        <f t="shared" si="2"/>
        <v>100.40745052386497</v>
      </c>
      <c r="L16" s="3">
        <f t="shared" si="2"/>
        <v>99.301513387660066</v>
      </c>
      <c r="M16" s="3">
        <f t="shared" si="2"/>
        <v>99.592549476135048</v>
      </c>
      <c r="N16" s="3">
        <f t="shared" si="2"/>
        <v>98.71944121071013</v>
      </c>
      <c r="O16" s="3">
        <f t="shared" si="2"/>
        <v>99.068684516880097</v>
      </c>
      <c r="P16" s="3">
        <f t="shared" si="2"/>
        <v>167.05471478463329</v>
      </c>
      <c r="Q16" s="3">
        <f t="shared" si="2"/>
        <v>163.09662398137368</v>
      </c>
      <c r="R16" s="3">
        <f t="shared" si="2"/>
        <v>160.47729918509896</v>
      </c>
      <c r="S16" s="3">
        <f t="shared" si="2"/>
        <v>158.67287543655414</v>
      </c>
      <c r="T16" s="3">
        <f t="shared" si="2"/>
        <v>154.54016298020954</v>
      </c>
      <c r="U16" s="3">
        <f t="shared" si="2"/>
        <v>152.61932479627475</v>
      </c>
      <c r="V16" s="3">
        <f t="shared" si="2"/>
        <v>150.64027939464495</v>
      </c>
      <c r="W16" s="3">
        <f t="shared" si="2"/>
        <v>148.71944121071013</v>
      </c>
      <c r="X16" s="3">
        <f t="shared" si="2"/>
        <v>146.33294528521537</v>
      </c>
      <c r="Y16" s="3">
        <f t="shared" si="2"/>
        <v>143.77182770663563</v>
      </c>
      <c r="Z16" s="3">
        <f t="shared" si="2"/>
        <v>143.53899883585564</v>
      </c>
      <c r="AA16" s="3">
        <f t="shared" si="2"/>
        <v>145.11059371362049</v>
      </c>
      <c r="AB16" s="3">
        <f t="shared" si="2"/>
        <v>148.31199068684518</v>
      </c>
      <c r="AC16" s="3">
        <f t="shared" si="2"/>
        <v>148.42840512223515</v>
      </c>
      <c r="AD16" s="3">
        <f t="shared" si="2"/>
        <v>152.96856810244469</v>
      </c>
      <c r="AE16" s="3">
        <f t="shared" si="2"/>
        <v>155.64610011641443</v>
      </c>
      <c r="AF16" s="3">
        <f t="shared" si="2"/>
        <v>156.69383003492433</v>
      </c>
      <c r="AG16" s="3">
        <f t="shared" si="2"/>
        <v>158.26542491268918</v>
      </c>
      <c r="AH16" s="3">
        <f t="shared" si="2"/>
        <v>160.30267753201397</v>
      </c>
      <c r="AI16" s="3">
        <f t="shared" si="2"/>
        <v>159.89522700814902</v>
      </c>
      <c r="AJ16" s="3">
        <f t="shared" si="2"/>
        <v>160.12805587892899</v>
      </c>
      <c r="AK16" s="3">
        <f t="shared" si="2"/>
        <v>160.069848661234</v>
      </c>
      <c r="AL16" s="3">
        <f t="shared" si="2"/>
        <v>162.63096623981374</v>
      </c>
      <c r="AM16" s="3">
        <f t="shared" si="2"/>
        <v>160.069848661234</v>
      </c>
      <c r="AN16" s="3">
        <f t="shared" si="2"/>
        <v>161.81606519208381</v>
      </c>
      <c r="AO16" s="3">
        <f t="shared" si="2"/>
        <v>161.64144353899883</v>
      </c>
      <c r="AP16" s="3">
        <f t="shared" si="2"/>
        <v>161.69965075669384</v>
      </c>
      <c r="AQ16" s="3">
        <f t="shared" si="2"/>
        <v>164.02793946449361</v>
      </c>
      <c r="AR16" s="3">
        <f t="shared" si="2"/>
        <v>163.0384167636787</v>
      </c>
      <c r="AS16" s="3">
        <f t="shared" si="2"/>
        <v>163.44586728754365</v>
      </c>
      <c r="AT16" s="3">
        <f t="shared" si="2"/>
        <v>164.49359720605355</v>
      </c>
      <c r="AU16" s="3">
        <f t="shared" si="2"/>
        <v>164.66821885913853</v>
      </c>
      <c r="AV16" s="3">
        <f t="shared" si="2"/>
        <v>165.19208381839348</v>
      </c>
      <c r="AW16" s="3">
        <f t="shared" si="2"/>
        <v>165.77415599534342</v>
      </c>
      <c r="AX16" s="3">
        <f t="shared" si="2"/>
        <v>166.23981373690339</v>
      </c>
      <c r="AY16" s="3">
        <f t="shared" si="2"/>
        <v>166.76367869615834</v>
      </c>
      <c r="AZ16" s="3">
        <f t="shared" si="2"/>
        <v>166.12339930151339</v>
      </c>
      <c r="BA16" s="3">
        <f t="shared" si="2"/>
        <v>164.26076833527358</v>
      </c>
      <c r="BB16" s="3">
        <f t="shared" si="2"/>
        <v>163.32945285215368</v>
      </c>
      <c r="BC16" s="3">
        <f t="shared" si="2"/>
        <v>163.50407450523866</v>
      </c>
      <c r="BD16" s="3">
        <f t="shared" si="2"/>
        <v>161.35040745052387</v>
      </c>
      <c r="BE16" s="3">
        <f t="shared" si="2"/>
        <v>158.84749708963912</v>
      </c>
      <c r="BF16" s="3">
        <f t="shared" si="2"/>
        <v>155.52968568102446</v>
      </c>
      <c r="BG16" s="3">
        <f t="shared" si="2"/>
        <v>157.79976717112922</v>
      </c>
      <c r="BH16" s="3">
        <f t="shared" si="2"/>
        <v>162.39813736903378</v>
      </c>
      <c r="BI16" s="3">
        <f t="shared" si="2"/>
        <v>164.37718277066355</v>
      </c>
      <c r="BJ16" s="3">
        <f t="shared" si="2"/>
        <v>169.90686845168801</v>
      </c>
      <c r="BK16" s="3">
        <f t="shared" si="2"/>
        <v>172.00232828870782</v>
      </c>
      <c r="BL16" s="3">
        <f t="shared" si="2"/>
        <v>175.49476135040746</v>
      </c>
      <c r="BM16" s="3">
        <f t="shared" si="2"/>
        <v>177.99767171129221</v>
      </c>
      <c r="BN16" s="3">
        <f t="shared" si="2"/>
        <v>183.17811408614668</v>
      </c>
      <c r="BO16" s="3">
        <f t="shared" ref="BO16:BR16" si="3">BO3/17.18</f>
        <v>187.48544819557625</v>
      </c>
      <c r="BP16" s="3">
        <f t="shared" si="3"/>
        <v>188.30034924330619</v>
      </c>
      <c r="BQ16" s="3">
        <f t="shared" si="3"/>
        <v>186.08847497089639</v>
      </c>
      <c r="BR16" s="3">
        <f t="shared" si="3"/>
        <v>183.35273573923166</v>
      </c>
      <c r="BS16" s="3"/>
    </row>
    <row r="17" spans="1:71" x14ac:dyDescent="0.2">
      <c r="A17" s="1" t="s">
        <v>15</v>
      </c>
      <c r="B17" s="3">
        <f>B4/14.83</f>
        <v>100</v>
      </c>
      <c r="C17" s="3">
        <f t="shared" ref="C17:BN17" si="4">C4/14.83</f>
        <v>98.314227916385704</v>
      </c>
      <c r="D17" s="3">
        <f t="shared" si="4"/>
        <v>97.572488199595412</v>
      </c>
      <c r="E17" s="3">
        <f t="shared" si="4"/>
        <v>97.3701955495617</v>
      </c>
      <c r="F17" s="3">
        <f t="shared" si="4"/>
        <v>98.786244099797713</v>
      </c>
      <c r="G17" s="3">
        <f t="shared" si="4"/>
        <v>98.449089683074845</v>
      </c>
      <c r="H17" s="3">
        <f t="shared" si="4"/>
        <v>100.74173971679029</v>
      </c>
      <c r="I17" s="3">
        <f t="shared" si="4"/>
        <v>98.988536749831425</v>
      </c>
      <c r="J17" s="3">
        <f t="shared" si="4"/>
        <v>99.055967633175996</v>
      </c>
      <c r="K17" s="3">
        <f t="shared" si="4"/>
        <v>96.965610249494262</v>
      </c>
      <c r="L17" s="3">
        <f t="shared" si="4"/>
        <v>95.616992582602833</v>
      </c>
      <c r="M17" s="3">
        <f t="shared" si="4"/>
        <v>94.605529332434259</v>
      </c>
      <c r="N17" s="3">
        <f t="shared" si="4"/>
        <v>93.661496965610255</v>
      </c>
      <c r="O17" s="3">
        <f t="shared" si="4"/>
        <v>92.515171948752524</v>
      </c>
      <c r="P17" s="3">
        <f t="shared" si="4"/>
        <v>147.47134187457857</v>
      </c>
      <c r="Q17" s="3">
        <f t="shared" si="4"/>
        <v>145.78556979096427</v>
      </c>
      <c r="R17" s="3">
        <f t="shared" si="4"/>
        <v>142.54888739042482</v>
      </c>
      <c r="S17" s="3">
        <f t="shared" si="4"/>
        <v>142.61631827376939</v>
      </c>
      <c r="T17" s="3">
        <f t="shared" si="4"/>
        <v>142.34659474039111</v>
      </c>
      <c r="U17" s="3">
        <f t="shared" si="4"/>
        <v>140.18880647336479</v>
      </c>
      <c r="V17" s="3">
        <f t="shared" si="4"/>
        <v>137.89615643964936</v>
      </c>
      <c r="W17" s="3">
        <f t="shared" si="4"/>
        <v>137.82872555630479</v>
      </c>
      <c r="X17" s="3">
        <f t="shared" si="4"/>
        <v>136.95212407282534</v>
      </c>
      <c r="Y17" s="3">
        <f t="shared" si="4"/>
        <v>139.2447741065408</v>
      </c>
      <c r="Z17" s="3">
        <f t="shared" si="4"/>
        <v>141.20026972353338</v>
      </c>
      <c r="AA17" s="3">
        <f t="shared" si="4"/>
        <v>141.80714767363452</v>
      </c>
      <c r="AB17" s="3">
        <f t="shared" si="4"/>
        <v>143.49291975724881</v>
      </c>
      <c r="AC17" s="3">
        <f t="shared" si="4"/>
        <v>145.58327714093053</v>
      </c>
      <c r="AD17" s="3">
        <f t="shared" si="4"/>
        <v>151.24747134187459</v>
      </c>
      <c r="AE17" s="3">
        <f t="shared" si="4"/>
        <v>155.0236008091706</v>
      </c>
      <c r="AF17" s="3">
        <f t="shared" si="4"/>
        <v>159.33917734322318</v>
      </c>
      <c r="AG17" s="3">
        <f t="shared" si="4"/>
        <v>161.36210384356036</v>
      </c>
      <c r="AH17" s="3">
        <f t="shared" si="4"/>
        <v>164.53135536075521</v>
      </c>
      <c r="AI17" s="3">
        <f t="shared" si="4"/>
        <v>165.47538772757923</v>
      </c>
      <c r="AJ17" s="3">
        <f t="shared" si="4"/>
        <v>167.02629804450439</v>
      </c>
      <c r="AK17" s="3">
        <f t="shared" si="4"/>
        <v>167.02629804450439</v>
      </c>
      <c r="AL17" s="3">
        <f t="shared" si="4"/>
        <v>168.84693189480782</v>
      </c>
      <c r="AM17" s="3">
        <f t="shared" si="4"/>
        <v>171.54416722859068</v>
      </c>
      <c r="AN17" s="3">
        <f t="shared" si="4"/>
        <v>173.97167902899528</v>
      </c>
      <c r="AO17" s="3">
        <f t="shared" si="4"/>
        <v>172.69049224544841</v>
      </c>
      <c r="AP17" s="3">
        <f t="shared" si="4"/>
        <v>173.83681726230614</v>
      </c>
      <c r="AQ17" s="3">
        <f t="shared" si="4"/>
        <v>173.02764666217126</v>
      </c>
      <c r="AR17" s="3">
        <f t="shared" si="4"/>
        <v>174.8482805124747</v>
      </c>
      <c r="AS17" s="3">
        <f t="shared" si="4"/>
        <v>177.14093054619016</v>
      </c>
      <c r="AT17" s="3">
        <f t="shared" si="4"/>
        <v>182.73769386378962</v>
      </c>
      <c r="AU17" s="3">
        <f t="shared" si="4"/>
        <v>188.40188806473364</v>
      </c>
      <c r="AV17" s="3">
        <f t="shared" si="4"/>
        <v>192.85232636547539</v>
      </c>
      <c r="AW17" s="3">
        <f t="shared" si="4"/>
        <v>196.76331759946055</v>
      </c>
      <c r="AX17" s="3">
        <f t="shared" si="4"/>
        <v>203.50640593391773</v>
      </c>
      <c r="AY17" s="3">
        <f t="shared" si="4"/>
        <v>209.77747808496292</v>
      </c>
      <c r="AZ17" s="3">
        <f t="shared" si="4"/>
        <v>213.62103843560351</v>
      </c>
      <c r="BA17" s="3">
        <f t="shared" si="4"/>
        <v>219.08293998651382</v>
      </c>
      <c r="BB17" s="3">
        <f t="shared" si="4"/>
        <v>219.8921105866487</v>
      </c>
      <c r="BC17" s="3">
        <f t="shared" si="4"/>
        <v>223.12879298718812</v>
      </c>
      <c r="BD17" s="3">
        <f t="shared" si="4"/>
        <v>225.89345920431558</v>
      </c>
      <c r="BE17" s="3">
        <f t="shared" si="4"/>
        <v>230.07417397167902</v>
      </c>
      <c r="BF17" s="3">
        <f t="shared" si="4"/>
        <v>237.76129467296022</v>
      </c>
      <c r="BG17" s="3">
        <f t="shared" si="4"/>
        <v>253.60755225893459</v>
      </c>
      <c r="BH17" s="3">
        <f t="shared" si="4"/>
        <v>262.17127444369521</v>
      </c>
      <c r="BI17" s="3">
        <f t="shared" si="4"/>
        <v>272.08361429534727</v>
      </c>
      <c r="BJ17" s="3">
        <f t="shared" si="4"/>
        <v>283.34457181389075</v>
      </c>
      <c r="BK17" s="3">
        <f t="shared" si="4"/>
        <v>295.88671611598113</v>
      </c>
      <c r="BL17" s="3">
        <f t="shared" si="4"/>
        <v>311.46325016857719</v>
      </c>
      <c r="BM17" s="3">
        <f t="shared" si="4"/>
        <v>320.63385030343898</v>
      </c>
      <c r="BN17" s="3">
        <f t="shared" si="4"/>
        <v>323.26365475387729</v>
      </c>
      <c r="BO17" s="3">
        <f t="shared" ref="BO17:BR17" si="5">BO4/14.83</f>
        <v>327.44436952124073</v>
      </c>
      <c r="BP17" s="3">
        <f t="shared" si="5"/>
        <v>329.87188132164533</v>
      </c>
      <c r="BQ17" s="3">
        <f t="shared" si="5"/>
        <v>326.97235333782874</v>
      </c>
      <c r="BR17" s="3">
        <f t="shared" si="5"/>
        <v>326.83749157113959</v>
      </c>
      <c r="BS17" s="3"/>
    </row>
    <row r="18" spans="1:71" x14ac:dyDescent="0.2">
      <c r="A18" s="1" t="s">
        <v>16</v>
      </c>
      <c r="B18" s="3">
        <f>B5/19.54</f>
        <v>100</v>
      </c>
      <c r="C18" s="3">
        <f t="shared" ref="C18:BN18" si="6">C5/19.54</f>
        <v>98.208802456499498</v>
      </c>
      <c r="D18" s="3">
        <f t="shared" si="6"/>
        <v>97.645854657113617</v>
      </c>
      <c r="E18" s="3">
        <f t="shared" si="6"/>
        <v>96.622313203684755</v>
      </c>
      <c r="F18" s="3">
        <f t="shared" si="6"/>
        <v>97.082906857727735</v>
      </c>
      <c r="G18" s="3">
        <f t="shared" si="6"/>
        <v>97.236438075742072</v>
      </c>
      <c r="H18" s="3">
        <f t="shared" si="6"/>
        <v>97.543500511770731</v>
      </c>
      <c r="I18" s="3">
        <f t="shared" si="6"/>
        <v>94.984646878198575</v>
      </c>
      <c r="J18" s="3">
        <f t="shared" si="6"/>
        <v>93.039918116683737</v>
      </c>
      <c r="K18" s="3">
        <f t="shared" si="6"/>
        <v>91.19754350051177</v>
      </c>
      <c r="L18" s="3">
        <f t="shared" si="6"/>
        <v>89.303991811668382</v>
      </c>
      <c r="M18" s="3">
        <f t="shared" si="6"/>
        <v>86.54042988741044</v>
      </c>
      <c r="N18" s="3">
        <f t="shared" si="6"/>
        <v>86.335721596724667</v>
      </c>
      <c r="O18" s="3">
        <f t="shared" si="6"/>
        <v>174.41146366427841</v>
      </c>
      <c r="P18" s="3">
        <f t="shared" si="6"/>
        <v>173.28556806550665</v>
      </c>
      <c r="Q18" s="3">
        <f t="shared" si="6"/>
        <v>171.85261003070624</v>
      </c>
      <c r="R18" s="3">
        <f t="shared" si="6"/>
        <v>173.89969293756397</v>
      </c>
      <c r="S18" s="3">
        <f t="shared" si="6"/>
        <v>172.97850562947801</v>
      </c>
      <c r="T18" s="3">
        <f t="shared" si="6"/>
        <v>173.13203684749234</v>
      </c>
      <c r="U18" s="3">
        <f t="shared" si="6"/>
        <v>177.94268167860798</v>
      </c>
      <c r="V18" s="3">
        <f t="shared" si="6"/>
        <v>182.59979529170931</v>
      </c>
      <c r="W18" s="3">
        <f t="shared" si="6"/>
        <v>186.89866939611056</v>
      </c>
      <c r="X18" s="3">
        <f t="shared" si="6"/>
        <v>189.50870010235414</v>
      </c>
      <c r="Y18" s="3">
        <f t="shared" si="6"/>
        <v>191.14636642784035</v>
      </c>
      <c r="Z18" s="3">
        <f t="shared" si="6"/>
        <v>193.65404298874105</v>
      </c>
      <c r="AA18" s="3">
        <f t="shared" si="6"/>
        <v>196.46878198567043</v>
      </c>
      <c r="AB18" s="3">
        <f t="shared" si="6"/>
        <v>200.15353121801434</v>
      </c>
      <c r="AC18" s="3">
        <f t="shared" si="6"/>
        <v>203.4288638689867</v>
      </c>
      <c r="AD18" s="3">
        <f t="shared" si="6"/>
        <v>210.74718526100307</v>
      </c>
      <c r="AE18" s="3">
        <f t="shared" si="6"/>
        <v>215.76253838280451</v>
      </c>
      <c r="AF18" s="3">
        <f t="shared" si="6"/>
        <v>217.24667349027638</v>
      </c>
      <c r="AG18" s="3">
        <f t="shared" si="6"/>
        <v>221.13613101330606</v>
      </c>
      <c r="AH18" s="3">
        <f t="shared" si="6"/>
        <v>222.92732855680657</v>
      </c>
      <c r="AI18" s="3">
        <f t="shared" si="6"/>
        <v>227.482088024565</v>
      </c>
      <c r="AJ18" s="3">
        <f t="shared" si="6"/>
        <v>232.59979529170931</v>
      </c>
      <c r="AK18" s="3">
        <f t="shared" si="6"/>
        <v>232.54861821903788</v>
      </c>
      <c r="AL18" s="3">
        <f t="shared" si="6"/>
        <v>233.72569089048108</v>
      </c>
      <c r="AM18" s="3">
        <f t="shared" si="6"/>
        <v>235.10747185261005</v>
      </c>
      <c r="AN18" s="3">
        <f t="shared" si="6"/>
        <v>234.74923234390994</v>
      </c>
      <c r="AO18" s="3">
        <f t="shared" si="6"/>
        <v>234.49334698055273</v>
      </c>
      <c r="AP18" s="3">
        <f t="shared" si="6"/>
        <v>234.49334698055273</v>
      </c>
      <c r="AQ18" s="3">
        <f t="shared" si="6"/>
        <v>233.4186284544524</v>
      </c>
      <c r="AR18" s="3">
        <f t="shared" si="6"/>
        <v>237.05220061412487</v>
      </c>
      <c r="AS18" s="3">
        <f t="shared" si="6"/>
        <v>237.30808597748211</v>
      </c>
      <c r="AT18" s="3">
        <f t="shared" si="6"/>
        <v>235.10747185261005</v>
      </c>
      <c r="AU18" s="3">
        <f t="shared" si="6"/>
        <v>235.26100307062438</v>
      </c>
      <c r="AV18" s="3">
        <f t="shared" si="6"/>
        <v>234.39099283520983</v>
      </c>
      <c r="AW18" s="3">
        <f t="shared" si="6"/>
        <v>233.21392016376663</v>
      </c>
      <c r="AX18" s="3">
        <f t="shared" si="6"/>
        <v>234.44216990788129</v>
      </c>
      <c r="AY18" s="3">
        <f t="shared" si="6"/>
        <v>236.59160696008189</v>
      </c>
      <c r="AZ18" s="3">
        <f t="shared" si="6"/>
        <v>238.94575230296829</v>
      </c>
      <c r="BA18" s="3">
        <f t="shared" si="6"/>
        <v>239.66223132036848</v>
      </c>
      <c r="BB18" s="3">
        <f t="shared" si="6"/>
        <v>238.79222108495395</v>
      </c>
      <c r="BC18" s="3">
        <f t="shared" si="6"/>
        <v>239.86693961105425</v>
      </c>
      <c r="BD18" s="3">
        <f t="shared" si="6"/>
        <v>239.09928352098262</v>
      </c>
      <c r="BE18" s="3">
        <f t="shared" si="6"/>
        <v>242.93756397134084</v>
      </c>
      <c r="BF18" s="3">
        <f t="shared" si="6"/>
        <v>243.80757420675539</v>
      </c>
      <c r="BG18" s="3">
        <f t="shared" si="6"/>
        <v>246.92937563971341</v>
      </c>
      <c r="BH18" s="3">
        <f t="shared" si="6"/>
        <v>251.07471852610033</v>
      </c>
      <c r="BI18" s="3">
        <f t="shared" si="6"/>
        <v>255.83418628454453</v>
      </c>
      <c r="BJ18" s="3">
        <f t="shared" si="6"/>
        <v>262.94779938587516</v>
      </c>
      <c r="BK18" s="3">
        <f t="shared" si="6"/>
        <v>267.55373592630502</v>
      </c>
      <c r="BL18" s="3">
        <f t="shared" si="6"/>
        <v>276.35619242579327</v>
      </c>
      <c r="BM18" s="3">
        <f t="shared" si="6"/>
        <v>279.58034800409416</v>
      </c>
      <c r="BN18" s="3">
        <f t="shared" si="6"/>
        <v>281.93449334698056</v>
      </c>
      <c r="BO18" s="3">
        <f t="shared" ref="BO18:BR18" si="7">BO5/19.54</f>
        <v>286.23336745138181</v>
      </c>
      <c r="BP18" s="3">
        <f t="shared" si="7"/>
        <v>289.4575230296827</v>
      </c>
      <c r="BQ18" s="3">
        <f t="shared" si="7"/>
        <v>292.78403275332653</v>
      </c>
      <c r="BR18" s="3">
        <f t="shared" si="7"/>
        <v>292.78403275332653</v>
      </c>
      <c r="BS18" s="3"/>
    </row>
    <row r="19" spans="1:71" x14ac:dyDescent="0.2">
      <c r="A19" s="1" t="s">
        <v>17</v>
      </c>
      <c r="B19" s="3">
        <f>B6/14.07</f>
        <v>100</v>
      </c>
      <c r="C19" s="3">
        <f t="shared" ref="C19:BN19" si="8">C6/14.07</f>
        <v>100.35536602700782</v>
      </c>
      <c r="D19" s="3">
        <f t="shared" si="8"/>
        <v>100.85287846481876</v>
      </c>
      <c r="E19" s="3">
        <f t="shared" si="8"/>
        <v>101.84790334044065</v>
      </c>
      <c r="F19" s="3">
        <f t="shared" si="8"/>
        <v>102.77185501066099</v>
      </c>
      <c r="G19" s="3">
        <f t="shared" si="8"/>
        <v>104.61975835110164</v>
      </c>
      <c r="H19" s="3">
        <f t="shared" si="8"/>
        <v>104.19331911869224</v>
      </c>
      <c r="I19" s="3">
        <f t="shared" si="8"/>
        <v>104.90405117270788</v>
      </c>
      <c r="J19" s="3">
        <f t="shared" si="8"/>
        <v>105.11727078891258</v>
      </c>
      <c r="K19" s="3">
        <f t="shared" si="8"/>
        <v>106.04122245913291</v>
      </c>
      <c r="L19" s="3">
        <f t="shared" si="8"/>
        <v>105.40156361051883</v>
      </c>
      <c r="M19" s="3">
        <f t="shared" si="8"/>
        <v>105.18834399431414</v>
      </c>
      <c r="N19" s="3">
        <f t="shared" si="8"/>
        <v>577.54086709310593</v>
      </c>
      <c r="O19" s="3">
        <f t="shared" si="8"/>
        <v>580.24164889836527</v>
      </c>
      <c r="P19" s="3">
        <f t="shared" si="8"/>
        <v>587.34896943852164</v>
      </c>
      <c r="Q19" s="3">
        <f t="shared" si="8"/>
        <v>592.53731343283584</v>
      </c>
      <c r="R19" s="3">
        <f t="shared" si="8"/>
        <v>594.38521677327651</v>
      </c>
      <c r="S19" s="3">
        <f t="shared" si="8"/>
        <v>596.23312011371706</v>
      </c>
      <c r="T19" s="3">
        <f t="shared" si="8"/>
        <v>593.39019189765452</v>
      </c>
      <c r="U19" s="3">
        <f t="shared" si="8"/>
        <v>592.67945984363894</v>
      </c>
      <c r="V19" s="3">
        <f t="shared" si="8"/>
        <v>588.20184790334042</v>
      </c>
      <c r="W19" s="3">
        <f t="shared" si="8"/>
        <v>586.06965174129357</v>
      </c>
      <c r="X19" s="3">
        <f t="shared" si="8"/>
        <v>597.22814498933906</v>
      </c>
      <c r="Y19" s="3">
        <f t="shared" si="8"/>
        <v>610.16346837242361</v>
      </c>
      <c r="Z19" s="3">
        <f t="shared" si="8"/>
        <v>617.76830135039086</v>
      </c>
      <c r="AA19" s="3">
        <f t="shared" si="8"/>
        <v>626.0838663823738</v>
      </c>
      <c r="AB19" s="3">
        <f t="shared" si="8"/>
        <v>637.02914001421459</v>
      </c>
      <c r="AC19" s="3">
        <f t="shared" si="8"/>
        <v>645.34470504619753</v>
      </c>
      <c r="AD19" s="3">
        <f t="shared" si="8"/>
        <v>651.81236673773981</v>
      </c>
      <c r="AE19" s="3">
        <f t="shared" si="8"/>
        <v>654.79744136460556</v>
      </c>
      <c r="AF19" s="3">
        <f t="shared" si="8"/>
        <v>657.9957356076759</v>
      </c>
      <c r="AG19" s="3">
        <f t="shared" si="8"/>
        <v>658.56432125088838</v>
      </c>
      <c r="AH19" s="3">
        <f t="shared" si="8"/>
        <v>663.0419331911869</v>
      </c>
      <c r="AI19" s="3">
        <f t="shared" si="8"/>
        <v>669.86496090973696</v>
      </c>
      <c r="AJ19" s="3">
        <f t="shared" si="8"/>
        <v>677.32764747690123</v>
      </c>
      <c r="AK19" s="3">
        <f t="shared" si="8"/>
        <v>675.33759772565736</v>
      </c>
      <c r="AL19" s="3">
        <f t="shared" si="8"/>
        <v>676.97228144989333</v>
      </c>
      <c r="AM19" s="3">
        <f t="shared" si="8"/>
        <v>680.09950248756218</v>
      </c>
      <c r="AN19" s="3">
        <f t="shared" si="8"/>
        <v>686.06965174129357</v>
      </c>
      <c r="AO19" s="3">
        <f t="shared" si="8"/>
        <v>687.63326226012794</v>
      </c>
      <c r="AP19" s="3">
        <f t="shared" si="8"/>
        <v>691.32906894100927</v>
      </c>
      <c r="AQ19" s="3">
        <f t="shared" si="8"/>
        <v>695.16702203269369</v>
      </c>
      <c r="AR19" s="3">
        <f t="shared" si="8"/>
        <v>700.42643923240939</v>
      </c>
      <c r="AS19" s="3">
        <f t="shared" si="8"/>
        <v>711.15849324804549</v>
      </c>
      <c r="AT19" s="3">
        <f t="shared" si="8"/>
        <v>732.05401563610519</v>
      </c>
      <c r="AU19" s="3">
        <f t="shared" si="8"/>
        <v>734.68372423596304</v>
      </c>
      <c r="AV19" s="3">
        <f t="shared" si="8"/>
        <v>744.63397299218195</v>
      </c>
      <c r="AW19" s="3">
        <f t="shared" si="8"/>
        <v>750.03553660270074</v>
      </c>
      <c r="AX19" s="3">
        <f t="shared" si="8"/>
        <v>760.05685856432126</v>
      </c>
      <c r="AY19" s="3">
        <f t="shared" si="8"/>
        <v>763.2551528073916</v>
      </c>
      <c r="AZ19" s="3">
        <f t="shared" si="8"/>
        <v>770.36247334754796</v>
      </c>
      <c r="BA19" s="3">
        <f t="shared" si="8"/>
        <v>774.12935323383078</v>
      </c>
      <c r="BB19" s="3">
        <f t="shared" si="8"/>
        <v>772.35252309879172</v>
      </c>
      <c r="BC19" s="3">
        <f t="shared" si="8"/>
        <v>768.65671641791039</v>
      </c>
      <c r="BD19" s="3">
        <f t="shared" si="8"/>
        <v>769.72281449893387</v>
      </c>
      <c r="BE19" s="3">
        <f t="shared" si="8"/>
        <v>768.15920398009951</v>
      </c>
      <c r="BF19" s="3">
        <f t="shared" si="8"/>
        <v>774.12935323383078</v>
      </c>
      <c r="BG19" s="3">
        <f t="shared" si="8"/>
        <v>781.66311300639654</v>
      </c>
      <c r="BH19" s="3">
        <f t="shared" si="8"/>
        <v>787.84648187633263</v>
      </c>
      <c r="BI19" s="3">
        <f t="shared" si="8"/>
        <v>801.35039090262967</v>
      </c>
      <c r="BJ19" s="3">
        <f t="shared" si="8"/>
        <v>811.72707889125797</v>
      </c>
      <c r="BK19" s="3">
        <f t="shared" si="8"/>
        <v>817.55508173418616</v>
      </c>
      <c r="BL19" s="3">
        <f t="shared" si="8"/>
        <v>827.14996446339728</v>
      </c>
      <c r="BM19" s="3">
        <f t="shared" si="8"/>
        <v>835.03909026297083</v>
      </c>
      <c r="BN19" s="3">
        <f t="shared" si="8"/>
        <v>835.89196872778962</v>
      </c>
      <c r="BO19" s="3">
        <f t="shared" ref="BO19:BR19" si="9">BO6/14.07</f>
        <v>837.10021321961619</v>
      </c>
      <c r="BP19" s="3">
        <f t="shared" si="9"/>
        <v>839.09026297085995</v>
      </c>
      <c r="BQ19" s="3">
        <f t="shared" si="9"/>
        <v>845.91329068941002</v>
      </c>
      <c r="BR19" s="3">
        <f t="shared" si="9"/>
        <v>850.03553660270074</v>
      </c>
      <c r="BS19" s="3"/>
    </row>
    <row r="20" spans="1:71" x14ac:dyDescent="0.2">
      <c r="A20" s="1" t="s">
        <v>18</v>
      </c>
      <c r="B20" s="3">
        <f>B7/55.83</f>
        <v>100</v>
      </c>
      <c r="C20" s="3">
        <f t="shared" ref="C20:BN20" si="10">C7/55.83</f>
        <v>104.35249865663621</v>
      </c>
      <c r="D20" s="3">
        <f t="shared" si="10"/>
        <v>108.11391724879097</v>
      </c>
      <c r="E20" s="3">
        <f t="shared" si="10"/>
        <v>111.96489342647322</v>
      </c>
      <c r="F20" s="3">
        <f t="shared" si="10"/>
        <v>115.38599319362351</v>
      </c>
      <c r="G20" s="3">
        <f t="shared" si="10"/>
        <v>115.94125022389397</v>
      </c>
      <c r="H20" s="3">
        <f t="shared" si="10"/>
        <v>121.27888232133262</v>
      </c>
      <c r="I20" s="3">
        <f t="shared" si="10"/>
        <v>124.6283360200609</v>
      </c>
      <c r="J20" s="3">
        <f t="shared" si="10"/>
        <v>128.53304674905965</v>
      </c>
      <c r="K20" s="3">
        <f t="shared" si="10"/>
        <v>133.79903277807631</v>
      </c>
      <c r="L20" s="3">
        <f t="shared" si="10"/>
        <v>139.10084184130397</v>
      </c>
      <c r="M20" s="3">
        <f t="shared" si="10"/>
        <v>144.5638545584811</v>
      </c>
      <c r="N20" s="3">
        <f t="shared" si="10"/>
        <v>148.0028658427369</v>
      </c>
      <c r="O20" s="3">
        <f t="shared" si="10"/>
        <v>151.81801898620813</v>
      </c>
      <c r="P20" s="3">
        <f t="shared" si="10"/>
        <v>154.36145441518897</v>
      </c>
      <c r="Q20" s="3">
        <f t="shared" si="10"/>
        <v>159.96775926921012</v>
      </c>
      <c r="R20" s="3">
        <f t="shared" si="10"/>
        <v>165.25165681533227</v>
      </c>
      <c r="S20" s="3">
        <f t="shared" si="10"/>
        <v>169.96238581407846</v>
      </c>
      <c r="T20" s="3">
        <f t="shared" si="10"/>
        <v>176.41053197205804</v>
      </c>
      <c r="U20" s="3">
        <f t="shared" si="10"/>
        <v>181.80189862081318</v>
      </c>
      <c r="V20" s="3">
        <f t="shared" si="10"/>
        <v>189.98746193802614</v>
      </c>
      <c r="W20" s="3">
        <f t="shared" si="10"/>
        <v>199.82088482894503</v>
      </c>
      <c r="X20" s="3">
        <f t="shared" si="10"/>
        <v>204.42414472505823</v>
      </c>
      <c r="Y20" s="3">
        <f t="shared" si="10"/>
        <v>210.9797599856708</v>
      </c>
      <c r="Z20" s="3">
        <f t="shared" si="10"/>
        <v>218.3234819989253</v>
      </c>
      <c r="AA20" s="3">
        <f t="shared" si="10"/>
        <v>222.74762672398353</v>
      </c>
      <c r="AB20" s="3">
        <f t="shared" si="10"/>
        <v>234.96328138993374</v>
      </c>
      <c r="AC20" s="3">
        <f t="shared" si="10"/>
        <v>236.32455668995163</v>
      </c>
      <c r="AD20" s="3">
        <f t="shared" si="10"/>
        <v>229.76894142933907</v>
      </c>
      <c r="AE20" s="3">
        <f t="shared" si="10"/>
        <v>230.32419845960953</v>
      </c>
      <c r="AF20" s="3">
        <f t="shared" si="10"/>
        <v>232.97510299122337</v>
      </c>
      <c r="AG20" s="3">
        <f t="shared" si="10"/>
        <v>234.28264373992477</v>
      </c>
      <c r="AH20" s="3">
        <f t="shared" si="10"/>
        <v>238.47393874261149</v>
      </c>
      <c r="AI20" s="3">
        <f t="shared" si="10"/>
        <v>241.8054809242343</v>
      </c>
      <c r="AJ20" s="3">
        <f t="shared" si="10"/>
        <v>243.43542898083467</v>
      </c>
      <c r="AK20" s="3">
        <f t="shared" si="10"/>
        <v>248.34318466774135</v>
      </c>
      <c r="AL20" s="3">
        <f t="shared" si="10"/>
        <v>250.9761776822497</v>
      </c>
      <c r="AM20" s="3">
        <f t="shared" si="10"/>
        <v>254.28980834676699</v>
      </c>
      <c r="AN20" s="3">
        <f t="shared" si="10"/>
        <v>257.62135052838977</v>
      </c>
      <c r="AO20" s="3">
        <f t="shared" si="10"/>
        <v>259.41250223893962</v>
      </c>
      <c r="AP20" s="3">
        <f t="shared" si="10"/>
        <v>263.01271717714491</v>
      </c>
      <c r="AQ20" s="3">
        <f t="shared" si="10"/>
        <v>266.34425935876772</v>
      </c>
      <c r="AR20" s="3">
        <f t="shared" si="10"/>
        <v>273.92083109439369</v>
      </c>
      <c r="AS20" s="3">
        <f t="shared" si="10"/>
        <v>278.34497581945192</v>
      </c>
      <c r="AT20" s="3">
        <f t="shared" si="10"/>
        <v>278.47035643919043</v>
      </c>
      <c r="AU20" s="3">
        <f t="shared" si="10"/>
        <v>281.9451907576572</v>
      </c>
      <c r="AV20" s="3">
        <f t="shared" si="10"/>
        <v>282.66165144187715</v>
      </c>
      <c r="AW20" s="3">
        <f t="shared" si="10"/>
        <v>283.4855812287301</v>
      </c>
      <c r="AX20" s="3">
        <f t="shared" si="10"/>
        <v>287.85599140247177</v>
      </c>
      <c r="AY20" s="3">
        <f t="shared" si="10"/>
        <v>289.16353215117323</v>
      </c>
      <c r="AZ20" s="3">
        <f t="shared" si="10"/>
        <v>290.90094931040659</v>
      </c>
      <c r="BA20" s="3">
        <f t="shared" si="10"/>
        <v>290.50689593408561</v>
      </c>
      <c r="BB20" s="3">
        <f t="shared" si="10"/>
        <v>292.13684399068603</v>
      </c>
      <c r="BC20" s="3">
        <f t="shared" si="10"/>
        <v>293.83843811570841</v>
      </c>
      <c r="BD20" s="3">
        <f t="shared" si="10"/>
        <v>295.82661651441879</v>
      </c>
      <c r="BE20" s="3">
        <f t="shared" si="10"/>
        <v>298.79992835393159</v>
      </c>
      <c r="BF20" s="3">
        <f t="shared" si="10"/>
        <v>301.80906322765537</v>
      </c>
      <c r="BG20" s="3">
        <f t="shared" si="10"/>
        <v>306.14365036718613</v>
      </c>
      <c r="BH20" s="3">
        <f t="shared" si="10"/>
        <v>309.6722192369694</v>
      </c>
      <c r="BI20" s="3">
        <f t="shared" si="10"/>
        <v>314.61579795808706</v>
      </c>
      <c r="BJ20" s="3">
        <f t="shared" si="10"/>
        <v>318.89665054630126</v>
      </c>
      <c r="BK20" s="3">
        <f t="shared" si="10"/>
        <v>321.63711266344262</v>
      </c>
      <c r="BL20" s="3">
        <f t="shared" si="10"/>
        <v>325.29106215296434</v>
      </c>
      <c r="BM20" s="3">
        <f t="shared" si="10"/>
        <v>330.01970266881608</v>
      </c>
      <c r="BN20" s="3">
        <f t="shared" si="10"/>
        <v>334.67669711624575</v>
      </c>
      <c r="BO20" s="3">
        <f t="shared" ref="BO20:BR20" si="11">BO7/55.83</f>
        <v>336.28873365574066</v>
      </c>
      <c r="BP20" s="3">
        <f t="shared" si="11"/>
        <v>337.1126634425936</v>
      </c>
      <c r="BQ20" s="3">
        <f t="shared" si="11"/>
        <v>336.37829124126813</v>
      </c>
      <c r="BR20" s="3">
        <f t="shared" si="11"/>
        <v>334.92745835572276</v>
      </c>
      <c r="BS20" s="3"/>
    </row>
    <row r="21" spans="1:71" x14ac:dyDescent="0.2">
      <c r="A21" s="1" t="s">
        <v>19</v>
      </c>
      <c r="B21" s="3">
        <f>B8/88.07</f>
        <v>100.00000000000001</v>
      </c>
      <c r="C21" s="3">
        <f t="shared" ref="C21:BN21" si="12">C8/88.07</f>
        <v>100.90836834336324</v>
      </c>
      <c r="D21" s="3">
        <f t="shared" si="12"/>
        <v>101.99841035539912</v>
      </c>
      <c r="E21" s="3">
        <f t="shared" si="12"/>
        <v>102.16872941977972</v>
      </c>
      <c r="F21" s="3">
        <f t="shared" si="12"/>
        <v>102.62291359146134</v>
      </c>
      <c r="G21" s="3">
        <f t="shared" si="12"/>
        <v>103.71295560349722</v>
      </c>
      <c r="H21" s="3">
        <f t="shared" si="12"/>
        <v>104.92789826274556</v>
      </c>
      <c r="I21" s="3">
        <f t="shared" si="12"/>
        <v>106.18825933916204</v>
      </c>
      <c r="J21" s="3">
        <f t="shared" si="12"/>
        <v>107.85738617009198</v>
      </c>
      <c r="K21" s="3">
        <f t="shared" si="12"/>
        <v>108.82252753491542</v>
      </c>
      <c r="L21" s="3">
        <f t="shared" si="12"/>
        <v>108.26615192460544</v>
      </c>
      <c r="M21" s="3">
        <f t="shared" si="12"/>
        <v>107.68706710571138</v>
      </c>
      <c r="N21" s="3">
        <f t="shared" si="12"/>
        <v>107.66435789712729</v>
      </c>
      <c r="O21" s="3">
        <f t="shared" si="12"/>
        <v>115.39684342000682</v>
      </c>
      <c r="P21" s="3">
        <f t="shared" si="12"/>
        <v>119.00760758487567</v>
      </c>
      <c r="Q21" s="3">
        <f t="shared" si="12"/>
        <v>118.80322470761895</v>
      </c>
      <c r="R21" s="3">
        <f t="shared" si="12"/>
        <v>118.5080049960259</v>
      </c>
      <c r="S21" s="3">
        <f t="shared" si="12"/>
        <v>115.87373680027252</v>
      </c>
      <c r="T21" s="3">
        <f t="shared" si="12"/>
        <v>114.38628363801523</v>
      </c>
      <c r="U21" s="3">
        <f t="shared" si="12"/>
        <v>114.12512773929829</v>
      </c>
      <c r="V21" s="3">
        <f t="shared" si="12"/>
        <v>114.06835471783809</v>
      </c>
      <c r="W21" s="3">
        <f t="shared" si="12"/>
        <v>114.22731917792666</v>
      </c>
      <c r="X21" s="3">
        <f t="shared" si="12"/>
        <v>111.1502214147837</v>
      </c>
      <c r="Y21" s="3">
        <f t="shared" si="12"/>
        <v>109.9125695469513</v>
      </c>
      <c r="Z21" s="3">
        <f t="shared" si="12"/>
        <v>107.50539343703873</v>
      </c>
      <c r="AA21" s="3">
        <f t="shared" si="12"/>
        <v>107.44862041557853</v>
      </c>
      <c r="AB21" s="3">
        <f t="shared" si="12"/>
        <v>106.6537981151357</v>
      </c>
      <c r="AC21" s="3">
        <f t="shared" si="12"/>
        <v>104.75757919836495</v>
      </c>
      <c r="AD21" s="3">
        <f t="shared" si="12"/>
        <v>104.38287725672761</v>
      </c>
      <c r="AE21" s="3">
        <f t="shared" si="12"/>
        <v>104.26933121380721</v>
      </c>
      <c r="AF21" s="3">
        <f t="shared" si="12"/>
        <v>102.99761553309868</v>
      </c>
      <c r="AG21" s="3">
        <f t="shared" si="12"/>
        <v>102.10060179402748</v>
      </c>
      <c r="AH21" s="3">
        <f t="shared" si="12"/>
        <v>100.3633473373453</v>
      </c>
      <c r="AI21" s="3">
        <f t="shared" si="12"/>
        <v>99.772907914159205</v>
      </c>
      <c r="AJ21" s="3">
        <f t="shared" si="12"/>
        <v>99.102986260928816</v>
      </c>
      <c r="AK21" s="3">
        <f t="shared" si="12"/>
        <v>98.319518564778022</v>
      </c>
      <c r="AL21" s="3">
        <f t="shared" si="12"/>
        <v>96.048597706369947</v>
      </c>
      <c r="AM21" s="3">
        <f t="shared" si="12"/>
        <v>95.742023390484846</v>
      </c>
      <c r="AN21" s="3">
        <f t="shared" si="12"/>
        <v>95.242420801635063</v>
      </c>
      <c r="AO21" s="3">
        <f t="shared" si="12"/>
        <v>94.11831497672307</v>
      </c>
      <c r="AP21" s="3">
        <f t="shared" si="12"/>
        <v>94.05018735097083</v>
      </c>
      <c r="AQ21" s="3">
        <f t="shared" si="12"/>
        <v>93.448393323492681</v>
      </c>
      <c r="AR21" s="3">
        <f t="shared" si="12"/>
        <v>92.426478937209041</v>
      </c>
      <c r="AS21" s="3">
        <f t="shared" si="12"/>
        <v>92.131259225615992</v>
      </c>
      <c r="AT21" s="3">
        <f t="shared" si="12"/>
        <v>91.711138866810501</v>
      </c>
      <c r="AU21" s="3">
        <f t="shared" si="12"/>
        <v>90.564323833314418</v>
      </c>
      <c r="AV21" s="3">
        <f t="shared" si="12"/>
        <v>90.053366640172598</v>
      </c>
      <c r="AW21" s="3">
        <f t="shared" si="12"/>
        <v>89.542409447030778</v>
      </c>
      <c r="AX21" s="3">
        <f t="shared" si="12"/>
        <v>87.816509594640635</v>
      </c>
      <c r="AY21" s="3">
        <f t="shared" si="12"/>
        <v>87.737027364596344</v>
      </c>
      <c r="AZ21" s="3">
        <f t="shared" si="12"/>
        <v>86.669694561144553</v>
      </c>
      <c r="BA21" s="3">
        <f t="shared" si="12"/>
        <v>86.011127512206201</v>
      </c>
      <c r="BB21" s="3">
        <f t="shared" si="12"/>
        <v>85.307142046099699</v>
      </c>
      <c r="BC21" s="3">
        <f t="shared" si="12"/>
        <v>84.796184852957879</v>
      </c>
      <c r="BD21" s="3">
        <f t="shared" si="12"/>
        <v>83.774270466674238</v>
      </c>
      <c r="BE21" s="3">
        <f t="shared" si="12"/>
        <v>82.286817304416942</v>
      </c>
      <c r="BF21" s="3">
        <f t="shared" si="12"/>
        <v>81.230839105257189</v>
      </c>
      <c r="BG21" s="3">
        <f t="shared" si="12"/>
        <v>80.697172703531294</v>
      </c>
      <c r="BH21" s="3">
        <f t="shared" si="12"/>
        <v>80.095378676053144</v>
      </c>
      <c r="BI21" s="3">
        <f t="shared" si="12"/>
        <v>80.015896446008867</v>
      </c>
      <c r="BJ21" s="3">
        <f t="shared" si="12"/>
        <v>79.311910979902351</v>
      </c>
      <c r="BK21" s="3">
        <f t="shared" si="12"/>
        <v>78.869081412512784</v>
      </c>
      <c r="BL21" s="3">
        <f t="shared" si="12"/>
        <v>79.345974792778478</v>
      </c>
      <c r="BM21" s="3">
        <f t="shared" si="12"/>
        <v>79.550357670035211</v>
      </c>
      <c r="BN21" s="3">
        <f t="shared" si="12"/>
        <v>78.937209038265024</v>
      </c>
      <c r="BO21" s="3">
        <f t="shared" ref="BO21:BR21" si="13">BO8/88.07</f>
        <v>78.68740774384014</v>
      </c>
      <c r="BP21" s="3">
        <f t="shared" si="13"/>
        <v>79.766095151583968</v>
      </c>
      <c r="BQ21" s="3">
        <f t="shared" si="13"/>
        <v>77.608720336096297</v>
      </c>
      <c r="BR21" s="3">
        <f t="shared" si="13"/>
        <v>76.586805949812657</v>
      </c>
      <c r="BS21" s="3"/>
    </row>
    <row r="22" spans="1:71" x14ac:dyDescent="0.2">
      <c r="A22" s="1" t="s">
        <v>20</v>
      </c>
      <c r="B22" s="3">
        <f>B9/29.98</f>
        <v>100</v>
      </c>
      <c r="C22" s="3">
        <f t="shared" ref="C22:BN22" si="14">C9/29.98</f>
        <v>101.36757838559039</v>
      </c>
      <c r="D22" s="3">
        <f t="shared" si="14"/>
        <v>101.80120080053369</v>
      </c>
      <c r="E22" s="3">
        <f t="shared" si="14"/>
        <v>100.93395597064709</v>
      </c>
      <c r="F22" s="3">
        <f t="shared" si="14"/>
        <v>101.33422281521014</v>
      </c>
      <c r="G22" s="3">
        <f t="shared" si="14"/>
        <v>102.46831220813876</v>
      </c>
      <c r="H22" s="3">
        <f t="shared" si="14"/>
        <v>104.03602401601067</v>
      </c>
      <c r="I22" s="3">
        <f t="shared" si="14"/>
        <v>104.06937958639092</v>
      </c>
      <c r="J22" s="3">
        <f t="shared" si="14"/>
        <v>105.13675783855903</v>
      </c>
      <c r="K22" s="3">
        <f t="shared" si="14"/>
        <v>103.13542361574383</v>
      </c>
      <c r="L22" s="3">
        <f t="shared" si="14"/>
        <v>102.53502334889926</v>
      </c>
      <c r="M22" s="3">
        <f t="shared" si="14"/>
        <v>103.43562374916611</v>
      </c>
      <c r="N22" s="3">
        <f t="shared" si="14"/>
        <v>103.33555703802534</v>
      </c>
      <c r="O22" s="3">
        <f t="shared" si="14"/>
        <v>102.66844563042028</v>
      </c>
      <c r="P22" s="3">
        <f t="shared" si="14"/>
        <v>101.96797865243495</v>
      </c>
      <c r="Q22" s="3">
        <f t="shared" si="14"/>
        <v>101.83455637091394</v>
      </c>
      <c r="R22" s="3">
        <f t="shared" si="14"/>
        <v>101.80120080053369</v>
      </c>
      <c r="S22" s="3">
        <f t="shared" si="14"/>
        <v>102.73515677118078</v>
      </c>
      <c r="T22" s="3">
        <f t="shared" si="14"/>
        <v>103.40226817878586</v>
      </c>
      <c r="U22" s="3">
        <f t="shared" si="14"/>
        <v>103.73582388258839</v>
      </c>
      <c r="V22" s="3">
        <f t="shared" si="14"/>
        <v>102.06804536357572</v>
      </c>
      <c r="W22" s="3">
        <f t="shared" si="14"/>
        <v>102.66844563042028</v>
      </c>
      <c r="X22" s="3">
        <f t="shared" si="14"/>
        <v>103.43562374916611</v>
      </c>
      <c r="Y22" s="3">
        <f t="shared" si="14"/>
        <v>107.07138092061373</v>
      </c>
      <c r="Z22" s="3">
        <f t="shared" si="14"/>
        <v>108.70580386924617</v>
      </c>
      <c r="AA22" s="3">
        <f t="shared" si="14"/>
        <v>111.94129419613076</v>
      </c>
      <c r="AB22" s="3">
        <f t="shared" si="14"/>
        <v>116.41094062708473</v>
      </c>
      <c r="AC22" s="3">
        <f t="shared" si="14"/>
        <v>119.14609739826551</v>
      </c>
      <c r="AD22" s="3">
        <f t="shared" si="14"/>
        <v>124.3162108072048</v>
      </c>
      <c r="AE22" s="3">
        <f t="shared" si="14"/>
        <v>130.08672448298864</v>
      </c>
      <c r="AF22" s="3">
        <f t="shared" si="14"/>
        <v>134.08939292861908</v>
      </c>
      <c r="AG22" s="3">
        <f t="shared" si="14"/>
        <v>139.69312875250168</v>
      </c>
      <c r="AH22" s="3">
        <f t="shared" si="14"/>
        <v>144.36290860573715</v>
      </c>
      <c r="AI22" s="3">
        <f t="shared" si="14"/>
        <v>147.23148765843897</v>
      </c>
      <c r="AJ22" s="3">
        <f t="shared" si="14"/>
        <v>150.5003335557038</v>
      </c>
      <c r="AK22" s="3">
        <f t="shared" si="14"/>
        <v>152.93529019346229</v>
      </c>
      <c r="AL22" s="3">
        <f t="shared" si="14"/>
        <v>158.87258172114744</v>
      </c>
      <c r="AM22" s="3">
        <f t="shared" si="14"/>
        <v>162.70847231487659</v>
      </c>
      <c r="AN22" s="3">
        <f t="shared" si="14"/>
        <v>165.47698465643762</v>
      </c>
      <c r="AO22" s="3">
        <f t="shared" si="14"/>
        <v>165.97731821214143</v>
      </c>
      <c r="AP22" s="3">
        <f t="shared" si="14"/>
        <v>165.51034022681787</v>
      </c>
      <c r="AQ22" s="3">
        <f t="shared" si="14"/>
        <v>164.87658438959306</v>
      </c>
      <c r="AR22" s="3">
        <f t="shared" si="14"/>
        <v>166.64442961974649</v>
      </c>
      <c r="AS22" s="3">
        <f t="shared" si="14"/>
        <v>168.91260840560372</v>
      </c>
      <c r="AT22" s="3">
        <f t="shared" si="14"/>
        <v>169.71314209472982</v>
      </c>
      <c r="AU22" s="3">
        <f t="shared" si="14"/>
        <v>170.74716477651768</v>
      </c>
      <c r="AV22" s="3">
        <f t="shared" si="14"/>
        <v>171.61440960640428</v>
      </c>
      <c r="AW22" s="3">
        <f t="shared" si="14"/>
        <v>170.48032021347564</v>
      </c>
      <c r="AX22" s="3">
        <f t="shared" si="14"/>
        <v>170.41360907271513</v>
      </c>
      <c r="AY22" s="3">
        <f t="shared" si="14"/>
        <v>172.11474316210806</v>
      </c>
      <c r="AZ22" s="3">
        <f t="shared" si="14"/>
        <v>172.94863242161441</v>
      </c>
      <c r="BA22" s="3">
        <f t="shared" si="14"/>
        <v>175.11674449633088</v>
      </c>
      <c r="BB22" s="3">
        <f t="shared" si="14"/>
        <v>178.28552368245496</v>
      </c>
      <c r="BC22" s="3">
        <f t="shared" si="14"/>
        <v>181.28752501667779</v>
      </c>
      <c r="BD22" s="3">
        <f t="shared" si="14"/>
        <v>184.68979319546364</v>
      </c>
      <c r="BE22" s="3">
        <f t="shared" si="14"/>
        <v>186.25750500333555</v>
      </c>
      <c r="BF22" s="3">
        <f t="shared" si="14"/>
        <v>189.12608405603734</v>
      </c>
      <c r="BG22" s="3">
        <f t="shared" si="14"/>
        <v>193.29553035356903</v>
      </c>
      <c r="BH22" s="3">
        <f t="shared" si="14"/>
        <v>196.76450967311541</v>
      </c>
      <c r="BI22" s="3">
        <f t="shared" si="14"/>
        <v>202.76851234156103</v>
      </c>
      <c r="BJ22" s="3">
        <f t="shared" si="14"/>
        <v>208.9726484322882</v>
      </c>
      <c r="BK22" s="3">
        <f t="shared" si="14"/>
        <v>213.7758505670447</v>
      </c>
      <c r="BL22" s="3">
        <f t="shared" si="14"/>
        <v>217.2781854569713</v>
      </c>
      <c r="BM22" s="3">
        <f t="shared" si="14"/>
        <v>221.31420947298199</v>
      </c>
      <c r="BN22" s="3">
        <f t="shared" si="14"/>
        <v>225.21681120747164</v>
      </c>
      <c r="BO22" s="3">
        <f t="shared" ref="BO22:BR22" si="15">BO9/29.98</f>
        <v>232.65510340226817</v>
      </c>
      <c r="BP22" s="3">
        <f t="shared" si="15"/>
        <v>235.4236157438292</v>
      </c>
      <c r="BQ22" s="3">
        <f t="shared" si="15"/>
        <v>236.32421614409606</v>
      </c>
      <c r="BR22" s="3">
        <f t="shared" si="15"/>
        <v>235.55703802535024</v>
      </c>
      <c r="BS22" s="3"/>
    </row>
    <row r="23" spans="1:71" x14ac:dyDescent="0.2">
      <c r="A23" s="1" t="s">
        <v>21</v>
      </c>
      <c r="B23" s="3">
        <f>B10/51.72</f>
        <v>100</v>
      </c>
      <c r="C23" s="3">
        <f t="shared" ref="C23:BN23" si="16">C10/51.72</f>
        <v>99.651972157772619</v>
      </c>
      <c r="D23" s="3">
        <f t="shared" si="16"/>
        <v>100.36736272235112</v>
      </c>
      <c r="E23" s="3">
        <f t="shared" si="16"/>
        <v>101.68213457076567</v>
      </c>
      <c r="F23" s="3">
        <f t="shared" si="16"/>
        <v>100.54137664346482</v>
      </c>
      <c r="G23" s="3">
        <f t="shared" si="16"/>
        <v>103.15158546017015</v>
      </c>
      <c r="H23" s="3">
        <f t="shared" si="16"/>
        <v>102.66821345707658</v>
      </c>
      <c r="I23" s="3">
        <f t="shared" si="16"/>
        <v>103.26759474091261</v>
      </c>
      <c r="J23" s="3">
        <f t="shared" si="16"/>
        <v>103.78963650425368</v>
      </c>
      <c r="K23" s="3">
        <f t="shared" si="16"/>
        <v>105.43310131477185</v>
      </c>
      <c r="L23" s="3">
        <f t="shared" si="16"/>
        <v>104.75638051044083</v>
      </c>
      <c r="M23" s="3">
        <f t="shared" si="16"/>
        <v>106.67053364269142</v>
      </c>
      <c r="N23" s="3">
        <f t="shared" si="16"/>
        <v>107.48259860788863</v>
      </c>
      <c r="O23" s="3">
        <f t="shared" si="16"/>
        <v>116.87935034802784</v>
      </c>
      <c r="P23" s="3">
        <f t="shared" si="16"/>
        <v>118.46481051817479</v>
      </c>
      <c r="Q23" s="3">
        <f t="shared" si="16"/>
        <v>119.79891724671307</v>
      </c>
      <c r="R23" s="3">
        <f t="shared" si="16"/>
        <v>121.59706109822119</v>
      </c>
      <c r="S23" s="3">
        <f t="shared" si="16"/>
        <v>125.32869296210363</v>
      </c>
      <c r="T23" s="3">
        <f t="shared" si="16"/>
        <v>129.0216550657386</v>
      </c>
      <c r="U23" s="3">
        <f t="shared" si="16"/>
        <v>131.4385150812065</v>
      </c>
      <c r="V23" s="3">
        <f t="shared" si="16"/>
        <v>134.10672853828308</v>
      </c>
      <c r="W23" s="3">
        <f t="shared" si="16"/>
        <v>139.28847641144625</v>
      </c>
      <c r="X23" s="3">
        <f t="shared" si="16"/>
        <v>145.64965197215778</v>
      </c>
      <c r="Y23" s="3">
        <f t="shared" si="16"/>
        <v>152.18484145398298</v>
      </c>
      <c r="Z23" s="3">
        <f t="shared" si="16"/>
        <v>159.91879350348029</v>
      </c>
      <c r="AA23" s="3">
        <f t="shared" si="16"/>
        <v>164.98453209590102</v>
      </c>
      <c r="AB23" s="3">
        <f t="shared" si="16"/>
        <v>171.21036349574632</v>
      </c>
      <c r="AC23" s="3">
        <f t="shared" si="16"/>
        <v>179.79505027068834</v>
      </c>
      <c r="AD23" s="3">
        <f t="shared" si="16"/>
        <v>189.81051817478732</v>
      </c>
      <c r="AE23" s="3">
        <f t="shared" si="16"/>
        <v>196.77107501933489</v>
      </c>
      <c r="AF23" s="3">
        <f t="shared" si="16"/>
        <v>203.34493426140759</v>
      </c>
      <c r="AG23" s="3">
        <f t="shared" si="16"/>
        <v>207.94663573085847</v>
      </c>
      <c r="AH23" s="3">
        <f t="shared" si="16"/>
        <v>216.22196442382057</v>
      </c>
      <c r="AI23" s="3">
        <f t="shared" si="16"/>
        <v>224.72931167826761</v>
      </c>
      <c r="AJ23" s="3">
        <f t="shared" si="16"/>
        <v>235.88553750966744</v>
      </c>
      <c r="AK23" s="3">
        <f t="shared" si="16"/>
        <v>247.35112142304718</v>
      </c>
      <c r="AL23" s="3">
        <f t="shared" si="16"/>
        <v>257.15390564578502</v>
      </c>
      <c r="AM23" s="3">
        <f t="shared" si="16"/>
        <v>267.13070378963653</v>
      </c>
      <c r="AN23" s="3">
        <f t="shared" si="16"/>
        <v>277.20417633410676</v>
      </c>
      <c r="AO23" s="3">
        <f t="shared" si="16"/>
        <v>284.89945862335657</v>
      </c>
      <c r="AP23" s="3">
        <f t="shared" si="16"/>
        <v>289.17246713070381</v>
      </c>
      <c r="AQ23" s="3">
        <f t="shared" si="16"/>
        <v>294.41221964423823</v>
      </c>
      <c r="AR23" s="3">
        <f t="shared" si="16"/>
        <v>297.81515854601702</v>
      </c>
      <c r="AS23" s="3">
        <f t="shared" si="16"/>
        <v>306.53518948182523</v>
      </c>
      <c r="AT23" s="3">
        <f t="shared" si="16"/>
        <v>316.24129930394434</v>
      </c>
      <c r="AU23" s="3">
        <f t="shared" si="16"/>
        <v>324.36194895591649</v>
      </c>
      <c r="AV23" s="3">
        <f t="shared" si="16"/>
        <v>332.13457076566124</v>
      </c>
      <c r="AW23" s="3">
        <f t="shared" si="16"/>
        <v>337.76102088167056</v>
      </c>
      <c r="AX23" s="3">
        <f t="shared" si="16"/>
        <v>344.21887084300079</v>
      </c>
      <c r="AY23" s="3">
        <f t="shared" si="16"/>
        <v>351.46945088940447</v>
      </c>
      <c r="AZ23" s="3">
        <f t="shared" si="16"/>
        <v>358.48801237432326</v>
      </c>
      <c r="BA23" s="3">
        <f t="shared" si="16"/>
        <v>365.95127610208817</v>
      </c>
      <c r="BB23" s="3">
        <f t="shared" si="16"/>
        <v>373.04717710750197</v>
      </c>
      <c r="BC23" s="3">
        <f t="shared" si="16"/>
        <v>379.21500386697602</v>
      </c>
      <c r="BD23" s="3">
        <f t="shared" si="16"/>
        <v>387.52900232018561</v>
      </c>
      <c r="BE23" s="3">
        <f t="shared" si="16"/>
        <v>394.27687548337201</v>
      </c>
      <c r="BF23" s="3">
        <f t="shared" si="16"/>
        <v>401.99149265274553</v>
      </c>
      <c r="BG23" s="3">
        <f t="shared" si="16"/>
        <v>410.03480278422273</v>
      </c>
      <c r="BH23" s="3">
        <f t="shared" si="16"/>
        <v>415.83526682134573</v>
      </c>
      <c r="BI23" s="3">
        <f t="shared" si="16"/>
        <v>421.94508894044856</v>
      </c>
      <c r="BJ23" s="3">
        <f t="shared" si="16"/>
        <v>429.62103634957464</v>
      </c>
      <c r="BK23" s="3">
        <f t="shared" si="16"/>
        <v>439.28847641144625</v>
      </c>
      <c r="BL23" s="3">
        <f t="shared" si="16"/>
        <v>450.05800464037122</v>
      </c>
      <c r="BM23" s="3">
        <f t="shared" si="16"/>
        <v>461.17556071152359</v>
      </c>
      <c r="BN23" s="3">
        <f t="shared" si="16"/>
        <v>472.29311678267595</v>
      </c>
      <c r="BO23" s="3">
        <f t="shared" ref="BO23:BR23" si="17">BO10/51.72</f>
        <v>480.85846867749422</v>
      </c>
      <c r="BP23" s="3">
        <f t="shared" si="17"/>
        <v>487.31631863882444</v>
      </c>
      <c r="BQ23" s="3">
        <f t="shared" si="17"/>
        <v>497.38979118329468</v>
      </c>
      <c r="BR23" s="3">
        <f t="shared" si="17"/>
        <v>505.91647331786544</v>
      </c>
      <c r="BS23" s="3"/>
    </row>
    <row r="24" spans="1:71" x14ac:dyDescent="0.2">
      <c r="A24" s="1" t="s">
        <v>22</v>
      </c>
      <c r="B24" s="3">
        <f>B11/76.16</f>
        <v>100</v>
      </c>
      <c r="C24" s="3">
        <f t="shared" ref="C24:BN24" si="18">C11/76.16</f>
        <v>102.75735294117648</v>
      </c>
      <c r="D24" s="3">
        <f t="shared" si="18"/>
        <v>106.57825630252101</v>
      </c>
      <c r="E24" s="3">
        <f t="shared" si="18"/>
        <v>110.9375</v>
      </c>
      <c r="F24" s="3">
        <f t="shared" si="18"/>
        <v>114.57457983193278</v>
      </c>
      <c r="G24" s="3">
        <f t="shared" si="18"/>
        <v>117.37132352941177</v>
      </c>
      <c r="H24" s="3">
        <f t="shared" si="18"/>
        <v>118.71060924369749</v>
      </c>
      <c r="I24" s="3">
        <f t="shared" si="18"/>
        <v>121.38918067226891</v>
      </c>
      <c r="J24" s="3">
        <f t="shared" si="18"/>
        <v>124.36974789915966</v>
      </c>
      <c r="K24" s="3">
        <f t="shared" si="18"/>
        <v>127.20588235294119</v>
      </c>
      <c r="L24" s="3">
        <f t="shared" si="18"/>
        <v>129.31985294117646</v>
      </c>
      <c r="M24" s="3">
        <f t="shared" si="18"/>
        <v>133.08823529411765</v>
      </c>
      <c r="N24" s="3">
        <f t="shared" si="18"/>
        <v>137.38182773109244</v>
      </c>
      <c r="O24" s="3">
        <f t="shared" si="18"/>
        <v>163.52415966386556</v>
      </c>
      <c r="P24" s="3">
        <f t="shared" si="18"/>
        <v>166.37342436974791</v>
      </c>
      <c r="Q24" s="3">
        <f t="shared" si="18"/>
        <v>171.32352941176472</v>
      </c>
      <c r="R24" s="3">
        <f t="shared" si="18"/>
        <v>174.3172268907563</v>
      </c>
      <c r="S24" s="3">
        <f t="shared" si="18"/>
        <v>177.53413865546219</v>
      </c>
      <c r="T24" s="3">
        <f t="shared" si="18"/>
        <v>180.73792016806723</v>
      </c>
      <c r="U24" s="3">
        <f t="shared" si="18"/>
        <v>184.93960084033614</v>
      </c>
      <c r="V24" s="3">
        <f t="shared" si="18"/>
        <v>190.73004201680672</v>
      </c>
      <c r="W24" s="3">
        <f t="shared" si="18"/>
        <v>193.93382352941177</v>
      </c>
      <c r="X24" s="3">
        <f t="shared" si="18"/>
        <v>197.0325630252101</v>
      </c>
      <c r="Y24" s="3">
        <f t="shared" si="18"/>
        <v>199.56670168067228</v>
      </c>
      <c r="Z24" s="3">
        <f t="shared" si="18"/>
        <v>204.6875</v>
      </c>
      <c r="AA24" s="3">
        <f t="shared" si="18"/>
        <v>209.44065126050421</v>
      </c>
      <c r="AB24" s="3">
        <f t="shared" si="18"/>
        <v>210.04464285714286</v>
      </c>
      <c r="AC24" s="3">
        <f t="shared" si="18"/>
        <v>214.43014705882354</v>
      </c>
      <c r="AD24" s="3">
        <f t="shared" si="18"/>
        <v>216.6622899159664</v>
      </c>
      <c r="AE24" s="3">
        <f t="shared" si="18"/>
        <v>219.73476890756302</v>
      </c>
      <c r="AF24" s="3">
        <f t="shared" si="18"/>
        <v>225.1575630252101</v>
      </c>
      <c r="AG24" s="3">
        <f t="shared" si="18"/>
        <v>229.64810924369749</v>
      </c>
      <c r="AH24" s="3">
        <f t="shared" si="18"/>
        <v>233.25892857142858</v>
      </c>
      <c r="AI24" s="3">
        <f t="shared" si="18"/>
        <v>235.81932773109244</v>
      </c>
      <c r="AJ24" s="3">
        <f t="shared" si="18"/>
        <v>236.8172268907563</v>
      </c>
      <c r="AK24" s="3">
        <f t="shared" si="18"/>
        <v>238.48476890756302</v>
      </c>
      <c r="AL24" s="3">
        <f t="shared" si="18"/>
        <v>241.58350840336135</v>
      </c>
      <c r="AM24" s="3">
        <f t="shared" si="18"/>
        <v>242.96218487394958</v>
      </c>
      <c r="AN24" s="3">
        <f t="shared" si="18"/>
        <v>245.29936974789916</v>
      </c>
      <c r="AO24" s="3">
        <f t="shared" si="18"/>
        <v>244.6297268907563</v>
      </c>
      <c r="AP24" s="3">
        <f t="shared" si="18"/>
        <v>243.96008403361347</v>
      </c>
      <c r="AQ24" s="3">
        <f t="shared" si="18"/>
        <v>243.04096638655463</v>
      </c>
      <c r="AR24" s="3">
        <f t="shared" si="18"/>
        <v>242.77836134453781</v>
      </c>
      <c r="AS24" s="3">
        <f t="shared" si="18"/>
        <v>243.29044117647061</v>
      </c>
      <c r="AT24" s="3">
        <f t="shared" si="18"/>
        <v>244.72163865546219</v>
      </c>
      <c r="AU24" s="3">
        <f t="shared" si="18"/>
        <v>247.63655462184875</v>
      </c>
      <c r="AV24" s="3">
        <f t="shared" si="18"/>
        <v>250.31512605042019</v>
      </c>
      <c r="AW24" s="3">
        <f t="shared" si="18"/>
        <v>252.29779411764707</v>
      </c>
      <c r="AX24" s="3">
        <f t="shared" si="18"/>
        <v>255.58035714285717</v>
      </c>
      <c r="AY24" s="3">
        <f t="shared" si="18"/>
        <v>259.0204831932773</v>
      </c>
      <c r="AZ24" s="3">
        <f t="shared" si="18"/>
        <v>263.8655462184874</v>
      </c>
      <c r="BA24" s="3">
        <f t="shared" si="18"/>
        <v>270.1549369747899</v>
      </c>
      <c r="BB24" s="3">
        <f t="shared" si="18"/>
        <v>275.97163865546219</v>
      </c>
      <c r="BC24" s="3">
        <f t="shared" si="18"/>
        <v>282.58928571428572</v>
      </c>
      <c r="BD24" s="3">
        <f t="shared" si="18"/>
        <v>289.12815126050424</v>
      </c>
      <c r="BE24" s="3">
        <f t="shared" si="18"/>
        <v>295.37815126050424</v>
      </c>
      <c r="BF24" s="3">
        <f t="shared" si="18"/>
        <v>302.23214285714289</v>
      </c>
      <c r="BG24" s="3">
        <f t="shared" si="18"/>
        <v>311.25262605042019</v>
      </c>
      <c r="BH24" s="3">
        <f t="shared" si="18"/>
        <v>320.79831932773112</v>
      </c>
      <c r="BI24" s="3">
        <f t="shared" si="18"/>
        <v>328.16439075630251</v>
      </c>
      <c r="BJ24" s="3">
        <f t="shared" si="18"/>
        <v>336.16071428571428</v>
      </c>
      <c r="BK24" s="3">
        <f t="shared" si="18"/>
        <v>344.14390756302521</v>
      </c>
      <c r="BL24" s="3">
        <f t="shared" si="18"/>
        <v>352.29779411764707</v>
      </c>
      <c r="BM24" s="3">
        <f t="shared" si="18"/>
        <v>359.05987394957987</v>
      </c>
      <c r="BN24" s="3">
        <f t="shared" si="18"/>
        <v>365.7825630252101</v>
      </c>
      <c r="BO24" s="3">
        <f t="shared" ref="BO24:BR24" si="19">BO11/76.16</f>
        <v>372.63655462184875</v>
      </c>
      <c r="BP24" s="3">
        <f t="shared" si="19"/>
        <v>378.42699579831935</v>
      </c>
      <c r="BQ24" s="3">
        <f t="shared" si="19"/>
        <v>381.70955882352945</v>
      </c>
      <c r="BR24" s="3">
        <f t="shared" si="19"/>
        <v>384.38813025210084</v>
      </c>
      <c r="BS24" s="3"/>
    </row>
    <row r="25" spans="1:71" x14ac:dyDescent="0.2">
      <c r="A25" s="1" t="s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>O12/30.87</f>
        <v>100</v>
      </c>
      <c r="P25" s="3">
        <f t="shared" ref="P25:BR25" si="20">P12/30.87</f>
        <v>100.09718172983479</v>
      </c>
      <c r="Q25" s="3">
        <f t="shared" si="20"/>
        <v>97.440881114350503</v>
      </c>
      <c r="R25" s="3">
        <f t="shared" si="20"/>
        <v>95.529640427599603</v>
      </c>
      <c r="S25" s="3">
        <f t="shared" si="20"/>
        <v>96.209912536443142</v>
      </c>
      <c r="T25" s="3">
        <f t="shared" si="20"/>
        <v>93.45643019112407</v>
      </c>
      <c r="U25" s="3">
        <f t="shared" si="20"/>
        <v>91.836734693877546</v>
      </c>
      <c r="V25" s="3">
        <f t="shared" si="20"/>
        <v>87.722708130871396</v>
      </c>
      <c r="W25" s="3">
        <f t="shared" si="20"/>
        <v>86.329770003239389</v>
      </c>
      <c r="X25" s="3">
        <f t="shared" si="20"/>
        <v>82.863621639131836</v>
      </c>
      <c r="Y25" s="3">
        <f t="shared" si="20"/>
        <v>80.887593132491091</v>
      </c>
      <c r="Z25" s="3">
        <f t="shared" si="20"/>
        <v>79.591836734693871</v>
      </c>
      <c r="AA25" s="3">
        <f t="shared" si="20"/>
        <v>79.559442824748942</v>
      </c>
      <c r="AB25" s="3">
        <f t="shared" si="20"/>
        <v>80.43407839326207</v>
      </c>
      <c r="AC25" s="3">
        <f t="shared" si="20"/>
        <v>80.790411402656304</v>
      </c>
      <c r="AD25" s="3">
        <f t="shared" si="20"/>
        <v>80.952380952380949</v>
      </c>
      <c r="AE25" s="3">
        <f t="shared" si="20"/>
        <v>82.086167800453509</v>
      </c>
      <c r="AF25" s="3">
        <f t="shared" si="20"/>
        <v>83.381924198250729</v>
      </c>
      <c r="AG25" s="3">
        <f t="shared" si="20"/>
        <v>83.187560738581141</v>
      </c>
      <c r="AH25" s="3">
        <f t="shared" si="20"/>
        <v>84.062196307094268</v>
      </c>
      <c r="AI25" s="3">
        <f t="shared" si="20"/>
        <v>84.774862325882737</v>
      </c>
      <c r="AJ25" s="3">
        <f t="shared" si="20"/>
        <v>84.969225785552311</v>
      </c>
      <c r="AK25" s="3">
        <f t="shared" si="20"/>
        <v>87.755102040816325</v>
      </c>
      <c r="AL25" s="3">
        <f t="shared" si="20"/>
        <v>93.683187560738574</v>
      </c>
      <c r="AM25" s="3">
        <f t="shared" si="20"/>
        <v>98.05636540330417</v>
      </c>
      <c r="AN25" s="3">
        <f t="shared" si="20"/>
        <v>100.25915127955943</v>
      </c>
      <c r="AO25" s="3">
        <f t="shared" si="20"/>
        <v>102.29996760609005</v>
      </c>
      <c r="AP25" s="3">
        <f t="shared" si="20"/>
        <v>101.36054421768708</v>
      </c>
      <c r="AQ25" s="3">
        <f t="shared" si="20"/>
        <v>102.42954324586977</v>
      </c>
      <c r="AR25" s="3">
        <f t="shared" si="20"/>
        <v>105.34499514091351</v>
      </c>
      <c r="AS25" s="3">
        <f t="shared" si="20"/>
        <v>109.97732426303854</v>
      </c>
      <c r="AT25" s="3">
        <f t="shared" si="20"/>
        <v>110.65759637188208</v>
      </c>
      <c r="AU25" s="3">
        <f t="shared" si="20"/>
        <v>113.022351797862</v>
      </c>
      <c r="AV25" s="3">
        <f t="shared" si="20"/>
        <v>113.79980563654033</v>
      </c>
      <c r="AW25" s="3">
        <f t="shared" si="20"/>
        <v>115.32231940395205</v>
      </c>
      <c r="AX25" s="3">
        <f t="shared" si="20"/>
        <v>116.55328798185941</v>
      </c>
      <c r="AY25" s="3">
        <f t="shared" si="20"/>
        <v>117.36313573048267</v>
      </c>
      <c r="AZ25" s="3">
        <f t="shared" si="20"/>
        <v>120.05183025591188</v>
      </c>
      <c r="BA25" s="3">
        <f t="shared" si="20"/>
        <v>122.64334305150631</v>
      </c>
      <c r="BB25" s="3">
        <f t="shared" si="20"/>
        <v>125.52640103660511</v>
      </c>
      <c r="BC25" s="3">
        <f t="shared" si="20"/>
        <v>127.34045999352121</v>
      </c>
      <c r="BD25" s="3">
        <f t="shared" si="20"/>
        <v>128.76579203109816</v>
      </c>
      <c r="BE25" s="3">
        <f t="shared" si="20"/>
        <v>132.06997084548104</v>
      </c>
      <c r="BF25" s="3">
        <f t="shared" si="20"/>
        <v>133.91642371234207</v>
      </c>
      <c r="BG25" s="3">
        <f t="shared" si="20"/>
        <v>135.01781665046971</v>
      </c>
      <c r="BH25" s="3">
        <f t="shared" si="20"/>
        <v>136.79948169744088</v>
      </c>
      <c r="BI25" s="3">
        <f t="shared" si="20"/>
        <v>138.22481373501782</v>
      </c>
      <c r="BJ25" s="3">
        <f t="shared" si="20"/>
        <v>139.29381276320052</v>
      </c>
      <c r="BK25" s="3">
        <f t="shared" si="20"/>
        <v>143.14868804664724</v>
      </c>
      <c r="BL25" s="3">
        <f t="shared" si="20"/>
        <v>147.81341107871719</v>
      </c>
      <c r="BM25" s="3">
        <f t="shared" si="20"/>
        <v>152.38095238095238</v>
      </c>
      <c r="BN25" s="3">
        <f t="shared" si="20"/>
        <v>153.32037576935537</v>
      </c>
      <c r="BO25" s="3">
        <f t="shared" si="20"/>
        <v>157.17525105280208</v>
      </c>
      <c r="BP25" s="3">
        <f t="shared" si="20"/>
        <v>159.15127955944283</v>
      </c>
      <c r="BQ25" s="3">
        <f t="shared" si="20"/>
        <v>157.98509880142532</v>
      </c>
      <c r="BR25" s="3">
        <f t="shared" si="20"/>
        <v>158.3738257207645</v>
      </c>
      <c r="BS25" s="3"/>
    </row>
    <row r="26" spans="1:71" x14ac:dyDescent="0.2">
      <c r="A26" s="1" t="s">
        <v>24</v>
      </c>
      <c r="B26" s="3">
        <f>B13/48.74</f>
        <v>100</v>
      </c>
      <c r="C26" s="3">
        <f t="shared" ref="C26:BN26" si="21">C13/48.74</f>
        <v>102.29790726302831</v>
      </c>
      <c r="D26" s="3">
        <f t="shared" si="21"/>
        <v>104.6163315551908</v>
      </c>
      <c r="E26" s="3">
        <f t="shared" si="21"/>
        <v>106.75010258514567</v>
      </c>
      <c r="F26" s="3">
        <f t="shared" si="21"/>
        <v>107.55026672137873</v>
      </c>
      <c r="G26" s="3">
        <f t="shared" si="21"/>
        <v>107.98112433319655</v>
      </c>
      <c r="H26" s="3">
        <f t="shared" si="21"/>
        <v>110.03282724661469</v>
      </c>
      <c r="I26" s="3">
        <f t="shared" si="21"/>
        <v>112.08453016003283</v>
      </c>
      <c r="J26" s="3">
        <f t="shared" si="21"/>
        <v>114.0951990151826</v>
      </c>
      <c r="K26" s="3">
        <f t="shared" si="21"/>
        <v>116.59827656955272</v>
      </c>
      <c r="L26" s="3">
        <f t="shared" si="21"/>
        <v>120.84530160032827</v>
      </c>
      <c r="M26" s="3">
        <f t="shared" si="21"/>
        <v>122.87648748461223</v>
      </c>
      <c r="N26" s="3">
        <f t="shared" si="21"/>
        <v>124.57940090274927</v>
      </c>
      <c r="O26" s="3">
        <f t="shared" si="21"/>
        <v>126.34386540828888</v>
      </c>
      <c r="P26" s="3">
        <f t="shared" si="21"/>
        <v>131.35002051702912</v>
      </c>
      <c r="Q26" s="3">
        <f t="shared" si="21"/>
        <v>133.56585966352071</v>
      </c>
      <c r="R26" s="3">
        <f t="shared" si="21"/>
        <v>135.7816988100123</v>
      </c>
      <c r="S26" s="3">
        <f t="shared" si="21"/>
        <v>137.93598686910136</v>
      </c>
      <c r="T26" s="3">
        <f t="shared" si="21"/>
        <v>137.64874846122282</v>
      </c>
      <c r="U26" s="3">
        <f t="shared" si="21"/>
        <v>141.19819450143618</v>
      </c>
      <c r="V26" s="3">
        <f t="shared" si="21"/>
        <v>142.7164546573656</v>
      </c>
      <c r="W26" s="3">
        <f t="shared" si="21"/>
        <v>144.78867459991793</v>
      </c>
      <c r="X26" s="3">
        <f t="shared" si="21"/>
        <v>147.39433729995895</v>
      </c>
      <c r="Y26" s="3">
        <f t="shared" si="21"/>
        <v>149.13828477636437</v>
      </c>
      <c r="Z26" s="3">
        <f t="shared" si="21"/>
        <v>152.27739023389412</v>
      </c>
      <c r="AA26" s="3">
        <f t="shared" si="21"/>
        <v>156.19614279852277</v>
      </c>
      <c r="AB26" s="3">
        <f t="shared" si="21"/>
        <v>159.70455478046779</v>
      </c>
      <c r="AC26" s="3">
        <f t="shared" si="21"/>
        <v>163.60279031596224</v>
      </c>
      <c r="AD26" s="3">
        <f t="shared" si="21"/>
        <v>167.48050882232252</v>
      </c>
      <c r="AE26" s="3">
        <f t="shared" si="21"/>
        <v>171.00943783340171</v>
      </c>
      <c r="AF26" s="3">
        <f t="shared" si="21"/>
        <v>173.82027082478456</v>
      </c>
      <c r="AG26" s="3">
        <f t="shared" si="21"/>
        <v>177.14402954452194</v>
      </c>
      <c r="AH26" s="3">
        <f t="shared" si="21"/>
        <v>180.52933935166186</v>
      </c>
      <c r="AI26" s="3">
        <f t="shared" si="21"/>
        <v>183.13500205170291</v>
      </c>
      <c r="AJ26" s="3">
        <f t="shared" si="21"/>
        <v>184.44809191629051</v>
      </c>
      <c r="AK26" s="3">
        <f t="shared" si="21"/>
        <v>185.86376692654903</v>
      </c>
      <c r="AL26" s="3">
        <f t="shared" si="21"/>
        <v>189.18752564628642</v>
      </c>
      <c r="AM26" s="3">
        <f t="shared" si="21"/>
        <v>193.57816988100123</v>
      </c>
      <c r="AN26" s="3">
        <f t="shared" si="21"/>
        <v>195.42470250307755</v>
      </c>
      <c r="AO26" s="3">
        <f t="shared" si="21"/>
        <v>195.83504308576119</v>
      </c>
      <c r="AP26" s="3">
        <f t="shared" si="21"/>
        <v>195.62987279441936</v>
      </c>
      <c r="AQ26" s="3">
        <f t="shared" si="21"/>
        <v>195.69142388182189</v>
      </c>
      <c r="AR26" s="3">
        <f t="shared" si="21"/>
        <v>196.63520722199425</v>
      </c>
      <c r="AS26" s="3">
        <f t="shared" si="21"/>
        <v>197.45588838736151</v>
      </c>
      <c r="AT26" s="3">
        <f t="shared" si="21"/>
        <v>199.58965941731637</v>
      </c>
      <c r="AU26" s="3">
        <f t="shared" si="21"/>
        <v>199.83586376692654</v>
      </c>
      <c r="AV26" s="3">
        <f t="shared" si="21"/>
        <v>200.90274928190397</v>
      </c>
      <c r="AW26" s="3">
        <f t="shared" si="21"/>
        <v>201.82601559294213</v>
      </c>
      <c r="AX26" s="3">
        <f t="shared" si="21"/>
        <v>204.53426343865408</v>
      </c>
      <c r="AY26" s="3">
        <f t="shared" si="21"/>
        <v>207.67336889618383</v>
      </c>
      <c r="AZ26" s="3">
        <f t="shared" si="21"/>
        <v>208.9043906442347</v>
      </c>
      <c r="BA26" s="3">
        <f t="shared" si="21"/>
        <v>209.02749281903979</v>
      </c>
      <c r="BB26" s="3">
        <f t="shared" si="21"/>
        <v>211.28436602379975</v>
      </c>
      <c r="BC26" s="3">
        <f t="shared" si="21"/>
        <v>211.89987689782518</v>
      </c>
      <c r="BD26" s="3">
        <f t="shared" si="21"/>
        <v>214.21830118998767</v>
      </c>
      <c r="BE26" s="3">
        <f t="shared" si="21"/>
        <v>216.78292983176036</v>
      </c>
      <c r="BF26" s="3">
        <f t="shared" si="21"/>
        <v>218.58842839556831</v>
      </c>
      <c r="BG26" s="3">
        <f t="shared" si="21"/>
        <v>223.51251538777183</v>
      </c>
      <c r="BH26" s="3">
        <f t="shared" si="21"/>
        <v>226.61058678703324</v>
      </c>
      <c r="BI26" s="3">
        <f t="shared" si="21"/>
        <v>229.91382847763643</v>
      </c>
      <c r="BJ26" s="3">
        <f t="shared" si="21"/>
        <v>233.46327451784981</v>
      </c>
      <c r="BK26" s="3">
        <f t="shared" si="21"/>
        <v>236.62289700451373</v>
      </c>
      <c r="BL26" s="3">
        <f t="shared" si="21"/>
        <v>243.78334017234303</v>
      </c>
      <c r="BM26" s="3">
        <f t="shared" si="21"/>
        <v>249.05621665982764</v>
      </c>
      <c r="BN26" s="3">
        <f t="shared" si="21"/>
        <v>254.30857611817808</v>
      </c>
      <c r="BO26" s="3">
        <f t="shared" ref="BO26:BR26" si="22">BO13/48.74</f>
        <v>255.72425112843661</v>
      </c>
      <c r="BP26" s="3">
        <f t="shared" si="22"/>
        <v>259.78662289700452</v>
      </c>
      <c r="BQ26" s="3">
        <f t="shared" si="22"/>
        <v>259.29421419778413</v>
      </c>
      <c r="BR26" s="3">
        <f t="shared" si="22"/>
        <v>260.97661058678705</v>
      </c>
      <c r="BS26" s="3"/>
    </row>
    <row r="27" spans="1:71" ht="16" x14ac:dyDescent="0.2">
      <c r="A27" s="4" t="s">
        <v>25</v>
      </c>
      <c r="B27" s="3">
        <f>B14/38.66</f>
        <v>100.00000000000001</v>
      </c>
      <c r="C27" s="3">
        <f t="shared" ref="C27:BN27" si="23">C14/38.66</f>
        <v>98.654940506983976</v>
      </c>
      <c r="D27" s="3">
        <f t="shared" si="23"/>
        <v>99.172271081220913</v>
      </c>
      <c r="E27" s="3">
        <f t="shared" si="23"/>
        <v>97.672012415933793</v>
      </c>
      <c r="F27" s="3">
        <f t="shared" si="23"/>
        <v>96.921883083290226</v>
      </c>
      <c r="G27" s="3">
        <f t="shared" si="23"/>
        <v>95.188825659596489</v>
      </c>
      <c r="H27" s="3">
        <f t="shared" si="23"/>
        <v>93.429901707190908</v>
      </c>
      <c r="I27" s="3">
        <f t="shared" si="23"/>
        <v>93.533367822038286</v>
      </c>
      <c r="J27" s="3">
        <f t="shared" si="23"/>
        <v>92.550439730988103</v>
      </c>
      <c r="K27" s="3">
        <f t="shared" si="23"/>
        <v>92.058975685463025</v>
      </c>
      <c r="L27" s="3">
        <f t="shared" si="23"/>
        <v>90.455250905328512</v>
      </c>
      <c r="M27" s="3">
        <f t="shared" si="23"/>
        <v>88.773926539058465</v>
      </c>
      <c r="N27" s="3">
        <f t="shared" si="23"/>
        <v>87.635799275737199</v>
      </c>
      <c r="O27" s="3">
        <f t="shared" si="23"/>
        <v>87.920331091567519</v>
      </c>
      <c r="P27" s="3">
        <f t="shared" si="23"/>
        <v>86.497672012415947</v>
      </c>
      <c r="Q27" s="3">
        <f t="shared" si="23"/>
        <v>85.514743921365763</v>
      </c>
      <c r="R27" s="3">
        <f t="shared" si="23"/>
        <v>82.643559234350761</v>
      </c>
      <c r="S27" s="3">
        <f t="shared" si="23"/>
        <v>81.324366270046568</v>
      </c>
      <c r="T27" s="3">
        <f t="shared" si="23"/>
        <v>79.720641489912055</v>
      </c>
      <c r="U27" s="3">
        <f t="shared" si="23"/>
        <v>78.091050181065711</v>
      </c>
      <c r="V27" s="3">
        <f t="shared" si="23"/>
        <v>75.271598551474398</v>
      </c>
      <c r="W27" s="3">
        <f t="shared" si="23"/>
        <v>73.693740300051743</v>
      </c>
      <c r="X27" s="3">
        <f t="shared" si="23"/>
        <v>72.193481634764623</v>
      </c>
      <c r="Y27" s="3">
        <f t="shared" si="23"/>
        <v>70.848422141748586</v>
      </c>
      <c r="Z27" s="3">
        <f t="shared" si="23"/>
        <v>69.632695292291785</v>
      </c>
      <c r="AA27" s="3">
        <f t="shared" si="23"/>
        <v>69.787894464562868</v>
      </c>
      <c r="AB27" s="3">
        <f t="shared" si="23"/>
        <v>69.65856182100363</v>
      </c>
      <c r="AC27" s="3">
        <f t="shared" si="23"/>
        <v>70.150025866528722</v>
      </c>
      <c r="AD27" s="3">
        <f t="shared" si="23"/>
        <v>71.21055354371444</v>
      </c>
      <c r="AE27" s="3">
        <f t="shared" si="23"/>
        <v>71.753750646663221</v>
      </c>
      <c r="AF27" s="3">
        <f t="shared" si="23"/>
        <v>72.607346094154167</v>
      </c>
      <c r="AG27" s="3">
        <f t="shared" si="23"/>
        <v>72.736678737713405</v>
      </c>
      <c r="AH27" s="3">
        <f t="shared" si="23"/>
        <v>73.693740300051743</v>
      </c>
      <c r="AI27" s="3">
        <f t="shared" si="23"/>
        <v>74.392136575271607</v>
      </c>
      <c r="AJ27" s="3">
        <f t="shared" si="23"/>
        <v>74.262803931712369</v>
      </c>
      <c r="AK27" s="3">
        <f t="shared" si="23"/>
        <v>74.831867563372995</v>
      </c>
      <c r="AL27" s="3">
        <f t="shared" si="23"/>
        <v>75.090532850491471</v>
      </c>
      <c r="AM27" s="3">
        <f t="shared" si="23"/>
        <v>74.469736161407141</v>
      </c>
      <c r="AN27" s="3">
        <f t="shared" si="23"/>
        <v>75.064666321779626</v>
      </c>
      <c r="AO27" s="3">
        <f t="shared" si="23"/>
        <v>75.400931195033635</v>
      </c>
      <c r="AP27" s="3">
        <f t="shared" si="23"/>
        <v>74.883600620796699</v>
      </c>
      <c r="AQ27" s="3">
        <f t="shared" si="23"/>
        <v>74.702534919813772</v>
      </c>
      <c r="AR27" s="3">
        <f t="shared" si="23"/>
        <v>74.340403517847918</v>
      </c>
      <c r="AS27" s="3">
        <f t="shared" si="23"/>
        <v>74.21107087428868</v>
      </c>
      <c r="AT27" s="3">
        <f t="shared" si="23"/>
        <v>73.771339886187278</v>
      </c>
      <c r="AU27" s="3">
        <f t="shared" si="23"/>
        <v>72.42628039317124</v>
      </c>
      <c r="AV27" s="3">
        <f t="shared" si="23"/>
        <v>72.193481634764623</v>
      </c>
      <c r="AW27" s="3">
        <f t="shared" si="23"/>
        <v>72.969477496120021</v>
      </c>
      <c r="AX27" s="3">
        <f t="shared" si="23"/>
        <v>72.555613036730477</v>
      </c>
      <c r="AY27" s="3">
        <f t="shared" si="23"/>
        <v>73.538541127780661</v>
      </c>
      <c r="AZ27" s="3">
        <f t="shared" si="23"/>
        <v>75.995861355406106</v>
      </c>
      <c r="BA27" s="3">
        <f t="shared" si="23"/>
        <v>73.538541127780661</v>
      </c>
      <c r="BB27" s="3">
        <f t="shared" si="23"/>
        <v>72.969477496120021</v>
      </c>
      <c r="BC27" s="3">
        <f t="shared" si="23"/>
        <v>72.736678737713405</v>
      </c>
      <c r="BD27" s="3">
        <f t="shared" si="23"/>
        <v>73.072943610967414</v>
      </c>
      <c r="BE27" s="3">
        <f t="shared" si="23"/>
        <v>72.296947749612002</v>
      </c>
      <c r="BF27" s="3">
        <f t="shared" si="23"/>
        <v>71.21055354371444</v>
      </c>
      <c r="BG27" s="3">
        <f t="shared" si="23"/>
        <v>71.727884117951376</v>
      </c>
      <c r="BH27" s="3">
        <f t="shared" si="23"/>
        <v>72.219348163476468</v>
      </c>
      <c r="BI27" s="3">
        <f t="shared" si="23"/>
        <v>71.883083290222459</v>
      </c>
      <c r="BJ27" s="3">
        <f t="shared" si="23"/>
        <v>71.288153129849974</v>
      </c>
      <c r="BK27" s="3">
        <f t="shared" si="23"/>
        <v>71.546818416968449</v>
      </c>
      <c r="BL27" s="3">
        <f t="shared" si="23"/>
        <v>70.770822555613037</v>
      </c>
      <c r="BM27" s="3">
        <f t="shared" si="23"/>
        <v>71.003621314019668</v>
      </c>
      <c r="BN27" s="3">
        <f t="shared" si="23"/>
        <v>71.960682876357993</v>
      </c>
      <c r="BO27" s="3">
        <f t="shared" ref="BO27:BR27" si="24">BO14/38.66</f>
        <v>72.348680807035706</v>
      </c>
      <c r="BP27" s="3">
        <f t="shared" si="24"/>
        <v>73.64200724262804</v>
      </c>
      <c r="BQ27" s="3">
        <f t="shared" si="24"/>
        <v>73.900672529746515</v>
      </c>
      <c r="BR27" s="3">
        <f t="shared" si="24"/>
        <v>73.616140713916195</v>
      </c>
      <c r="BS27" s="3"/>
    </row>
    <row r="28" spans="1:71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</sheetData>
  <pageMargins left="0.75" right="0.75" top="0.75" bottom="0.5" header="0.5" footer="0.7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6913-1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Inge Heldal Thorsen</cp:lastModifiedBy>
  <dcterms:created xsi:type="dcterms:W3CDTF">2017-02-05T17:44:34Z</dcterms:created>
  <dcterms:modified xsi:type="dcterms:W3CDTF">2020-09-21T10:38:32Z</dcterms:modified>
</cp:coreProperties>
</file>