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gklenovo\PROJECTS\_in process\du-hw-in-use\01-Excel\"/>
    </mc:Choice>
  </mc:AlternateContent>
  <xr:revisionPtr revIDLastSave="0" documentId="13_ncr:1_{3FF82439-9314-42B9-9A90-B7BE0CDBF7CB}" xr6:coauthVersionLast="45" xr6:coauthVersionMax="45" xr10:uidLastSave="{00000000-0000-0000-0000-000000000000}"/>
  <bookViews>
    <workbookView xWindow="38290" yWindow="-110" windowWidth="38620" windowHeight="21220" activeTab="5" xr2:uid="{00000000-000D-0000-FFFF-FFFF00000000}"/>
  </bookViews>
  <sheets>
    <sheet name="dataset" sheetId="1" r:id="rId1"/>
    <sheet name="Campaigns per Category" sheetId="3" r:id="rId2"/>
    <sheet name="Campaigns per Sub-category" sheetId="4" r:id="rId3"/>
    <sheet name="per Year" sheetId="5" r:id="rId4"/>
    <sheet name="Bonus part" sheetId="6" r:id="rId5"/>
    <sheet name="Bonus Statistics table" sheetId="7" r:id="rId6"/>
  </sheets>
  <definedNames>
    <definedName name="_xlnm._FilterDatabase" localSheetId="0" hidden="1">dataset!$F$1:$F$4115</definedName>
    <definedName name="failed_backers_count" localSheetId="5">'Bonus Statistics table'!$E$2:$E$1531</definedName>
    <definedName name="successful_backers_count" localSheetId="5">'Bonus Statistics table'!$B$2:$B$2186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" i="7" l="1"/>
  <c r="I11" i="7"/>
  <c r="J10" i="7"/>
  <c r="I10" i="7"/>
  <c r="J9" i="7"/>
  <c r="I9" i="7"/>
  <c r="J8" i="7"/>
  <c r="I8" i="7"/>
  <c r="J7" i="7"/>
  <c r="I7" i="7"/>
  <c r="J6" i="7"/>
  <c r="I6" i="7"/>
  <c r="F2" i="6" l="1"/>
  <c r="D12" i="6"/>
  <c r="D11" i="6"/>
  <c r="D10" i="6"/>
  <c r="D9" i="6"/>
  <c r="D8" i="6"/>
  <c r="D7" i="6"/>
  <c r="D6" i="6"/>
  <c r="D5" i="6"/>
  <c r="D4" i="6"/>
  <c r="D2" i="6"/>
  <c r="C12" i="6"/>
  <c r="C11" i="6"/>
  <c r="C10" i="6"/>
  <c r="C9" i="6"/>
  <c r="C8" i="6"/>
  <c r="C7" i="6"/>
  <c r="C6" i="6"/>
  <c r="C5" i="6"/>
  <c r="C4" i="6"/>
  <c r="B12" i="6" l="1"/>
  <c r="E12" i="6" s="1"/>
  <c r="B11" i="6"/>
  <c r="E11" i="6" s="1"/>
  <c r="B10" i="6"/>
  <c r="E10" i="6" s="1"/>
  <c r="B9" i="6"/>
  <c r="B8" i="6"/>
  <c r="B7" i="6"/>
  <c r="E7" i="6" s="1"/>
  <c r="B6" i="6"/>
  <c r="E6" i="6" s="1"/>
  <c r="B5" i="6"/>
  <c r="E5" i="6" s="1"/>
  <c r="B4" i="6"/>
  <c r="E4" i="6" s="1"/>
  <c r="D3" i="6"/>
  <c r="C3" i="6"/>
  <c r="B3" i="6"/>
  <c r="H13" i="6"/>
  <c r="G13" i="6"/>
  <c r="F13" i="6"/>
  <c r="E13" i="6"/>
  <c r="D13" i="6"/>
  <c r="C13" i="6"/>
  <c r="B13" i="6"/>
  <c r="C2" i="6"/>
  <c r="B2" i="6"/>
  <c r="H4" i="6" l="1"/>
  <c r="G4" i="6"/>
  <c r="G7" i="6"/>
  <c r="H7" i="6"/>
  <c r="G6" i="6"/>
  <c r="H6" i="6"/>
  <c r="H5" i="6"/>
  <c r="G5" i="6"/>
  <c r="G12" i="6"/>
  <c r="H12" i="6"/>
  <c r="G11" i="6"/>
  <c r="H11" i="6"/>
  <c r="G10" i="6"/>
  <c r="H10" i="6"/>
  <c r="E9" i="6"/>
  <c r="F7" i="6"/>
  <c r="E8" i="6"/>
  <c r="F8" i="6" s="1"/>
  <c r="F6" i="6"/>
  <c r="F5" i="6"/>
  <c r="F4" i="6"/>
  <c r="F12" i="6"/>
  <c r="F11" i="6"/>
  <c r="F10" i="6"/>
  <c r="E3" i="6"/>
  <c r="E2" i="6"/>
  <c r="G8" i="6" l="1"/>
  <c r="H8" i="6"/>
  <c r="G9" i="6"/>
  <c r="H9" i="6"/>
  <c r="F9" i="6"/>
  <c r="G3" i="6"/>
  <c r="H3" i="6"/>
  <c r="F3" i="6"/>
  <c r="G2" i="6"/>
  <c r="H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<sst xmlns="http://schemas.openxmlformats.org/spreadsheetml/2006/main" count="28548" uniqueCount="8409">
  <si>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</si>
  <si>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</si>
  <si>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</si>
  <si>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</si>
  <si>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</si>
  <si>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</si>
  <si>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</si>
  <si>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</si>
  <si>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</si>
  <si>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</si>
  <si>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</si>
  <si>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</si>
  <si>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</si>
  <si>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</si>
  <si>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</si>
  <si>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</si>
  <si>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</si>
  <si>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</si>
  <si>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</si>
  <si>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</si>
  <si>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</si>
  <si>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</si>
  <si>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</si>
  <si>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</si>
  <si>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</si>
  <si>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</si>
  <si>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</si>
  <si>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</si>
  <si>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</si>
  <si>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</si>
  <si>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</si>
  <si>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</si>
  <si>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</si>
  <si>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</si>
  <si>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</si>
  <si>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</si>
  <si>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</si>
  <si>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</si>
  <si>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</si>
  <si>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</si>
  <si>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</si>
  <si>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</si>
  <si>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</si>
  <si>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</si>
  <si>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</si>
  <si>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</si>
  <si>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</si>
  <si>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</si>
  <si>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</si>
  <si>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</si>
  <si>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</si>
  <si>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</si>
  <si>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</si>
  <si>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</si>
  <si>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</si>
  <si>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</si>
  <si>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</si>
  <si>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</si>
  <si>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</si>
  <si>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</si>
  <si>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</si>
  <si>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</si>
  <si>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</si>
  <si>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</si>
  <si>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</si>
  <si>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</si>
  <si>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</si>
  <si>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</si>
  <si>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</si>
  <si>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</si>
  <si>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</si>
  <si>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</si>
  <si>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</si>
  <si>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</si>
  <si>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</si>
  <si>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</si>
  <si>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</si>
  <si>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</si>
  <si>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</si>
  <si>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</si>
  <si>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</si>
  <si>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</si>
  <si>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</si>
  <si>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</si>
  <si>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</si>
  <si>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</si>
  <si>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</si>
  <si>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</si>
  <si>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</si>
  <si>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</si>
  <si>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</si>
  <si>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</si>
  <si>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</si>
  <si>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</si>
  <si>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</si>
  <si>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</si>
  <si>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</si>
  <si>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</si>
  <si>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</si>
  <si>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</si>
  <si>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</si>
  <si>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</si>
  <si>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</si>
  <si>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</si>
  <si>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</si>
  <si>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</si>
  <si>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</si>
  <si>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</si>
  <si>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</si>
  <si>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</si>
  <si>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</si>
  <si>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</si>
  <si>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</si>
  <si>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</si>
  <si>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</si>
  <si>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</si>
  <si>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</si>
  <si>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</si>
  <si>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</si>
  <si>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</si>
  <si>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</si>
  <si>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</si>
  <si>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</si>
  <si>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</si>
  <si>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</si>
  <si>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</si>
  <si>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</si>
  <si>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</si>
  <si>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</si>
  <si>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</si>
  <si>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</si>
  <si>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</si>
  <si>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</si>
  <si>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</si>
  <si>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</si>
  <si>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</si>
  <si>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</si>
  <si>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</si>
  <si>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</si>
  <si>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</si>
  <si>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</si>
  <si>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</si>
  <si>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</si>
  <si>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</si>
  <si>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</si>
  <si>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</si>
  <si>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</si>
  <si>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</si>
  <si>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</si>
  <si>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</si>
  <si>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</si>
  <si>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</si>
  <si>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</si>
  <si>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</si>
  <si>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</si>
  <si>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</si>
  <si>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</si>
  <si>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</si>
  <si>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</si>
  <si>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</si>
  <si>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</si>
  <si>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</si>
  <si>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</si>
  <si>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</si>
  <si>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</si>
  <si>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</si>
  <si>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</si>
  <si>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</si>
  <si>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</si>
  <si>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</si>
  <si>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</si>
  <si>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</si>
  <si>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</si>
  <si>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</si>
  <si>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</si>
  <si>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</si>
  <si>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</si>
  <si>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</si>
  <si>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</si>
  <si>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</si>
  <si>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</si>
  <si>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</si>
  <si>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</si>
  <si>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</si>
  <si>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</si>
  <si>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</si>
  <si>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</si>
  <si>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</si>
  <si>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</si>
  <si>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</si>
  <si>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</si>
  <si>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</si>
  <si>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</si>
  <si>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</si>
  <si>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</si>
  <si>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</si>
  <si>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</si>
  <si>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</si>
  <si>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</si>
  <si>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</si>
  <si>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</si>
  <si>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</si>
  <si>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</si>
  <si>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</si>
  <si>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</si>
  <si>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</si>
  <si>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</si>
  <si>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</si>
  <si>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</si>
  <si>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</si>
  <si>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</si>
  <si>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</si>
  <si>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</si>
  <si>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</si>
  <si>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</si>
  <si>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</si>
  <si>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</si>
  <si>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</si>
  <si>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</si>
  <si>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</si>
  <si>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</si>
  <si>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</si>
  <si>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</si>
  <si>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</si>
  <si>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</si>
  <si>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</si>
  <si>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</si>
  <si>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</si>
  <si>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</si>
  <si>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</si>
  <si>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</si>
  <si>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</si>
  <si>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</si>
  <si>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</si>
  <si>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</si>
  <si>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</si>
  <si>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</si>
  <si>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</si>
  <si>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</si>
  <si>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</si>
  <si>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</si>
  <si>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</si>
  <si>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</si>
  <si>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</si>
  <si>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</si>
  <si>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</si>
  <si>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</si>
  <si>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</si>
  <si>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</si>
  <si>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</si>
  <si>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</si>
  <si>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</si>
  <si>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</si>
  <si>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</si>
  <si>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</si>
  <si>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</si>
  <si>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</si>
  <si>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</si>
  <si>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</si>
  <si>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</si>
  <si>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</si>
  <si>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</si>
  <si>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</si>
  <si>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</si>
  <si>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</si>
  <si>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</si>
  <si>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</si>
  <si>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</si>
  <si>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</si>
  <si>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</si>
  <si>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</si>
  <si>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</si>
  <si>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</si>
  <si>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</si>
  <si>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</si>
  <si>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</si>
  <si>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</si>
  <si>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</si>
  <si>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</si>
  <si>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</si>
  <si>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</si>
  <si>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</si>
  <si>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</si>
  <si>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</si>
  <si>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</si>
  <si>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</si>
  <si>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</si>
  <si>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</si>
  <si>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</si>
  <si>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</si>
  <si>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</si>
  <si>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</si>
  <si>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</si>
  <si>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</si>
  <si>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</si>
  <si>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</si>
  <si>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</si>
  <si>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</si>
  <si>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</si>
  <si>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</si>
  <si>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</si>
  <si>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</si>
  <si>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</si>
  <si>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</si>
  <si>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</si>
  <si>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</si>
  <si>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</si>
  <si>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</si>
  <si>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</si>
  <si>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</si>
  <si>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</si>
  <si>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</si>
  <si>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</si>
  <si>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</si>
  <si>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</si>
  <si>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</si>
  <si>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</si>
  <si>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</si>
  <si>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</si>
  <si>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</si>
  <si>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</si>
  <si>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</si>
  <si>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</si>
  <si>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</si>
  <si>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</si>
  <si>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</si>
  <si>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</si>
  <si>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</si>
  <si>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</si>
  <si>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</si>
  <si>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</si>
  <si>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</si>
  <si>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</si>
  <si>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</si>
  <si>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</si>
  <si>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</si>
  <si>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</si>
  <si>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</si>
  <si>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</si>
  <si>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</si>
  <si>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</si>
  <si>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</si>
  <si>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</si>
  <si>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</si>
  <si>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</si>
  <si>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</si>
  <si>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</si>
  <si>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</si>
  <si>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</si>
  <si>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</si>
  <si>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</si>
  <si>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</si>
  <si>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</si>
  <si>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</si>
  <si>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</si>
  <si>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</si>
  <si>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</si>
  <si>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</si>
  <si>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</si>
  <si>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</si>
  <si>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</si>
  <si>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</si>
  <si>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</si>
  <si>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</si>
  <si>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</si>
  <si>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</si>
  <si>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</si>
  <si>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</si>
  <si>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</si>
  <si>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</si>
  <si>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</si>
  <si>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</si>
  <si>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</si>
  <si>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</si>
  <si>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</si>
  <si>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</si>
  <si>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</si>
  <si>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</si>
  <si>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</si>
  <si>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</si>
  <si>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</si>
  <si>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</si>
  <si>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</si>
  <si>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</si>
  <si>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</si>
  <si>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</si>
  <si>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</si>
  <si>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</si>
  <si>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</si>
  <si>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</si>
  <si>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</si>
  <si>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</si>
  <si>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</si>
  <si>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</si>
  <si>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</si>
  <si>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</si>
  <si>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</si>
  <si>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</si>
  <si>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</si>
  <si>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</si>
  <si>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</si>
  <si>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</si>
  <si>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</si>
  <si>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</si>
  <si>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</si>
  <si>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</si>
  <si>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</si>
  <si>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</si>
  <si>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</si>
  <si>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</si>
  <si>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</si>
  <si>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</si>
  <si>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</si>
  <si>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</si>
  <si>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</si>
  <si>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</si>
  <si>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</si>
  <si>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</si>
  <si>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</si>
  <si>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</si>
  <si>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</si>
  <si>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</si>
  <si>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</si>
  <si>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</si>
  <si>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</si>
  <si>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</si>
  <si>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</si>
  <si>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</si>
  <si>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</si>
  <si>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</si>
  <si>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</si>
  <si>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</si>
  <si>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</si>
  <si>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</si>
  <si>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</si>
  <si>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</si>
  <si>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</si>
  <si>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</si>
  <si>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</si>
  <si>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</si>
  <si>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</si>
  <si>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</si>
  <si>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</si>
  <si>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</si>
  <si>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</si>
  <si>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</si>
  <si>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</si>
  <si>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</si>
  <si>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</si>
  <si>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</si>
  <si>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</si>
  <si>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</si>
  <si>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</si>
  <si>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</si>
  <si>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</si>
  <si>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</si>
  <si>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</si>
  <si>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</si>
  <si>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</si>
  <si>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</si>
  <si>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</si>
  <si>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</si>
  <si>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</si>
  <si>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</si>
  <si>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</si>
  <si>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</si>
  <si>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</si>
  <si>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</si>
  <si>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</si>
  <si>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</si>
  <si>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</si>
  <si>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</si>
  <si>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</si>
  <si>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</si>
  <si>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</si>
  <si>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</si>
  <si>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</si>
  <si>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</si>
  <si>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</si>
  <si>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</si>
  <si>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</si>
  <si>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</si>
  <si>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</si>
  <si>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</si>
  <si>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</si>
  <si>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</si>
  <si>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</si>
  <si>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</si>
  <si>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</si>
  <si>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</si>
  <si>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</si>
  <si>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</si>
  <si>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</si>
  <si>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</si>
  <si>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</si>
  <si>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</si>
  <si>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</si>
  <si>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</si>
  <si>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</si>
  <si>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</si>
  <si>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</si>
  <si>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</si>
  <si>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</si>
  <si>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</si>
  <si>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</si>
  <si>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</si>
  <si>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</si>
  <si>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</si>
  <si>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</si>
  <si>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</si>
  <si>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</si>
  <si>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</si>
  <si>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</si>
  <si>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</si>
  <si>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</si>
  <si>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</si>
  <si>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</si>
  <si>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</si>
  <si>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</si>
  <si>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</si>
  <si>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</si>
  <si>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</si>
  <si>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</si>
  <si>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</si>
  <si>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</si>
  <si>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</si>
  <si>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</si>
  <si>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</si>
  <si>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</si>
  <si>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</si>
  <si>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</si>
  <si>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</si>
  <si>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</si>
  <si>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</si>
  <si>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</si>
  <si>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</si>
  <si>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</si>
  <si>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</si>
  <si>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</si>
  <si>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</si>
  <si>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</si>
  <si>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</si>
  <si>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</si>
  <si>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</si>
  <si>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</si>
  <si>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</si>
  <si>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</si>
  <si>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</si>
  <si>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</si>
  <si>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</si>
  <si>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</si>
  <si>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</si>
  <si>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</si>
  <si>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</si>
  <si>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</si>
  <si>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</si>
  <si>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</si>
  <si>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</si>
  <si>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</si>
  <si>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</si>
  <si>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</si>
  <si>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</si>
  <si>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</si>
  <si>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</si>
  <si>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</si>
  <si>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</si>
  <si>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</si>
  <si>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</si>
  <si>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</si>
  <si>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</si>
  <si>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</si>
  <si>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</si>
  <si>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</si>
  <si>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</si>
  <si>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</si>
  <si>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</si>
  <si>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</si>
  <si>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</si>
  <si>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</si>
  <si>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</si>
  <si>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</si>
  <si>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</si>
  <si>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</si>
  <si>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</si>
  <si>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</si>
  <si>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</si>
  <si>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</si>
  <si>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</si>
  <si>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</si>
  <si>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</si>
  <si>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</si>
  <si>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</si>
  <si>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</si>
  <si>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</si>
  <si>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</si>
  <si>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</si>
  <si>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</si>
  <si>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</si>
  <si>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</si>
  <si>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</si>
  <si>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</si>
  <si>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</si>
  <si>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</si>
  <si>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</si>
  <si>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</si>
  <si>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</si>
  <si>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</si>
  <si>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</si>
  <si>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</si>
  <si>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</si>
  <si>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</si>
  <si>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</si>
  <si>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</si>
  <si>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</si>
  <si>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</si>
  <si>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</si>
  <si>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</si>
  <si>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</si>
  <si>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</si>
  <si>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</si>
  <si>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</si>
  <si>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</si>
  <si>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</si>
  <si>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</si>
  <si>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</si>
  <si>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</si>
  <si>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</si>
  <si>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</si>
  <si>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</si>
  <si>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</si>
  <si>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</si>
  <si>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</si>
  <si>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</si>
  <si>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</si>
  <si>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</si>
  <si>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</si>
  <si>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</si>
  <si>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</si>
  <si>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</si>
  <si>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</si>
  <si>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</si>
  <si>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</si>
  <si>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</si>
  <si>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</si>
  <si>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</si>
  <si>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</si>
  <si>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</si>
  <si>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</si>
  <si>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</si>
  <si>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</si>
  <si>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</si>
  <si>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</si>
  <si>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</si>
  <si>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</si>
  <si>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</si>
  <si>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</si>
  <si>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</si>
  <si>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</si>
  <si>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</si>
  <si>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</si>
  <si>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</si>
  <si>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</si>
  <si>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</si>
  <si>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</si>
  <si>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</si>
  <si>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</si>
  <si>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</si>
  <si>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</si>
  <si>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</si>
  <si>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</si>
  <si>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</si>
  <si>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</si>
  <si>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</si>
  <si>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</si>
  <si>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</si>
  <si>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</si>
  <si>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</si>
  <si>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</si>
  <si>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</si>
  <si>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</si>
  <si>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</si>
  <si>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</si>
  <si>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</si>
  <si>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</si>
  <si>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</si>
  <si>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</si>
  <si>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</si>
  <si>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</si>
  <si>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</si>
  <si>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</si>
  <si>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</si>
  <si>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</si>
  <si>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</si>
  <si>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</si>
  <si>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</si>
  <si>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</si>
  <si>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</si>
  <si>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</si>
  <si>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</si>
  <si>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</si>
  <si>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</si>
  <si>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</si>
  <si>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</si>
  <si>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</si>
  <si>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</si>
  <si>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</si>
  <si>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</si>
  <si>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</si>
  <si>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</si>
  <si>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</si>
  <si>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</si>
  <si>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</si>
  <si>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</si>
  <si>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</si>
  <si>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</si>
  <si>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</si>
  <si>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</si>
  <si>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</si>
  <si>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</si>
  <si>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</si>
  <si>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</si>
  <si>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</si>
  <si>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</si>
  <si>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</si>
  <si>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</si>
  <si>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</si>
  <si>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</si>
  <si>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</si>
  <si>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</si>
  <si>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</si>
  <si>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</si>
  <si>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</si>
  <si>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</si>
  <si>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</si>
  <si>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</si>
  <si>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</si>
  <si>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</si>
  <si>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</si>
  <si>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</si>
  <si>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</si>
  <si>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</si>
  <si>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</si>
  <si>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</si>
  <si>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</si>
  <si>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</si>
  <si>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</si>
  <si>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</si>
  <si>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</si>
  <si>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</si>
  <si>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</si>
  <si>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</si>
  <si>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</si>
  <si>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</si>
  <si>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</si>
  <si>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</si>
  <si>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</si>
  <si>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</si>
  <si>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</si>
  <si>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</si>
  <si>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</si>
  <si>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</si>
  <si>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</si>
  <si>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</si>
  <si>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</si>
  <si>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</si>
  <si>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</si>
  <si>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</si>
  <si>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</si>
  <si>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</si>
  <si>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</si>
  <si>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</si>
  <si>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</si>
  <si>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</si>
  <si>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</si>
  <si>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</si>
  <si>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</si>
  <si>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</si>
  <si>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</si>
  <si>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</si>
  <si>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</si>
  <si>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</si>
  <si>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</si>
  <si>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</si>
  <si>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</si>
  <si>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</si>
  <si>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</si>
  <si>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</si>
  <si>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</si>
  <si>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</si>
  <si>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</si>
  <si>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</si>
  <si>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</si>
  <si>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</si>
  <si>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</si>
  <si>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</si>
  <si>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</si>
  <si>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</si>
  <si>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</si>
  <si>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</si>
  <si>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</si>
  <si>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</si>
  <si>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</si>
  <si>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</si>
  <si>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</si>
  <si>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</si>
  <si>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</si>
  <si>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</si>
  <si>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</si>
  <si>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</si>
  <si>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</si>
  <si>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</si>
  <si>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</si>
  <si>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</si>
  <si>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</si>
  <si>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</si>
  <si>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</si>
  <si>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</si>
  <si>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</si>
  <si>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</si>
  <si>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</si>
  <si>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</si>
  <si>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</si>
  <si>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</si>
  <si>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</si>
  <si>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</si>
  <si>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</si>
  <si>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</si>
  <si>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</si>
  <si>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</si>
  <si>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</si>
  <si>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</si>
  <si>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</si>
  <si>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</si>
  <si>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</si>
  <si>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</si>
  <si>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</si>
  <si>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</si>
  <si>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</si>
  <si>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</si>
  <si>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</si>
  <si>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</si>
  <si>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</si>
  <si>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</si>
  <si>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</si>
  <si>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</si>
  <si>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</si>
  <si>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</si>
  <si>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</si>
  <si>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</si>
  <si>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</si>
  <si>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</si>
  <si>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</si>
  <si>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</si>
  <si>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</si>
  <si>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</si>
  <si>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</si>
  <si>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</si>
  <si>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</si>
  <si>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</si>
  <si>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</si>
  <si>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</si>
  <si>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</si>
  <si>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</si>
  <si>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</si>
  <si>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</si>
  <si>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</si>
  <si>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</si>
  <si>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</si>
  <si>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</si>
  <si>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</si>
  <si>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</si>
  <si>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</si>
  <si>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</si>
  <si>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</si>
  <si>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</si>
  <si>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</si>
  <si>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</si>
  <si>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</si>
  <si>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</si>
  <si>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</si>
  <si>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</si>
  <si>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</si>
  <si>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</si>
  <si>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</si>
  <si>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</si>
  <si>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</si>
  <si>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</si>
  <si>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</si>
  <si>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</si>
  <si>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</si>
  <si>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</si>
  <si>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</si>
  <si>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</si>
  <si>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</si>
  <si>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</si>
  <si>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</si>
  <si>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</si>
  <si>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</si>
  <si>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</si>
  <si>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</si>
  <si>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</si>
  <si>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</si>
  <si>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</si>
  <si>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</si>
  <si>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</si>
  <si>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</si>
  <si>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</si>
  <si>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</si>
  <si>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</si>
  <si>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</si>
  <si>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</si>
  <si>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</si>
  <si>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</si>
  <si>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</si>
  <si>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</si>
  <si>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</si>
  <si>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</si>
  <si>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</si>
  <si>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</si>
  <si>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</si>
  <si>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</si>
  <si>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</si>
  <si>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</si>
  <si>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</si>
  <si>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</si>
  <si>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</si>
  <si>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</si>
  <si>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</si>
  <si>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</si>
  <si>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</si>
  <si>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</si>
  <si>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</si>
  <si>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</si>
  <si>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</si>
  <si>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</si>
  <si>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</si>
  <si>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</si>
  <si>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</si>
  <si>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</si>
  <si>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</si>
  <si>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</si>
  <si>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</si>
  <si>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</si>
  <si>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</si>
  <si>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</si>
  <si>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</si>
  <si>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</si>
  <si>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</si>
  <si>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</si>
  <si>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</si>
  <si>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</si>
  <si>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</si>
  <si>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</si>
  <si>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</si>
  <si>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</si>
  <si>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</si>
  <si>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</si>
  <si>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</si>
  <si>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</si>
  <si>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</si>
  <si>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</si>
  <si>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</si>
  <si>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</si>
  <si>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</si>
  <si>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</si>
  <si>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</si>
  <si>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</si>
  <si>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</si>
  <si>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</si>
  <si>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</si>
  <si>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</si>
  <si>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</si>
  <si>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</si>
  <si>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</si>
  <si>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</si>
  <si>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</si>
  <si>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</si>
  <si>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</si>
  <si>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</si>
  <si>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</si>
  <si>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</si>
  <si>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</si>
  <si>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</si>
  <si>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</si>
  <si>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</si>
  <si>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</si>
  <si>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</si>
  <si>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</si>
  <si>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</si>
  <si>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</si>
  <si>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</si>
  <si>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</si>
  <si>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</si>
  <si>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</si>
  <si>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</si>
  <si>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</si>
  <si>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</si>
  <si>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</si>
  <si>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</si>
  <si>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</si>
  <si>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</si>
  <si>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</si>
  <si>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</si>
  <si>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</si>
  <si>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</si>
  <si>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</si>
  <si>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</si>
  <si>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</si>
  <si>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</si>
  <si>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</si>
  <si>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</si>
  <si>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</si>
  <si>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</si>
  <si>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</si>
  <si>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</si>
  <si>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</si>
  <si>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</si>
  <si>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</si>
  <si>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</si>
  <si>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</si>
  <si>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</si>
  <si>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</si>
  <si>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</si>
  <si>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</si>
  <si>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</si>
  <si>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</si>
  <si>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</si>
  <si>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</si>
  <si>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</si>
  <si>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</si>
  <si>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</si>
  <si>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</si>
  <si>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</si>
  <si>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</si>
  <si>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</si>
  <si>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</si>
  <si>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</si>
  <si>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</si>
  <si>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</si>
  <si>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</si>
  <si>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</si>
  <si>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</si>
  <si>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</si>
  <si>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</si>
  <si>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</si>
  <si>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</si>
  <si>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</si>
  <si>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</si>
  <si>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</si>
  <si>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</si>
  <si>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</si>
  <si>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</si>
  <si>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</si>
  <si>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</si>
  <si>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</si>
  <si>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</si>
  <si>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</si>
  <si>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</si>
  <si>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</si>
  <si>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</si>
  <si>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</si>
  <si>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</si>
  <si>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</si>
  <si>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</si>
  <si>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</si>
  <si>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</si>
  <si>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</si>
  <si>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</si>
  <si>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</si>
  <si>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</si>
  <si>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</si>
  <si>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</si>
  <si>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</si>
  <si>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</si>
  <si>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</si>
  <si>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</si>
  <si>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</si>
  <si>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</si>
  <si>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</si>
  <si>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</si>
  <si>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</si>
  <si>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</si>
  <si>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</si>
  <si>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</si>
  <si>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</si>
  <si>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</si>
  <si>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</si>
  <si>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</si>
  <si>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</si>
  <si>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</si>
  <si>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</si>
  <si>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</si>
  <si>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</si>
  <si>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</si>
  <si>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</si>
  <si>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</si>
  <si>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</si>
  <si>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</si>
  <si>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</si>
  <si>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</si>
  <si>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</si>
  <si>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</si>
  <si>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</si>
  <si>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</si>
  <si>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</si>
  <si>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</si>
  <si>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</si>
  <si>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</si>
  <si>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</si>
  <si>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</si>
  <si>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</si>
  <si>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</si>
  <si>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</si>
  <si>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</si>
  <si>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</si>
  <si>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</si>
  <si>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</si>
  <si>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</si>
  <si>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</si>
  <si>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</si>
  <si>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</si>
  <si>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</si>
  <si>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</si>
  <si>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</si>
  <si>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</si>
  <si>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</si>
  <si>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</si>
  <si>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</si>
  <si>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</si>
  <si>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</si>
  <si>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</si>
  <si>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</si>
  <si>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</si>
  <si>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</si>
  <si>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</si>
  <si>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</si>
  <si>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</si>
  <si>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</si>
  <si>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</si>
  <si>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</si>
  <si>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</si>
  <si>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</si>
  <si>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</si>
  <si>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</si>
  <si>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</si>
  <si>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</si>
  <si>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</si>
  <si>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</si>
  <si>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</si>
  <si>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</si>
  <si>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</si>
  <si>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</si>
  <si>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</si>
  <si>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</si>
  <si>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</si>
  <si>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</si>
  <si>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</si>
  <si>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</si>
  <si>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</si>
  <si>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</si>
  <si>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</si>
  <si>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</si>
  <si>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</si>
  <si>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</si>
  <si>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</si>
  <si>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</si>
  <si>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</si>
  <si>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</si>
  <si>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</si>
  <si>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</si>
  <si>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</si>
  <si>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</si>
  <si>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</si>
  <si>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</si>
  <si>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</si>
  <si>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</si>
  <si>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</si>
  <si>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</si>
  <si>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</si>
  <si>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</si>
  <si>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</si>
  <si>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</si>
  <si>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</si>
  <si>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</si>
  <si>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</si>
  <si>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</si>
  <si>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</si>
  <si>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</si>
  <si>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</si>
  <si>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</si>
  <si>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</si>
  <si>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</si>
  <si>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</si>
  <si>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</si>
  <si>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</si>
  <si>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</si>
  <si>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</si>
  <si>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</si>
  <si>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</si>
  <si>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</si>
  <si>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</si>
  <si>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</si>
  <si>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</si>
  <si>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</si>
  <si>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</si>
  <si>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</si>
  <si>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</si>
  <si>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</si>
  <si>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</si>
  <si>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</si>
  <si>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</si>
  <si>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</si>
  <si>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</si>
  <si>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</si>
  <si>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</si>
  <si>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</si>
  <si>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</si>
  <si>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</si>
  <si>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</si>
  <si>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</si>
  <si>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</si>
  <si>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</si>
  <si>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</si>
  <si>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</si>
  <si>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</si>
  <si>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</si>
  <si>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</si>
  <si>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</si>
  <si>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</si>
  <si>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</si>
  <si>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</si>
  <si>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</si>
  <si>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</si>
  <si>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</si>
  <si>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</si>
  <si>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</si>
  <si>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</si>
  <si>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</si>
  <si>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</si>
  <si>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</si>
  <si>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</si>
  <si>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</si>
  <si>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</si>
  <si>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</si>
  <si>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</si>
  <si>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</si>
  <si>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</si>
  <si>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</si>
  <si>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</si>
  <si>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</si>
  <si>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</si>
  <si>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</si>
  <si>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</si>
  <si>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</si>
  <si>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</si>
  <si>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</si>
  <si>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</si>
  <si>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</si>
  <si>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</si>
  <si>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</si>
  <si>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</si>
  <si>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</si>
  <si>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</si>
  <si>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</si>
  <si>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</si>
  <si>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</si>
  <si>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</si>
  <si>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</si>
  <si>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</si>
  <si>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</si>
  <si>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</si>
  <si>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</si>
  <si>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</si>
  <si>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</si>
  <si>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</si>
  <si>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</si>
  <si>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</si>
  <si>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</si>
  <si>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</si>
  <si>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</si>
  <si>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</si>
  <si>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</si>
  <si>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</si>
  <si>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</si>
  <si>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</si>
  <si>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</si>
  <si>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</si>
  <si>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</si>
  <si>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</si>
  <si>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</si>
  <si>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</si>
  <si>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</si>
  <si>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</si>
  <si>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</si>
  <si>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</si>
  <si>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</si>
  <si>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</si>
  <si>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</si>
  <si>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</si>
  <si>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</si>
  <si>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</si>
  <si>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</si>
  <si>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</si>
  <si>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</si>
  <si>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</si>
  <si>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</si>
  <si>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</si>
  <si>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</si>
  <si>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</si>
  <si>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</si>
  <si>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</si>
  <si>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</si>
  <si>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</si>
  <si>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</si>
  <si>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</si>
  <si>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</si>
  <si>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</si>
  <si>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</si>
  <si>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</si>
  <si>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</si>
  <si>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</si>
  <si>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</si>
  <si>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</si>
  <si>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</si>
  <si>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</si>
  <si>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</si>
  <si>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</si>
  <si>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</si>
  <si>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</si>
  <si>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</si>
  <si>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</si>
  <si>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</si>
  <si>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</si>
  <si>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</si>
  <si>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</si>
  <si>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</si>
  <si>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</si>
  <si>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</si>
  <si>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</si>
  <si>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</si>
  <si>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</si>
  <si>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</si>
  <si>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</si>
  <si>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</si>
  <si>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</si>
  <si>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</si>
  <si>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</si>
  <si>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</si>
  <si>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</si>
  <si>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</si>
  <si>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</si>
  <si>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</si>
  <si>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</si>
  <si>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</si>
  <si>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</si>
  <si>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</si>
  <si>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</si>
  <si>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</si>
  <si>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</si>
  <si>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</si>
  <si>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</si>
  <si>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</si>
  <si>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</si>
  <si>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</si>
  <si>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</si>
  <si>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</si>
  <si>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</si>
  <si>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</si>
  <si>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</si>
  <si>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</si>
  <si>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</si>
  <si>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</si>
  <si>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</si>
  <si>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</si>
  <si>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</si>
  <si>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</si>
  <si>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</si>
  <si>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</si>
  <si>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</si>
  <si>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</si>
  <si>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</si>
  <si>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</si>
  <si>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</si>
  <si>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</si>
  <si>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</si>
  <si>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</si>
  <si>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</si>
  <si>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</si>
  <si>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</si>
  <si>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</si>
  <si>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</si>
  <si>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</si>
  <si>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</si>
  <si>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</si>
  <si>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</si>
  <si>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</si>
  <si>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</si>
  <si>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</si>
  <si>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</si>
  <si>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</si>
  <si>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</si>
  <si>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</si>
  <si>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</si>
  <si>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</si>
  <si>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</si>
  <si>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</si>
  <si>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</si>
  <si>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</si>
  <si>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</si>
  <si>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</si>
  <si>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</si>
  <si>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</si>
  <si>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</si>
  <si>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</si>
  <si>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</si>
  <si>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</si>
  <si>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</si>
  <si>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</si>
  <si>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</si>
  <si>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</si>
  <si>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</si>
  <si>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</si>
  <si>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</si>
  <si>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</si>
  <si>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</si>
  <si>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</si>
  <si>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</si>
  <si>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</si>
  <si>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</si>
  <si>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</si>
  <si>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</si>
  <si>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</si>
  <si>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</si>
  <si>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</si>
  <si>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</si>
  <si>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</si>
  <si>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</si>
  <si>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</si>
  <si>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</si>
  <si>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</si>
  <si>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</si>
  <si>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</si>
  <si>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</si>
  <si>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</si>
  <si>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</si>
  <si>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</si>
  <si>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</si>
  <si>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</si>
  <si>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</si>
  <si>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</si>
  <si>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</si>
  <si>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</si>
  <si>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</si>
  <si>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</si>
  <si>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</si>
  <si>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</si>
  <si>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</si>
  <si>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</si>
  <si>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</si>
  <si>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</si>
  <si>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</si>
  <si>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</si>
  <si>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</si>
  <si>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</si>
  <si>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</si>
  <si>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</si>
  <si>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</si>
  <si>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</si>
  <si>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</si>
  <si>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</si>
  <si>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</si>
  <si>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</si>
  <si>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</si>
  <si>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</si>
  <si>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</si>
  <si>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</si>
  <si>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</si>
  <si>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</si>
  <si>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</si>
  <si>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</si>
  <si>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</si>
  <si>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</si>
  <si>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</si>
  <si>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</si>
  <si>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</si>
  <si>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</si>
  <si>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</si>
  <si>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</si>
  <si>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</si>
  <si>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</si>
  <si>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</si>
  <si>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</si>
  <si>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</si>
  <si>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</si>
  <si>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</si>
  <si>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</si>
  <si>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</si>
  <si>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</si>
  <si>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</si>
  <si>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</si>
  <si>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</si>
  <si>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</si>
  <si>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</si>
  <si>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</si>
  <si>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</si>
  <si>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</si>
  <si>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</si>
  <si>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</si>
  <si>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</si>
  <si>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</si>
  <si>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</si>
  <si>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</si>
  <si>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</si>
  <si>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</si>
  <si>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</si>
  <si>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</si>
  <si>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</si>
  <si>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</si>
  <si>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</si>
  <si>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</si>
  <si>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</si>
  <si>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</si>
  <si>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</si>
  <si>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</si>
  <si>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</si>
  <si>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</si>
  <si>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</si>
  <si>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</si>
  <si>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</si>
  <si>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</si>
  <si>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</si>
  <si>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</si>
  <si>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</si>
  <si>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</si>
  <si>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</si>
  <si>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</si>
  <si>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</si>
  <si>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</si>
  <si>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</si>
  <si>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</si>
  <si>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</si>
  <si>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</si>
  <si>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</si>
  <si>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</si>
  <si>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</si>
  <si>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</si>
  <si>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</si>
  <si>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</si>
  <si>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</si>
  <si>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</si>
  <si>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</si>
  <si>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</si>
  <si>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</si>
  <si>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</si>
  <si>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</si>
  <si>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</si>
  <si>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</si>
  <si>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</si>
  <si>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</si>
  <si>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</si>
  <si>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</si>
  <si>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</si>
  <si>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</si>
  <si>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</si>
  <si>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</si>
  <si>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</si>
  <si>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</si>
  <si>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</si>
  <si>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</si>
  <si>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</si>
  <si>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</si>
  <si>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</si>
  <si>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</si>
  <si>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</si>
  <si>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</si>
  <si>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</si>
  <si>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</si>
  <si>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</si>
  <si>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</si>
  <si>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</si>
  <si>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</si>
  <si>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</si>
  <si>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</si>
  <si>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</si>
  <si>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</si>
  <si>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</si>
  <si>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</si>
  <si>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</si>
  <si>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</si>
  <si>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</si>
  <si>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</si>
  <si>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</si>
  <si>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</si>
  <si>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</si>
  <si>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</si>
  <si>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</si>
  <si>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</si>
  <si>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</si>
  <si>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</si>
  <si>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</si>
  <si>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</si>
  <si>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</si>
  <si>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</si>
  <si>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</si>
  <si>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</si>
  <si>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</si>
  <si>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</si>
  <si>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</si>
  <si>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</si>
  <si>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</si>
  <si>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</si>
  <si>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</si>
  <si>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</si>
  <si>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</si>
  <si>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</si>
  <si>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</si>
  <si>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</si>
  <si>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</si>
  <si>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</si>
  <si>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</si>
  <si>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</si>
  <si>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</si>
  <si>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</si>
  <si>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</si>
  <si>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</si>
  <si>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</si>
  <si>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</si>
  <si>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</si>
  <si>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</si>
  <si>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</si>
  <si>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</si>
  <si>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</si>
  <si>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</si>
  <si>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</si>
  <si>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</si>
  <si>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</si>
  <si>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</si>
  <si>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</si>
  <si>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</si>
  <si>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</si>
  <si>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</si>
  <si>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</si>
  <si>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</si>
  <si>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</si>
  <si>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</si>
  <si>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</si>
  <si>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</si>
  <si>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</si>
  <si>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</si>
  <si>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</si>
  <si>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</si>
  <si>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</si>
  <si>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</si>
  <si>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</si>
  <si>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</si>
  <si>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</si>
  <si>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</si>
  <si>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</si>
  <si>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</si>
  <si>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</si>
  <si>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</si>
  <si>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</si>
  <si>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</si>
  <si>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</si>
  <si>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</si>
  <si>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</si>
  <si>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</si>
  <si>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</si>
  <si>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</si>
  <si>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</si>
  <si>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</si>
  <si>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</si>
  <si>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</si>
  <si>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</si>
  <si>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</si>
  <si>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</si>
  <si>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</si>
  <si>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</si>
  <si>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</si>
  <si>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</si>
  <si>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</si>
  <si>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</si>
  <si>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</si>
  <si>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</si>
  <si>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</si>
  <si>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</si>
  <si>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</si>
  <si>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</si>
  <si>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</si>
  <si>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</si>
  <si>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</si>
  <si>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</si>
  <si>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</si>
  <si>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</si>
  <si>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</si>
  <si>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</si>
  <si>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</si>
  <si>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</si>
  <si>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</si>
  <si>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</si>
  <si>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</si>
  <si>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</si>
  <si>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</si>
  <si>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</si>
  <si>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</si>
  <si>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</si>
  <si>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</si>
  <si>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</si>
  <si>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</si>
  <si>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</si>
  <si>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</si>
  <si>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</si>
  <si>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</si>
  <si>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</si>
  <si>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</si>
  <si>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</si>
  <si>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</si>
  <si>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</si>
  <si>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</si>
  <si>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</si>
  <si>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</si>
  <si>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</si>
  <si>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</si>
  <si>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</si>
  <si>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</si>
  <si>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</si>
  <si>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</si>
  <si>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</si>
  <si>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</si>
  <si>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</si>
  <si>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</si>
  <si>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</si>
  <si>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</si>
  <si>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</si>
  <si>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</si>
  <si>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</si>
  <si>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</si>
  <si>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</si>
  <si>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</si>
  <si>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</si>
  <si>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</si>
  <si>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</si>
  <si>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</si>
  <si>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</si>
  <si>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</si>
  <si>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</si>
  <si>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</si>
  <si>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</si>
  <si>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</si>
  <si>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</si>
  <si>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</si>
  <si>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</si>
  <si>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</si>
  <si>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</si>
  <si>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</si>
  <si>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</si>
  <si>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</si>
  <si>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</si>
  <si>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</si>
  <si>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</si>
  <si>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</si>
  <si>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</si>
  <si>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</si>
  <si>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</si>
  <si>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</si>
  <si>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</si>
  <si>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</si>
  <si>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</si>
  <si>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</si>
  <si>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</si>
  <si>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</si>
  <si>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</si>
  <si>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</si>
  <si>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</si>
  <si>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</si>
  <si>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</si>
  <si>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</si>
  <si>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</si>
  <si>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</si>
  <si>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</si>
  <si>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</si>
  <si>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</si>
  <si>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</si>
  <si>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</si>
  <si>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</si>
  <si>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</si>
  <si>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</si>
  <si>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</si>
  <si>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</si>
  <si>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</si>
  <si>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</si>
  <si>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</si>
  <si>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</si>
  <si>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</si>
  <si>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</si>
  <si>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</si>
  <si>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</si>
  <si>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</si>
  <si>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</si>
  <si>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</si>
  <si>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</si>
  <si>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</si>
  <si>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</si>
  <si>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</si>
  <si>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</si>
  <si>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</si>
  <si>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</si>
  <si>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</si>
  <si>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</si>
  <si>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</si>
  <si>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</si>
  <si>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</si>
  <si>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</si>
  <si>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</si>
  <si>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</si>
  <si>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</si>
  <si>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</si>
  <si>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</si>
  <si>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</si>
  <si>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</si>
  <si>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</si>
  <si>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</si>
  <si>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</si>
  <si>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</si>
  <si>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</si>
  <si>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</si>
  <si>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</si>
  <si>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</si>
  <si>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</si>
  <si>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</si>
  <si>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</si>
  <si>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</si>
  <si>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</si>
  <si>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</si>
  <si>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</si>
  <si>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</si>
  <si>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</si>
  <si>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</si>
  <si>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</si>
  <si>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</si>
  <si>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</si>
  <si>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</si>
  <si>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</si>
  <si>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</si>
  <si>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</si>
  <si>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</si>
  <si>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</si>
  <si>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</si>
  <si>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</si>
  <si>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</si>
  <si>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</si>
  <si>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</si>
  <si>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</si>
  <si>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</si>
  <si>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</si>
  <si>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</si>
  <si>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</si>
  <si>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</si>
  <si>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</si>
  <si>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</si>
  <si>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</si>
  <si>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</si>
  <si>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</si>
  <si>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</si>
  <si>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</si>
  <si>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</si>
  <si>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</si>
  <si>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</si>
  <si>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</si>
  <si>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</si>
  <si>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</si>
  <si>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</si>
  <si>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</si>
  <si>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</si>
  <si>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</si>
  <si>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</si>
  <si>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</si>
  <si>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</si>
  <si>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</si>
  <si>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</si>
  <si>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</si>
  <si>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</si>
  <si>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</si>
  <si>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</si>
  <si>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</si>
  <si>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</si>
  <si>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</si>
  <si>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</si>
  <si>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</si>
  <si>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</si>
  <si>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</si>
  <si>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</si>
  <si>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</si>
  <si>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</si>
  <si>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</si>
  <si>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</si>
  <si>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</si>
  <si>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</si>
  <si>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</si>
  <si>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</si>
  <si>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</si>
  <si>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</si>
  <si>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</si>
  <si>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</si>
  <si>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</si>
  <si>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</si>
  <si>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</si>
  <si>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</si>
  <si>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</si>
  <si>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</si>
  <si>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</si>
  <si>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</si>
  <si>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</si>
  <si>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</si>
  <si>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</si>
  <si>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</si>
  <si>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</si>
  <si>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</si>
  <si>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</si>
  <si>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</si>
  <si>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</si>
  <si>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</si>
  <si>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</si>
  <si>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</si>
  <si>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</si>
  <si>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</si>
  <si>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</si>
  <si>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</si>
  <si>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</si>
  <si>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</si>
  <si>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</si>
  <si>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</si>
  <si>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</si>
  <si>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</si>
  <si>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</si>
  <si>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</si>
  <si>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</si>
  <si>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</si>
  <si>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</si>
  <si>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</si>
  <si>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</si>
  <si>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</si>
  <si>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</si>
  <si>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</si>
  <si>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</si>
  <si>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</si>
  <si>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</si>
  <si>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</si>
  <si>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</si>
  <si>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</si>
  <si>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</si>
  <si>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</si>
  <si>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</si>
  <si>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</si>
  <si>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</si>
  <si>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</si>
  <si>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</si>
  <si>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</si>
  <si>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</si>
  <si>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</si>
  <si>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</si>
  <si>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</si>
  <si>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</si>
  <si>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</si>
  <si>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</si>
  <si>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</si>
  <si>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</si>
  <si>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</si>
  <si>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</si>
  <si>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</si>
  <si>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</si>
  <si>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</si>
  <si>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</si>
  <si>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</si>
  <si>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</si>
  <si>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</si>
  <si>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</si>
  <si>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</si>
  <si>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</si>
  <si>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</si>
  <si>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</si>
  <si>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</si>
  <si>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</si>
  <si>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</si>
  <si>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</si>
  <si>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</si>
  <si>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</si>
  <si>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</si>
  <si>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</si>
  <si>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</si>
  <si>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</si>
  <si>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</si>
  <si>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</si>
  <si>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</si>
  <si>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</si>
  <si>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</si>
  <si>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</si>
  <si>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</si>
  <si>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</si>
  <si>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</si>
  <si>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</si>
  <si>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</si>
  <si>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</si>
  <si>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</si>
  <si>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</si>
  <si>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</si>
  <si>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</si>
  <si>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</si>
  <si>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</si>
  <si>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</si>
  <si>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</si>
  <si>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</si>
  <si>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</si>
  <si>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</si>
  <si>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</si>
  <si>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</si>
  <si>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</si>
  <si>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</si>
  <si>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</si>
  <si>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</si>
  <si>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</si>
  <si>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</si>
  <si>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</si>
  <si>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</si>
  <si>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</si>
  <si>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</si>
  <si>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</si>
  <si>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</si>
  <si>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</si>
  <si>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</si>
  <si>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</si>
  <si>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</si>
  <si>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</si>
  <si>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</si>
  <si>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</si>
  <si>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</si>
  <si>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</si>
  <si>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</si>
  <si>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</si>
  <si>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</si>
  <si>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</si>
  <si>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</si>
  <si>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</si>
  <si>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</si>
  <si>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</si>
  <si>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</si>
  <si>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</si>
  <si>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</si>
  <si>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</si>
  <si>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</si>
  <si>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</si>
  <si>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</si>
  <si>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</si>
  <si>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</si>
  <si>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</si>
  <si>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</si>
  <si>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</si>
  <si>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</si>
  <si>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</si>
  <si>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</si>
  <si>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</si>
  <si>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</si>
  <si>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</si>
  <si>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</si>
  <si>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</si>
  <si>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</si>
  <si>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</si>
  <si>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</si>
  <si>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</si>
  <si>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</si>
  <si>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</si>
  <si>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</si>
  <si>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</si>
  <si>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</si>
  <si>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</si>
  <si>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</si>
  <si>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</si>
  <si>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</si>
  <si>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</si>
  <si>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</si>
  <si>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</si>
  <si>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</si>
  <si>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</si>
  <si>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</si>
  <si>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</si>
  <si>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</si>
  <si>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</si>
  <si>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</si>
  <si>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</si>
  <si>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</si>
  <si>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</si>
  <si>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</si>
  <si>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</si>
  <si>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</si>
  <si>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</si>
  <si>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</si>
  <si>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</si>
  <si>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</si>
  <si>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</si>
  <si>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</si>
  <si>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</si>
  <si>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</si>
  <si>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</si>
  <si>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</si>
  <si>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</si>
  <si>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</si>
  <si>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</si>
  <si>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</si>
  <si>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</si>
  <si>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</si>
  <si>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</si>
  <si>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</si>
  <si>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</si>
  <si>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</si>
  <si>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</si>
  <si>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</si>
  <si>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</si>
  <si>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</si>
  <si>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</si>
  <si>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</si>
  <si>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</si>
  <si>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</si>
  <si>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</si>
  <si>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</si>
  <si>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</si>
  <si>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</si>
  <si>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</si>
  <si>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</si>
  <si>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</si>
  <si>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</si>
  <si>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</si>
  <si>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</si>
  <si>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</si>
  <si>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</si>
  <si>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</si>
  <si>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</si>
  <si>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</si>
  <si>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</si>
  <si>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</si>
  <si>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</si>
  <si>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</si>
  <si>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</si>
  <si>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</si>
  <si>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</si>
  <si>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</si>
  <si>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</si>
  <si>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</si>
  <si>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</si>
  <si>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</si>
  <si>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</si>
  <si>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</si>
  <si>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</si>
  <si>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</si>
  <si>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</si>
  <si>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</si>
  <si>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</si>
  <si>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</si>
  <si>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</si>
  <si>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</si>
  <si>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</si>
  <si>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</si>
  <si>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</si>
  <si>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</si>
  <si>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</si>
  <si>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</si>
  <si>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</si>
  <si>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</si>
  <si>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</si>
  <si>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</si>
  <si>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</si>
  <si>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</si>
  <si>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</si>
  <si>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</si>
  <si>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</si>
  <si>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</si>
  <si>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</si>
  <si>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</si>
  <si>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</si>
  <si>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</si>
  <si>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</si>
  <si>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</si>
  <si>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</si>
  <si>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</si>
  <si>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</si>
  <si>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</si>
  <si>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</si>
  <si>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</si>
  <si>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</si>
  <si>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</si>
  <si>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</si>
  <si>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</si>
  <si>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</si>
  <si>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</si>
  <si>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</si>
  <si>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</si>
  <si>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</si>
  <si>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</si>
  <si>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</si>
  <si>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</si>
  <si>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</si>
  <si>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</si>
  <si>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</si>
  <si>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</si>
  <si>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</si>
  <si>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</si>
  <si>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</si>
  <si>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</si>
  <si>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</si>
  <si>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</si>
  <si>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</si>
  <si>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</si>
  <si>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</si>
  <si>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</si>
  <si>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</si>
  <si>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</si>
  <si>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</si>
  <si>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</si>
  <si>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</si>
  <si>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</si>
  <si>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</si>
  <si>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</si>
  <si>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</si>
  <si>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</si>
  <si>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</si>
  <si>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</si>
  <si>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</si>
  <si>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</si>
  <si>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</si>
  <si>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</si>
  <si>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</si>
  <si>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</si>
  <si>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</si>
  <si>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</si>
  <si>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</si>
  <si>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</si>
  <si>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</si>
  <si>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</si>
  <si>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</si>
  <si>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</si>
  <si>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</si>
  <si>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</si>
  <si>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</si>
  <si>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</si>
  <si>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</si>
  <si>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</si>
  <si>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</si>
  <si>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</si>
  <si>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</si>
  <si>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</si>
  <si>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</si>
  <si>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</si>
  <si>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</si>
  <si>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</si>
  <si>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</si>
  <si>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</si>
  <si>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</si>
  <si>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</si>
  <si>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</si>
  <si>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</si>
  <si>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</si>
  <si>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</si>
  <si>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</si>
  <si>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</si>
  <si>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</si>
  <si>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</si>
  <si>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</si>
  <si>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</si>
  <si>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</si>
  <si>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</si>
  <si>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</si>
  <si>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</si>
  <si>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</si>
  <si>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</si>
  <si>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</si>
  <si>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</si>
  <si>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</si>
  <si>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</si>
  <si>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</si>
  <si>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</si>
  <si>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</si>
  <si>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</si>
  <si>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</si>
  <si>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</si>
  <si>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</si>
  <si>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</si>
  <si>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</si>
  <si>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</si>
  <si>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</si>
  <si>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</si>
  <si>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</si>
  <si>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</si>
  <si>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</si>
  <si>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</si>
  <si>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</si>
  <si>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</si>
  <si>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</si>
  <si>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</si>
  <si>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</si>
  <si>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</si>
  <si>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</si>
  <si>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</si>
  <si>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</si>
  <si>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</si>
  <si>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</si>
  <si>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</si>
  <si>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</si>
  <si>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</si>
  <si>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</si>
  <si>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</si>
  <si>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</si>
  <si>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</si>
  <si>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</si>
  <si>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</si>
  <si>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</si>
  <si>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</si>
  <si>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</si>
  <si>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</si>
  <si>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</si>
  <si>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</si>
  <si>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</si>
  <si>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</si>
  <si>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</si>
  <si>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</si>
  <si>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</si>
  <si>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</si>
  <si>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</si>
  <si>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</si>
  <si>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</si>
  <si>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</si>
  <si>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</si>
  <si>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</si>
  <si>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</si>
  <si>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</si>
  <si>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</si>
  <si>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</si>
  <si>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</si>
  <si>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</si>
  <si>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</si>
  <si>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</si>
  <si>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</si>
  <si>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</si>
  <si>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</si>
  <si>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</si>
  <si>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</si>
  <si>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</si>
  <si>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</si>
  <si>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</si>
  <si>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</si>
  <si>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</si>
  <si>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</si>
  <si>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</si>
  <si>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</si>
  <si>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</si>
  <si>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</si>
  <si>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</si>
  <si>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</si>
  <si>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</si>
  <si>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</si>
  <si>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</si>
  <si>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</si>
  <si>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</si>
  <si>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</si>
  <si>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</si>
  <si>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</si>
  <si>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</si>
  <si>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</si>
  <si>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</si>
  <si>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</si>
  <si>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</si>
  <si>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</si>
  <si>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</si>
  <si>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</si>
  <si>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</si>
  <si>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</si>
  <si>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</si>
  <si>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</si>
  <si>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</si>
  <si>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</si>
  <si>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</si>
  <si>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</si>
  <si>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</si>
  <si>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</si>
  <si>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</si>
  <si>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</si>
  <si>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</si>
  <si>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</si>
  <si>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</si>
  <si>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</si>
  <si>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</si>
  <si>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</si>
  <si>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</si>
  <si>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</si>
  <si>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</si>
  <si>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</si>
  <si>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</si>
  <si>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</si>
  <si>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</si>
  <si>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</si>
  <si>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</si>
  <si>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</si>
  <si>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</si>
  <si>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</si>
  <si>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</si>
  <si>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</si>
  <si>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</si>
  <si>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</si>
  <si>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</si>
  <si>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</si>
  <si>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</si>
  <si>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</si>
  <si>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</si>
  <si>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</si>
  <si>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</si>
  <si>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</si>
  <si>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</si>
  <si>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</si>
  <si>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</si>
  <si>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</si>
  <si>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</si>
  <si>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</si>
  <si>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</si>
  <si>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</si>
  <si>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</si>
  <si>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</si>
  <si>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</si>
  <si>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</si>
  <si>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</si>
  <si>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</si>
  <si>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</si>
  <si>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</si>
  <si>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</si>
  <si>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</si>
  <si>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</si>
  <si>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</si>
  <si>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</si>
  <si>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</si>
  <si>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</si>
  <si>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</si>
  <si>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</si>
  <si>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</si>
  <si>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</si>
  <si>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</si>
  <si>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</si>
  <si>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</si>
  <si>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</si>
  <si>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</si>
  <si>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</si>
  <si>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</si>
  <si>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</si>
  <si>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</si>
  <si>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</si>
  <si>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</si>
  <si>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</si>
  <si>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</si>
  <si>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</si>
  <si>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</si>
  <si>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</si>
  <si>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</si>
  <si>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</si>
  <si>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</si>
  <si>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</si>
  <si>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</si>
  <si>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</si>
  <si>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</si>
  <si>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</si>
  <si>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</si>
  <si>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</si>
  <si>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</si>
  <si>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</si>
  <si>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</si>
  <si>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</si>
  <si>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</si>
  <si>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</si>
  <si>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</si>
  <si>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</si>
  <si>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</si>
  <si>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</si>
  <si>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</si>
  <si>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</si>
  <si>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</si>
  <si>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</si>
  <si>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</si>
  <si>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</si>
  <si>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</si>
  <si>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</si>
  <si>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</si>
  <si>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</si>
  <si>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</si>
  <si>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</si>
  <si>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</si>
  <si>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</si>
  <si>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</si>
  <si>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</si>
  <si>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</si>
  <si>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</si>
  <si>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</si>
  <si>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</si>
  <si>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</si>
  <si>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</si>
  <si>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</si>
  <si>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</si>
  <si>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</si>
  <si>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</si>
  <si>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</si>
  <si>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</si>
  <si>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</si>
  <si>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</si>
  <si>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</si>
  <si>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</si>
  <si>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</si>
  <si>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</si>
  <si>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</si>
  <si>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</si>
  <si>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</si>
  <si>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</si>
  <si>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</si>
  <si>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</si>
  <si>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</si>
  <si>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</si>
  <si>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</si>
  <si>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</si>
  <si>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</si>
  <si>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</si>
  <si>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</si>
  <si>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</si>
  <si>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</si>
  <si>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</si>
  <si>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</si>
  <si>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</si>
  <si>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</si>
  <si>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</si>
  <si>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</si>
  <si>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</si>
  <si>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</si>
  <si>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</si>
  <si>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</si>
  <si>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</si>
  <si>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</si>
  <si>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</si>
  <si>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</si>
  <si>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</si>
  <si>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</si>
  <si>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</si>
  <si>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</si>
  <si>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</si>
  <si>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</si>
  <si>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</si>
  <si>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</si>
  <si>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</si>
  <si>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</si>
  <si>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</si>
  <si>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</si>
  <si>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</si>
  <si>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</si>
  <si>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</si>
  <si>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</si>
  <si>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</si>
  <si>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</si>
  <si>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</si>
  <si>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</si>
  <si>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</si>
  <si>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</si>
  <si>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</si>
  <si>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</si>
  <si>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</si>
  <si>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</si>
  <si>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</si>
  <si>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</si>
  <si>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</si>
  <si>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</si>
  <si>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</si>
  <si>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</si>
  <si>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</si>
  <si>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</si>
  <si>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</si>
  <si>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</si>
  <si>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</si>
  <si>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</si>
  <si>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</si>
  <si>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</si>
  <si>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</si>
  <si>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</si>
  <si>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</si>
  <si>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</si>
  <si>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</si>
  <si>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</si>
  <si>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</si>
  <si>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</si>
  <si>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</si>
  <si>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</si>
  <si>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</si>
  <si>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</si>
  <si>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</si>
  <si>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</si>
  <si>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</si>
  <si>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</si>
  <si>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</si>
  <si>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</si>
  <si>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</si>
  <si>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</si>
  <si>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</si>
  <si>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</si>
  <si>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</si>
  <si>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</si>
  <si>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</si>
  <si>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</si>
  <si>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</si>
  <si>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</si>
  <si>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</si>
  <si>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</si>
  <si>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</si>
  <si>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</si>
  <si>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</si>
  <si>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</si>
  <si>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</si>
  <si>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</si>
  <si>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</si>
  <si>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</si>
  <si>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</si>
  <si>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</si>
  <si>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</si>
  <si>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</si>
  <si>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</si>
  <si>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</si>
  <si>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</si>
  <si>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</si>
  <si>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</si>
  <si>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</si>
  <si>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</si>
  <si>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</si>
  <si>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</si>
  <si>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</si>
  <si>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</si>
  <si>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</si>
  <si>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</si>
  <si>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</si>
  <si>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</si>
  <si>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</si>
  <si>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</si>
  <si>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</si>
  <si>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</si>
  <si>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</si>
  <si>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</si>
  <si>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</si>
  <si>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</si>
  <si>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</si>
  <si>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</si>
  <si>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</si>
  <si>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</si>
  <si>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</si>
  <si>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</si>
  <si>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</si>
  <si>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</si>
  <si>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</si>
  <si>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</si>
  <si>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</si>
  <si>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</si>
  <si>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</si>
  <si>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</si>
  <si>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</si>
  <si>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</si>
  <si>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</si>
  <si>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</si>
  <si>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</si>
  <si>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</si>
  <si>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</si>
  <si>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</si>
  <si>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</si>
  <si>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</si>
  <si>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</si>
  <si>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</si>
  <si>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</si>
  <si>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</si>
  <si>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</si>
  <si>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</si>
  <si>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</si>
  <si>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</si>
  <si>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</si>
  <si>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</si>
  <si>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</si>
  <si>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</si>
  <si>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</si>
  <si>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</si>
  <si>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</si>
  <si>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</si>
  <si>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</si>
  <si>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</si>
  <si>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</si>
  <si>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</si>
  <si>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</si>
  <si>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</si>
  <si>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</si>
  <si>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</si>
  <si>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</si>
  <si>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</si>
  <si>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</si>
  <si>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</si>
  <si>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</si>
  <si>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</si>
  <si>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</si>
  <si>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</si>
  <si>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</si>
  <si>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</si>
  <si>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</si>
  <si>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</si>
  <si>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</si>
  <si>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</si>
  <si>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</si>
  <si>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</si>
  <si>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</si>
  <si>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</si>
  <si>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</si>
  <si>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</si>
  <si>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</si>
  <si>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</si>
  <si>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</si>
  <si>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</si>
  <si>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</si>
  <si>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</si>
  <si>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</si>
  <si>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</si>
  <si>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</si>
  <si>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</si>
  <si>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</si>
  <si>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</si>
  <si>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</si>
  <si>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</si>
  <si>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</si>
  <si>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</si>
  <si>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</si>
  <si>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</si>
  <si>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</si>
  <si>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</si>
  <si>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</si>
  <si>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</si>
  <si>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</si>
  <si>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</si>
  <si>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</si>
  <si>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</si>
  <si>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</si>
  <si>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</si>
  <si>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</si>
  <si>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</si>
  <si>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</si>
  <si>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</si>
  <si>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</si>
  <si>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</si>
  <si>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</si>
  <si>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</si>
  <si>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</si>
  <si>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</si>
  <si>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</si>
  <si>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</si>
  <si>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</si>
  <si>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</si>
  <si>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</si>
  <si>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</si>
  <si>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</si>
  <si>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</si>
  <si>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</si>
  <si>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</si>
  <si>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</si>
  <si>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</si>
  <si>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</si>
  <si>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</si>
  <si>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</si>
  <si>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</si>
  <si>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</si>
  <si>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</si>
  <si>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</si>
  <si>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</si>
  <si>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</si>
  <si>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</si>
  <si>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</si>
  <si>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</si>
  <si>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</si>
  <si>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</si>
  <si>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</si>
  <si>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</si>
  <si>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</si>
  <si>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</si>
  <si>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</si>
  <si>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</si>
  <si>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</si>
  <si>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</si>
  <si>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</si>
  <si>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</si>
  <si>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</si>
  <si>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</si>
  <si>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</si>
  <si>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</si>
  <si>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</si>
  <si>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</si>
  <si>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</si>
  <si>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</si>
  <si>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</si>
  <si>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</si>
  <si>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</si>
  <si>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</si>
  <si>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</si>
  <si>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</si>
  <si>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</si>
  <si>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</si>
  <si>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</si>
  <si>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</si>
  <si>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</si>
  <si>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</si>
  <si>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</si>
  <si>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</si>
  <si>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</si>
  <si>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</si>
  <si>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</si>
  <si>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</si>
  <si>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</si>
  <si>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</si>
  <si>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</si>
  <si>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</si>
  <si>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</si>
  <si>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</si>
  <si>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</si>
  <si>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</si>
  <si>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</si>
  <si>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</si>
  <si>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</si>
  <si>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</si>
  <si>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</si>
  <si>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</si>
  <si>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</si>
  <si>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</si>
  <si>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</si>
  <si>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</si>
  <si>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</si>
  <si>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</si>
  <si>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</si>
  <si>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</si>
  <si>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</si>
  <si>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</si>
  <si>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</si>
  <si>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</si>
  <si>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</si>
  <si>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</si>
  <si>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</si>
  <si>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</si>
  <si>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</si>
  <si>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</si>
  <si>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</si>
  <si>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</si>
  <si>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</si>
  <si>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</si>
  <si>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</si>
  <si>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</si>
  <si>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</si>
  <si>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</si>
  <si>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</si>
  <si>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</si>
  <si>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</si>
  <si>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</si>
  <si>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</si>
  <si>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</si>
  <si>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</si>
  <si>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</si>
  <si>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</si>
  <si>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</si>
  <si>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</si>
  <si>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</si>
  <si>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</si>
  <si>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</si>
  <si>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</si>
  <si>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</si>
  <si>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</si>
  <si>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</si>
  <si>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</si>
  <si>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</si>
  <si>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</si>
  <si>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</si>
  <si>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</si>
  <si>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</si>
  <si>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</si>
  <si>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</si>
  <si>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</si>
  <si>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</si>
  <si>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</si>
  <si>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</si>
  <si>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</si>
  <si>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</si>
  <si>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</si>
  <si>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</si>
  <si>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</si>
  <si>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</si>
  <si>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</si>
  <si>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</si>
  <si>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</si>
  <si>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</si>
  <si>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</si>
  <si>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</si>
  <si>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</si>
  <si>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</si>
  <si>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</si>
  <si>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</si>
  <si>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</si>
  <si>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</si>
  <si>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</si>
  <si>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</si>
  <si>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</si>
  <si>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</si>
  <si>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</si>
  <si>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</si>
  <si>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</si>
  <si>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</si>
  <si>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</si>
  <si>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</si>
  <si>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</si>
  <si>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</si>
  <si>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</si>
  <si>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</si>
  <si>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</si>
  <si>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</si>
  <si>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</si>
  <si>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</si>
  <si>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</si>
  <si>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</si>
  <si>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</si>
  <si>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</si>
  <si>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</si>
  <si>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</si>
  <si>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</si>
  <si>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</si>
  <si>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</si>
  <si>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</si>
  <si>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</si>
  <si>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</si>
  <si>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</si>
  <si>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</si>
  <si>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</si>
  <si>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</si>
  <si>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</si>
  <si>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</si>
  <si>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</si>
  <si>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</si>
  <si>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</si>
  <si>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</si>
  <si>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</si>
  <si>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</si>
  <si>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</si>
  <si>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</si>
  <si>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</si>
  <si>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</si>
  <si>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</si>
  <si>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</si>
  <si>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</si>
  <si>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</si>
  <si>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</si>
  <si>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</si>
  <si>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</si>
  <si>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</si>
  <si>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</si>
  <si>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</si>
  <si>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</si>
  <si>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</si>
  <si>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</si>
  <si>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</si>
  <si>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</si>
  <si>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</si>
  <si>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</si>
  <si>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</si>
  <si>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</si>
  <si>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</si>
  <si>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</si>
  <si>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</si>
  <si>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</si>
  <si>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</si>
  <si>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</si>
  <si>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</si>
  <si>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</si>
  <si>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</si>
  <si>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</si>
  <si>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</si>
  <si>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</si>
  <si>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</si>
  <si>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</si>
  <si>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</si>
  <si>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</si>
  <si>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</si>
  <si>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</si>
  <si>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</si>
  <si>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</si>
  <si>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</si>
  <si>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</si>
  <si>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</si>
  <si>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</si>
  <si>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</si>
  <si>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</si>
  <si>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</si>
  <si>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</si>
  <si>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</si>
  <si>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</si>
  <si>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</si>
  <si>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</si>
  <si>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</si>
  <si>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</si>
  <si>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</si>
  <si>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</si>
  <si>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</si>
  <si>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</si>
  <si>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</si>
  <si>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</si>
  <si>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</si>
  <si>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</si>
  <si>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</si>
  <si>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</si>
  <si>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</si>
  <si>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</si>
  <si>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</si>
  <si>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</si>
  <si>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</si>
  <si>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</si>
  <si>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</si>
  <si>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</si>
  <si>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</si>
  <si>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</si>
  <si>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</si>
  <si>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</si>
  <si>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</si>
  <si>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</si>
  <si>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</si>
  <si>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</si>
  <si>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</si>
  <si>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</si>
  <si>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</si>
  <si>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</si>
  <si>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</si>
  <si>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</si>
  <si>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</si>
  <si>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</si>
  <si>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</si>
  <si>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</si>
  <si>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</si>
  <si>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</si>
  <si>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</si>
  <si>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</si>
  <si>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</si>
  <si>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</si>
  <si>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</si>
  <si>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</si>
  <si>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</si>
  <si>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</si>
  <si>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</si>
  <si>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</si>
  <si>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</si>
  <si>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</si>
  <si>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</si>
  <si>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</si>
  <si>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</si>
  <si>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</si>
  <si>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</si>
  <si>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</si>
  <si>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</si>
  <si>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</si>
  <si>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</si>
  <si>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</si>
  <si>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</si>
  <si>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</si>
  <si>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</si>
  <si>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</si>
  <si>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</si>
  <si>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</si>
  <si>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</si>
  <si>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</si>
  <si>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</si>
  <si>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</si>
  <si>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</si>
  <si>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</si>
  <si>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</si>
  <si>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</si>
  <si>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</si>
  <si>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</si>
  <si>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</si>
  <si>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</si>
  <si>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</si>
  <si>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</si>
  <si>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</si>
  <si>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</si>
  <si>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</si>
  <si>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</si>
  <si>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</si>
  <si>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</si>
  <si>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</si>
  <si>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</si>
  <si>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</si>
  <si>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</si>
  <si>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</si>
  <si>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</si>
  <si>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</si>
  <si>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</si>
  <si>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</si>
  <si>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</si>
  <si>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</si>
  <si>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</si>
  <si>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</si>
  <si>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</si>
  <si>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</si>
  <si>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</si>
  <si>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</si>
  <si>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</si>
  <si>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</si>
  <si>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</si>
  <si>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</si>
  <si>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</si>
  <si>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</si>
  <si>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</si>
  <si>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</si>
  <si>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</si>
  <si>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</si>
  <si>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</si>
  <si>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</si>
  <si>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</si>
  <si>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</si>
  <si>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</si>
  <si>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</si>
  <si>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</si>
  <si>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</si>
  <si>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</si>
  <si>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</si>
  <si>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</si>
  <si>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</si>
  <si>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</si>
  <si>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</si>
  <si>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</si>
  <si>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</si>
  <si>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</si>
  <si>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</si>
  <si>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</si>
  <si>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</si>
  <si>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</si>
  <si>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</si>
  <si>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</si>
  <si>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</si>
  <si>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</si>
  <si>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</si>
  <si>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</si>
  <si>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</si>
  <si>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</si>
  <si>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</si>
  <si>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</si>
  <si>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</si>
  <si>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</si>
  <si>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</si>
  <si>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</si>
  <si>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</si>
  <si>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</si>
  <si>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</si>
  <si>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</si>
  <si>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</si>
  <si>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</si>
  <si>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</si>
  <si>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</si>
  <si>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</si>
  <si>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</si>
  <si>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</si>
  <si>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</si>
  <si>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</si>
  <si>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</si>
  <si>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</si>
  <si>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</si>
  <si>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</si>
  <si>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</si>
  <si>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</si>
  <si>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</si>
  <si>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</si>
  <si>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</si>
  <si>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</si>
  <si>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</si>
  <si>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</si>
  <si>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</si>
  <si>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</si>
  <si>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</si>
  <si>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</si>
  <si>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</si>
  <si>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</si>
  <si>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</si>
  <si>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</si>
  <si>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</si>
  <si>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</si>
  <si>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</si>
  <si>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</si>
  <si>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</si>
  <si>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</si>
  <si>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</si>
  <si>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</si>
  <si>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</si>
  <si>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</si>
  <si>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</si>
  <si>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</si>
  <si>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</si>
  <si>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</si>
  <si>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</si>
  <si>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</si>
  <si>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</si>
  <si>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</si>
  <si>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</si>
  <si>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</si>
  <si>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</si>
  <si>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</si>
  <si>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</si>
  <si>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</si>
  <si>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</si>
  <si>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</si>
  <si>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</si>
  <si>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</si>
  <si>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</si>
  <si>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</si>
  <si>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</si>
  <si>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</si>
  <si>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</si>
  <si>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</si>
  <si>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</si>
  <si>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</si>
  <si>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</si>
  <si>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</si>
  <si>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</si>
  <si>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</si>
  <si>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</si>
  <si>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</si>
  <si>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</si>
  <si>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</si>
  <si>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</si>
  <si>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</si>
  <si>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</si>
  <si>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</si>
  <si>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</si>
  <si>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</si>
  <si>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</si>
  <si>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</si>
  <si>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</si>
  <si>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</si>
  <si>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</si>
  <si>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</si>
  <si>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</si>
  <si>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</si>
  <si>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</si>
  <si>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</si>
  <si>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</si>
  <si>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</si>
  <si>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</si>
  <si>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</si>
  <si>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</si>
  <si>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</si>
  <si>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</si>
  <si>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</si>
  <si>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</si>
  <si>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</si>
  <si>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</si>
  <si>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</si>
  <si>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</si>
  <si>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</si>
  <si>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</si>
  <si>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</si>
  <si>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</si>
  <si>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</si>
  <si>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</si>
  <si>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</si>
  <si>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</si>
  <si>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</si>
  <si>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</si>
  <si>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</si>
  <si>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</si>
  <si>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</si>
  <si>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</si>
  <si>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</si>
  <si>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</si>
  <si>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</si>
  <si>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</si>
  <si>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</si>
  <si>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</si>
  <si>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</si>
  <si>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</si>
  <si>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</si>
  <si>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</si>
  <si>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</si>
  <si>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</si>
  <si>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</si>
  <si>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</si>
  <si>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</si>
  <si>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</si>
  <si>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</si>
  <si>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</si>
  <si>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</si>
  <si>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</si>
  <si>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</si>
  <si>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</si>
  <si>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</si>
  <si>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</si>
  <si>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</si>
  <si>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</si>
  <si>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</si>
  <si>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</si>
  <si>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</si>
  <si>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</si>
  <si>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</si>
  <si>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</si>
  <si>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</si>
  <si>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</si>
  <si>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</si>
  <si>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</si>
  <si>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</si>
  <si>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</si>
  <si>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</si>
  <si>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</si>
  <si>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</si>
  <si>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</si>
  <si>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</si>
  <si>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</si>
  <si>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</si>
  <si>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</si>
  <si>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</si>
  <si>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</si>
  <si>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</si>
  <si>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</si>
  <si>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</si>
  <si>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</si>
  <si>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</si>
  <si>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</si>
  <si>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</si>
  <si>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</si>
  <si>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</si>
  <si>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</si>
  <si>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</si>
  <si>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</si>
  <si>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</si>
  <si>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</si>
  <si>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</si>
  <si>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</si>
  <si>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</si>
  <si>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</si>
  <si>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</si>
  <si>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</si>
  <si>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</si>
  <si>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</si>
  <si>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</si>
  <si>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</si>
  <si>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</si>
  <si>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</si>
  <si>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</si>
  <si>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</si>
  <si>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</si>
  <si>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</si>
  <si>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</si>
  <si>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</si>
  <si>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</si>
  <si>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</si>
  <si>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</si>
  <si>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</si>
  <si>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</si>
  <si>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</si>
  <si>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</si>
  <si>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</si>
  <si>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</si>
  <si>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</si>
  <si>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</si>
  <si>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</si>
  <si>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</si>
  <si>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</si>
  <si>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</si>
  <si>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</si>
  <si>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</si>
  <si>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</si>
  <si>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</si>
  <si>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</si>
  <si>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</si>
  <si>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</si>
  <si>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</si>
  <si>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</si>
  <si>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</si>
  <si>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</si>
  <si>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</si>
  <si>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</si>
  <si>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</si>
  <si>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</si>
  <si>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</si>
  <si>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</si>
  <si>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</si>
  <si>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</si>
  <si>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</si>
  <si>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</si>
  <si>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</si>
  <si>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</si>
  <si>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</si>
  <si>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</si>
  <si>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</si>
  <si>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</si>
  <si>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</si>
  <si>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</si>
  <si>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</si>
  <si>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</si>
  <si>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</si>
  <si>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</si>
  <si>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</si>
  <si>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</si>
  <si>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</si>
  <si>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</si>
  <si>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</si>
  <si>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</si>
  <si>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</si>
  <si>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</si>
  <si>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</si>
  <si>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</si>
  <si>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</si>
  <si>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</si>
  <si>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</si>
  <si>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</si>
  <si>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</si>
  <si>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</si>
  <si>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</si>
  <si>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</si>
  <si>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</si>
  <si>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</si>
  <si>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</si>
  <si>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</si>
  <si>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</si>
  <si>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</si>
  <si>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</si>
  <si>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</si>
  <si>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</si>
  <si>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</si>
  <si>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</si>
  <si>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</si>
  <si>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</si>
  <si>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</si>
  <si>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</si>
  <si>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</si>
  <si>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</si>
  <si>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</si>
  <si>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</si>
  <si>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</si>
  <si>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</si>
  <si>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</si>
  <si>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</si>
  <si>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</si>
  <si>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</si>
  <si>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</si>
  <si>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</si>
  <si>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</si>
  <si>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</si>
  <si>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</si>
  <si>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</si>
  <si>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</si>
  <si>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</si>
  <si>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</si>
  <si>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</si>
  <si>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</si>
  <si>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</si>
  <si>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</si>
  <si>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</si>
  <si>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</si>
  <si>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</si>
  <si>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</si>
  <si>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</si>
  <si>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</si>
  <si>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</si>
  <si>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</si>
  <si>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</si>
  <si>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</si>
  <si>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</si>
  <si>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</si>
  <si>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</si>
  <si>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</si>
  <si>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</si>
  <si>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</si>
  <si>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</si>
  <si>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</si>
  <si>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</si>
  <si>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</si>
  <si>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</si>
  <si>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</si>
  <si>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</si>
  <si>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</si>
  <si>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</si>
  <si>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</si>
  <si>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</si>
  <si>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</si>
  <si>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</si>
  <si>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</si>
  <si>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</si>
  <si>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</si>
  <si>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</si>
  <si>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</si>
  <si>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</si>
  <si>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</si>
  <si>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</si>
  <si>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</si>
  <si>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</si>
  <si>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</si>
  <si>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</si>
  <si>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</si>
  <si>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</si>
  <si>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</si>
  <si>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</si>
  <si>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</si>
  <si>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</si>
  <si>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</si>
  <si>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</si>
  <si>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</si>
  <si>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</si>
  <si>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</si>
  <si>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</si>
  <si>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</si>
  <si>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</si>
  <si>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</si>
  <si>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</si>
  <si>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</si>
  <si>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</si>
  <si>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</si>
  <si>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</si>
  <si>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</si>
  <si>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</si>
  <si>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</si>
  <si>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</si>
  <si>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</si>
  <si>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</si>
  <si>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</si>
  <si>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</si>
  <si>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</si>
  <si>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</si>
  <si>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</si>
  <si>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</si>
  <si>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</si>
  <si>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</si>
  <si>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</si>
  <si>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</si>
  <si>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</si>
  <si>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</si>
  <si>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</si>
  <si>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</si>
  <si>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</si>
  <si>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</si>
  <si>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</si>
  <si>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</si>
  <si>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</si>
  <si>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</si>
  <si>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</si>
  <si>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</si>
  <si>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</si>
  <si>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</si>
  <si>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</si>
  <si>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</si>
  <si>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</si>
  <si>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</si>
  <si>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</si>
  <si>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</si>
  <si>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</si>
  <si>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</si>
  <si>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</si>
  <si>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</si>
  <si>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</si>
  <si>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</si>
  <si>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</si>
  <si>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</si>
  <si>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</si>
  <si>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</si>
  <si>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</si>
  <si>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</si>
  <si>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</si>
  <si>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</si>
  <si>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</si>
  <si>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</si>
  <si>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</si>
  <si>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</si>
  <si>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</si>
  <si>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</si>
  <si>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</si>
  <si>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</si>
  <si>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</si>
  <si>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</si>
  <si>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</si>
  <si>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</si>
  <si>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</si>
  <si>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</si>
  <si>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</si>
  <si>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</si>
  <si>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</si>
  <si>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</si>
  <si>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</si>
  <si>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</si>
  <si>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</si>
  <si>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</si>
  <si>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</si>
  <si>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</si>
  <si>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</si>
  <si>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</si>
  <si>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</si>
  <si>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</si>
  <si>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</si>
  <si>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</si>
  <si>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</si>
  <si>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</si>
  <si>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</si>
  <si>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</si>
  <si>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</si>
  <si>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</si>
  <si>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</si>
  <si>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</si>
  <si>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</si>
  <si>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</si>
  <si>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</si>
  <si>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</si>
  <si>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</si>
  <si>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</si>
  <si>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</si>
  <si>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</si>
  <si>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</si>
  <si>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</si>
  <si>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</si>
  <si>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</si>
  <si>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</si>
  <si>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</si>
  <si>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</si>
  <si>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</si>
  <si>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</si>
  <si>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</si>
  <si>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</si>
  <si>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</si>
  <si>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</si>
  <si>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</si>
  <si>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</si>
  <si>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</si>
  <si>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</si>
  <si>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</si>
  <si>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</si>
  <si>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</si>
  <si>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</si>
  <si>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</si>
  <si>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</si>
  <si>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</si>
  <si>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</si>
  <si>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</si>
  <si>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</si>
  <si>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</si>
  <si>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</si>
  <si>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</si>
  <si>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</si>
  <si>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</si>
  <si>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</si>
  <si>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</si>
  <si>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</si>
  <si>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</si>
  <si>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</si>
  <si>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</si>
  <si>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</si>
  <si>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</si>
  <si>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</si>
  <si>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</si>
  <si>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</si>
  <si>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</si>
  <si>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</si>
  <si>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</si>
  <si>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</si>
  <si>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</si>
  <si>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</si>
  <si>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</si>
  <si>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</si>
  <si>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</si>
  <si>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</si>
  <si>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</si>
  <si>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</si>
  <si>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</si>
  <si>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</si>
  <si>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</si>
  <si>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</si>
  <si>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</si>
  <si>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</si>
  <si>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</si>
  <si>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</si>
  <si>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</si>
  <si>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</si>
  <si>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</si>
  <si>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</si>
  <si>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</si>
  <si>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</si>
  <si>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</si>
  <si>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</si>
  <si>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</si>
  <si>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</si>
  <si>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</si>
  <si>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</si>
  <si>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</si>
  <si>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</si>
  <si>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</si>
  <si>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</si>
  <si>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</si>
  <si>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</si>
  <si>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</si>
  <si>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</si>
  <si>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</si>
  <si>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</si>
  <si>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</si>
  <si>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</si>
  <si>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</si>
  <si>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</si>
  <si>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</si>
  <si>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</si>
  <si>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</si>
  <si>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</si>
  <si>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</si>
  <si>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</si>
  <si>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</si>
  <si>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</si>
  <si>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</si>
  <si>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</si>
  <si>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</si>
  <si>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</si>
  <si>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</si>
  <si>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</si>
  <si>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</si>
  <si>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</si>
  <si>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</si>
  <si>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</si>
  <si>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</si>
  <si>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</si>
  <si>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</si>
  <si>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</si>
  <si>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</si>
  <si>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</si>
  <si>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</si>
  <si>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</si>
  <si>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</si>
  <si>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</si>
  <si>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</si>
  <si>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</si>
  <si>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</si>
  <si>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</si>
  <si>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</si>
  <si>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</si>
  <si>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</si>
  <si>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</si>
  <si>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</si>
  <si>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</si>
  <si>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</si>
  <si>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</si>
  <si>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</si>
  <si>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</si>
  <si>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</si>
  <si>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</si>
  <si>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</si>
  <si>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</si>
  <si>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</si>
  <si>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</si>
  <si>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</si>
  <si>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</si>
  <si>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</si>
  <si>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</si>
  <si>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</si>
  <si>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</si>
  <si>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</si>
  <si>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</si>
  <si>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</si>
  <si>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</si>
  <si>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</si>
  <si>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</si>
  <si>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</si>
  <si>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</si>
  <si>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</si>
  <si>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</si>
  <si>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</si>
  <si>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</si>
  <si>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</si>
  <si>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</si>
  <si>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</si>
  <si>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</si>
  <si>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</si>
  <si>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</si>
  <si>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</si>
  <si>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</si>
  <si>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</si>
  <si>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</si>
  <si>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</si>
  <si>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</si>
  <si>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</si>
  <si>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</si>
  <si>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</si>
  <si>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</si>
  <si>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</si>
  <si>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</si>
  <si>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</si>
  <si>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</si>
  <si>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</si>
  <si>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</si>
  <si>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</si>
  <si>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</si>
  <si>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</si>
  <si>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</si>
  <si>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</si>
  <si>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</si>
  <si>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</si>
  <si>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</si>
  <si>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</si>
  <si>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</si>
  <si>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</si>
  <si>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</si>
  <si>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</si>
  <si>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</si>
  <si>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</si>
  <si>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</si>
  <si>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</si>
  <si>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</si>
  <si>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</si>
  <si>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</si>
  <si>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</si>
  <si>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</si>
  <si>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</si>
  <si>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</si>
  <si>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</si>
  <si>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</si>
  <si>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</si>
  <si>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</si>
  <si>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</si>
  <si>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</si>
  <si>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</si>
  <si>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</si>
  <si>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</si>
  <si>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</si>
  <si>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</si>
  <si>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</si>
  <si>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</si>
  <si>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</si>
  <si>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</si>
  <si>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</si>
  <si>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</si>
  <si>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</si>
  <si>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</si>
  <si>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</si>
  <si>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</si>
  <si>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</si>
  <si>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</si>
  <si>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</si>
  <si>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</si>
  <si>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</si>
  <si>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</si>
  <si>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</si>
  <si>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</si>
  <si>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</si>
  <si>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</si>
  <si>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</si>
  <si>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</si>
  <si>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</si>
  <si>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</si>
  <si>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</si>
  <si>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</si>
  <si>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</si>
  <si>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</si>
  <si>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</si>
  <si>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</si>
  <si>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</si>
  <si>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</si>
  <si>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</si>
  <si>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</si>
  <si>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</si>
  <si>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</si>
  <si>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</si>
  <si>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</si>
  <si>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</si>
  <si>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</si>
  <si>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</si>
  <si>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</si>
  <si>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</si>
  <si>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</si>
  <si>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</si>
  <si>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</si>
  <si>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</si>
  <si>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</si>
  <si>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</si>
  <si>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</si>
  <si>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</si>
  <si>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</si>
  <si>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</si>
  <si>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</si>
  <si>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</si>
  <si>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</si>
  <si>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</si>
  <si>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</si>
  <si>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</si>
  <si>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</si>
  <si>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</si>
  <si>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</si>
  <si>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</si>
  <si>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</si>
  <si>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</si>
  <si>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</si>
  <si>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</si>
  <si>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</si>
  <si>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</si>
  <si>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</si>
  <si>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</si>
  <si>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</si>
  <si>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</si>
  <si>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</si>
  <si>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</si>
  <si>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</si>
  <si>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</si>
  <si>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</si>
  <si>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</si>
  <si>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</si>
  <si>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</si>
  <si>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</si>
  <si>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</si>
  <si>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</si>
  <si>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</si>
  <si>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</si>
  <si>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</si>
  <si>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</si>
  <si>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</si>
  <si>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</si>
  <si>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</si>
  <si>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</si>
  <si>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</si>
  <si>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</si>
  <si>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</si>
  <si>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</si>
  <si>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</si>
  <si>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</si>
  <si>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</si>
  <si>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</si>
  <si>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</si>
  <si>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</si>
  <si>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</si>
  <si>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</si>
  <si>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</si>
  <si>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</si>
  <si>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</si>
  <si>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</si>
  <si>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</si>
  <si>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</si>
  <si>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</si>
  <si>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</si>
  <si>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</si>
  <si>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</si>
  <si>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</si>
  <si>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</si>
  <si>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</si>
  <si>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</si>
  <si>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</si>
  <si>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</si>
  <si>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</si>
  <si>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</si>
  <si>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</si>
  <si>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</si>
  <si>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</si>
  <si>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</si>
  <si>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</si>
  <si>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</si>
  <si>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</si>
  <si>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</si>
  <si>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</si>
  <si>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</si>
  <si>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</si>
  <si>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</si>
  <si>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</si>
  <si>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</si>
  <si>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</si>
  <si>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</si>
  <si>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</si>
  <si>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</si>
  <si>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</si>
  <si>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</si>
  <si>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</si>
  <si>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</si>
  <si>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</si>
  <si>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</si>
  <si>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</si>
  <si>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</si>
  <si>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</si>
  <si>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</si>
  <si>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</si>
  <si>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</si>
  <si>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</si>
  <si>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</si>
  <si>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</si>
  <si>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</si>
  <si>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</si>
  <si>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</si>
  <si>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</si>
  <si>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</si>
  <si>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</si>
  <si>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</si>
  <si>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</si>
  <si>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</si>
  <si>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</si>
  <si>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</si>
  <si>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</si>
  <si>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</si>
  <si>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</si>
  <si>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</si>
  <si>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</si>
  <si>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</si>
  <si>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</si>
  <si>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</si>
  <si>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</si>
  <si>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</si>
  <si>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</si>
  <si>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</si>
  <si>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</si>
  <si>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</si>
  <si>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</si>
  <si>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</si>
  <si>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</si>
  <si>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</si>
  <si>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</si>
  <si>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</si>
  <si>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</si>
  <si>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</si>
  <si>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</si>
  <si>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</si>
  <si>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</si>
  <si>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</si>
  <si>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</si>
  <si>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</si>
  <si>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</si>
  <si>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</si>
  <si>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</si>
  <si>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</si>
  <si>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</si>
  <si>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</si>
  <si>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</si>
  <si>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</si>
  <si>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</si>
  <si>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</si>
  <si>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</si>
  <si>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</si>
  <si>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</si>
  <si>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</si>
  <si>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</si>
  <si>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</si>
  <si>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</si>
  <si>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</si>
  <si>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</si>
  <si>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</si>
  <si>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</si>
  <si>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</si>
  <si>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</si>
  <si>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</si>
  <si>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</si>
  <si>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</si>
  <si>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</si>
  <si>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</si>
  <si>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</si>
  <si>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</si>
  <si>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</si>
  <si>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</si>
  <si>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</si>
  <si>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</si>
  <si>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</si>
  <si>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</si>
  <si>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</si>
  <si>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</si>
  <si>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</si>
  <si>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</si>
  <si>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</si>
  <si>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</si>
  <si>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</si>
  <si>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</si>
  <si>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</si>
  <si>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</si>
  <si>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</si>
  <si>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</si>
  <si>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</si>
  <si>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</si>
  <si>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</si>
  <si>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</si>
  <si>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</si>
  <si>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</si>
  <si>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</si>
  <si>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</si>
  <si>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</si>
  <si>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</si>
  <si>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</si>
  <si>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</si>
  <si>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</si>
  <si>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</si>
  <si>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</si>
  <si>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</si>
  <si>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</si>
  <si>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</si>
  <si>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</si>
  <si>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</si>
  <si>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</si>
  <si>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</si>
  <si>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</si>
  <si>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</si>
  <si>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</si>
  <si>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</si>
  <si>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</si>
  <si>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</si>
  <si>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</si>
  <si>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</si>
  <si>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</si>
  <si>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</si>
  <si>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</si>
  <si>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</si>
  <si>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</si>
  <si>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</si>
  <si>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</si>
  <si>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</si>
  <si>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</si>
  <si>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</si>
  <si>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</si>
  <si>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</si>
  <si>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</si>
  <si>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</si>
  <si>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</si>
  <si>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</si>
  <si>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</si>
  <si>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</si>
  <si>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</si>
  <si>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</si>
  <si>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</si>
  <si>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</si>
  <si>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</si>
  <si>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</si>
  <si>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</si>
  <si>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</si>
  <si>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</si>
  <si>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</si>
  <si>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</si>
  <si>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</si>
  <si>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</si>
  <si>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</si>
  <si>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</si>
  <si>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</si>
  <si>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</si>
  <si>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</si>
  <si>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</si>
  <si>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</si>
  <si>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</si>
  <si>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</si>
  <si>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</si>
  <si>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</si>
  <si>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</si>
  <si>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</si>
  <si>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</si>
  <si>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</si>
  <si>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</si>
  <si>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</si>
  <si>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</si>
  <si>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</si>
  <si>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</si>
  <si>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</si>
  <si>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</si>
  <si>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</si>
  <si>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</si>
  <si>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</si>
  <si>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</si>
  <si>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</si>
  <si>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</si>
  <si>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</si>
  <si>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</si>
  <si>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</si>
  <si>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</si>
  <si>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</si>
  <si>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</si>
  <si>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</si>
  <si>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</si>
  <si>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</si>
  <si>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</si>
  <si>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</si>
  <si>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</si>
  <si>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</si>
  <si>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</si>
  <si>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</si>
  <si>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</si>
  <si>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</si>
  <si>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</si>
  <si>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</si>
  <si>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</si>
  <si>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</si>
  <si>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</si>
  <si>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</si>
  <si>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</si>
  <si>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</si>
  <si>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</si>
  <si>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</si>
  <si>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</si>
  <si>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</si>
  <si>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</si>
  <si>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</si>
  <si>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</si>
  <si>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</si>
  <si>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</si>
  <si>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</si>
  <si>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</si>
  <si>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</si>
  <si>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</si>
  <si>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</si>
  <si>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</si>
  <si>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</si>
  <si>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</si>
  <si>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</si>
  <si>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</si>
  <si>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</si>
  <si>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</si>
  <si>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</si>
  <si>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</si>
  <si>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</si>
  <si>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</si>
  <si>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</si>
  <si>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</si>
  <si>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</si>
  <si>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</si>
  <si>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</si>
  <si>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</si>
  <si>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</si>
  <si>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</si>
  <si>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</si>
  <si>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</si>
  <si>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</si>
  <si>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</si>
  <si>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</si>
  <si>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</si>
  <si>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</si>
  <si>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</si>
  <si>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</si>
  <si>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</si>
  <si>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</si>
  <si>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</si>
  <si>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</si>
  <si>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</si>
  <si>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</si>
  <si>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</si>
  <si>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</si>
  <si>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</si>
  <si>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</si>
  <si>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</si>
  <si>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</si>
  <si>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</si>
  <si>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</si>
  <si>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</si>
  <si>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</si>
  <si>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</si>
  <si>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</si>
  <si>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</si>
  <si>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</si>
  <si>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</si>
  <si>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</si>
  <si>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</si>
  <si>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</si>
  <si>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</si>
  <si>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</si>
  <si>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</si>
  <si>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</si>
  <si>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</si>
  <si>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</si>
  <si>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</si>
  <si>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</si>
  <si>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</si>
  <si>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</si>
  <si>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</si>
  <si>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</si>
  <si>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</si>
  <si>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</si>
  <si>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</si>
  <si>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</si>
  <si>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</si>
  <si>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</si>
  <si>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</si>
  <si>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</si>
  <si>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</si>
  <si>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</si>
  <si>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</si>
  <si>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</si>
  <si>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</si>
  <si>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</si>
  <si>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</si>
  <si>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</si>
  <si>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</si>
  <si>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</si>
  <si>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</si>
  <si>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</si>
  <si>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</si>
  <si>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</si>
  <si>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</si>
  <si>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</si>
  <si>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</si>
  <si>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</si>
  <si>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</si>
  <si>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</si>
  <si>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</si>
  <si>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</si>
  <si>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</si>
  <si>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</si>
  <si>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</si>
  <si>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</si>
  <si>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</si>
  <si>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</si>
  <si>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</si>
  <si>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</si>
  <si>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</si>
  <si>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</si>
  <si>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</si>
  <si>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</si>
  <si>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</si>
  <si>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</si>
  <si>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</si>
  <si>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</si>
  <si>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</si>
  <si>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</si>
  <si>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</si>
  <si>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</si>
  <si>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</si>
  <si>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</si>
  <si>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</si>
  <si>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</si>
  <si>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</si>
  <si>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</si>
  <si>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</si>
  <si>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</si>
  <si>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</si>
  <si>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</si>
  <si>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</si>
  <si>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</si>
  <si>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</si>
  <si>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</si>
  <si>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</si>
  <si>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</si>
  <si>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</si>
  <si>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</si>
  <si>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</si>
  <si>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</si>
  <si>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</si>
  <si>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</si>
  <si>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</si>
  <si>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</si>
  <si>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</si>
  <si>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</si>
  <si>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</si>
  <si>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</si>
  <si>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</si>
  <si>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</si>
  <si>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</si>
  <si>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</si>
  <si>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</si>
  <si>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</si>
  <si>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</si>
  <si>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</si>
  <si>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</si>
  <si>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</si>
  <si>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</si>
  <si>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</si>
  <si>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</si>
  <si>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</si>
  <si>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</si>
  <si>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</si>
  <si>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</si>
  <si>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</si>
  <si>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</si>
  <si>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</si>
  <si>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</si>
  <si>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</si>
  <si>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</si>
  <si>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</si>
  <si>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</si>
  <si>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</si>
  <si>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</si>
  <si>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</si>
  <si>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</si>
  <si>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</si>
  <si>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</si>
  <si>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</si>
  <si>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</si>
  <si>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</si>
  <si>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</si>
  <si>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</si>
  <si>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</si>
  <si>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</si>
  <si>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</si>
  <si>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</si>
  <si>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</si>
  <si>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</si>
  <si>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</si>
  <si>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</si>
  <si>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</si>
  <si>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</si>
  <si>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</si>
  <si>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</si>
  <si>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</si>
  <si>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</si>
  <si>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</si>
  <si>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</si>
  <si>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</si>
  <si>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</si>
  <si>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</si>
  <si>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</si>
  <si>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</si>
  <si>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</si>
  <si>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</si>
  <si>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</si>
  <si>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</si>
  <si>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</si>
  <si>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</si>
  <si>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</si>
  <si>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</si>
  <si>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</si>
  <si>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</si>
  <si>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</si>
  <si>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</si>
  <si>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</si>
  <si>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</si>
  <si>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</si>
  <si>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</si>
  <si>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</si>
  <si>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</si>
  <si>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</si>
  <si>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</si>
  <si>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</si>
  <si>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</si>
  <si>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</si>
  <si>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</si>
  <si>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</si>
  <si>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</si>
  <si>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</si>
  <si>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</si>
  <si>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</si>
  <si>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</si>
  <si>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</si>
  <si>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</si>
  <si>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</si>
  <si>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</si>
  <si>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</si>
  <si>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</si>
  <si>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</si>
  <si>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</si>
  <si>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</si>
  <si>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</si>
  <si>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</si>
  <si>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</si>
  <si>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</si>
  <si>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</si>
  <si>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</si>
  <si>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</si>
  <si>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</si>
  <si>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</si>
  <si>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</si>
  <si>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</si>
  <si>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</si>
  <si>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</si>
  <si>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</si>
  <si>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</si>
  <si>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</si>
  <si>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</si>
  <si>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</si>
  <si>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</si>
  <si>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</si>
  <si>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</si>
  <si>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</si>
  <si>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</si>
  <si>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</si>
  <si>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</si>
  <si>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</si>
  <si>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</si>
  <si>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</si>
  <si>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</si>
  <si>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</si>
  <si>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</si>
  <si>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</si>
  <si>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</si>
  <si>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</si>
  <si>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</si>
  <si>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</si>
  <si>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</si>
  <si>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</si>
  <si>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</si>
  <si>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</si>
  <si>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</si>
  <si>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</si>
  <si>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</si>
  <si>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</si>
  <si>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</si>
  <si>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</si>
  <si>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</si>
  <si>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</si>
  <si>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</si>
  <si>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</si>
  <si>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</si>
  <si>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</si>
  <si>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</si>
  <si>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</si>
  <si>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</si>
  <si>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</si>
  <si>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</si>
  <si>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</si>
  <si>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</si>
  <si>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</si>
  <si>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</si>
  <si>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</si>
  <si>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</si>
  <si>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</si>
  <si>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</si>
  <si>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</si>
  <si>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</si>
  <si>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</si>
  <si>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</si>
  <si>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</si>
  <si>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</si>
  <si>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</si>
  <si>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</si>
  <si>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</si>
  <si>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</si>
  <si>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</si>
  <si>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</si>
  <si>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</si>
  <si>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</si>
  <si>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</si>
  <si>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</si>
  <si>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</si>
  <si>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</si>
  <si>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</si>
  <si>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</si>
  <si>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</si>
  <si>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</si>
  <si>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</si>
  <si>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</si>
  <si>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</si>
  <si>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</si>
  <si>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</si>
  <si>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</si>
  <si>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</si>
  <si>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</si>
  <si>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</si>
  <si>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</si>
  <si>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</si>
  <si>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</si>
  <si>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</si>
  <si>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</si>
  <si>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</si>
  <si>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</si>
  <si>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</si>
  <si>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</si>
  <si>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</si>
  <si>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</si>
  <si>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</si>
  <si>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</si>
  <si>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</si>
  <si>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</si>
  <si>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</si>
  <si>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</si>
  <si>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</si>
  <si>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</si>
  <si>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</si>
  <si>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</si>
  <si>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</si>
  <si>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</si>
  <si>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</si>
  <si>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</si>
  <si>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</si>
  <si>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</si>
  <si>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</si>
  <si>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</si>
  <si>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</si>
  <si>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</si>
  <si>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</si>
  <si>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</si>
  <si>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</si>
  <si>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</si>
  <si>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</si>
  <si>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</si>
  <si>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</si>
  <si>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</si>
  <si>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</si>
  <si>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</si>
  <si>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</si>
  <si>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</si>
  <si>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</si>
  <si>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</si>
  <si>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</si>
  <si>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</si>
  <si>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</si>
  <si>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</si>
  <si>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</si>
  <si>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</si>
  <si>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</si>
  <si>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</si>
  <si>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</si>
  <si>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</si>
  <si>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</si>
  <si>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</si>
  <si>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</si>
  <si>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</si>
  <si>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</si>
  <si>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</si>
  <si>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</si>
  <si>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</si>
  <si>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</si>
  <si>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</si>
  <si>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</si>
  <si>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</si>
  <si>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</si>
  <si>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</si>
  <si>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</si>
  <si>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</si>
  <si>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</si>
  <si>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</si>
  <si>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</si>
  <si>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</si>
  <si>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</si>
  <si>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</si>
  <si>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</si>
  <si>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</si>
  <si>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</si>
  <si>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</si>
  <si>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</si>
  <si>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</si>
  <si>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</si>
  <si>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</si>
  <si>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</si>
  <si>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</si>
  <si>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</si>
  <si>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</si>
  <si>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</si>
  <si>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</si>
  <si>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</si>
  <si>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</si>
  <si>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</si>
  <si>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</si>
  <si>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</si>
  <si>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</si>
  <si>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</si>
  <si>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</si>
  <si>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</si>
  <si>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</si>
  <si>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</si>
  <si>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</si>
  <si>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</si>
  <si>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</si>
  <si>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</si>
  <si>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</si>
  <si>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</si>
  <si>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</si>
  <si>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</si>
  <si>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</si>
  <si>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</si>
  <si>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</si>
  <si>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</si>
  <si>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</si>
  <si>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</si>
  <si>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</si>
  <si>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</si>
  <si>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</si>
  <si>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</si>
  <si>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</si>
  <si>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</si>
  <si>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</si>
  <si>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</si>
  <si>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</si>
  <si>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</si>
  <si>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</si>
  <si>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</si>
  <si>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</si>
  <si>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</si>
  <si>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</si>
  <si>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</si>
  <si>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</si>
  <si>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</si>
  <si>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</si>
  <si>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</si>
  <si>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</si>
  <si>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</si>
  <si>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</si>
  <si>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</si>
  <si>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</si>
  <si>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</si>
  <si>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</si>
  <si>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</si>
  <si>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</si>
  <si>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</si>
  <si>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</si>
  <si>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</si>
  <si>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</si>
  <si>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</si>
  <si>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</si>
  <si>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</si>
  <si>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</si>
  <si>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</si>
  <si>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</si>
  <si>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</si>
  <si>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</si>
  <si>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</si>
  <si>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</si>
  <si>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</si>
  <si>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</si>
  <si>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</si>
  <si>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</si>
  <si>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</si>
  <si>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</si>
  <si>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</si>
  <si>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</si>
  <si>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</si>
  <si>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</si>
  <si>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</si>
  <si>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</si>
  <si>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</si>
  <si>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</si>
  <si>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</si>
  <si>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</si>
  <si>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</si>
  <si>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</si>
  <si>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</si>
  <si>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</si>
  <si>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</si>
  <si>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</si>
  <si>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</si>
  <si>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</si>
  <si>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</si>
  <si>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</si>
  <si>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</si>
  <si>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</si>
  <si>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</si>
  <si>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</si>
  <si>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</si>
  <si>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</si>
  <si>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</si>
  <si>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</si>
  <si>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</si>
  <si>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</si>
  <si>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</si>
  <si>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</si>
  <si>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</si>
  <si>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</si>
  <si>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</si>
  <si>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</si>
  <si>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</si>
  <si>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</si>
  <si>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</si>
  <si>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</si>
  <si>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</si>
  <si>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</si>
  <si>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</si>
  <si>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</si>
  <si>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</si>
  <si>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</si>
  <si>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</si>
  <si>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</si>
  <si>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</si>
  <si>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</si>
  <si>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</si>
  <si>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</si>
  <si>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</si>
  <si>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</si>
  <si>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</si>
  <si>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</si>
  <si>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</si>
  <si>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</si>
  <si>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</si>
  <si>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</si>
  <si>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</si>
  <si>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</si>
  <si>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</si>
  <si>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</si>
  <si>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</si>
  <si>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</si>
  <si>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</si>
  <si>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</si>
  <si>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</si>
  <si>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</si>
  <si>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</si>
  <si>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</si>
  <si>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</si>
  <si>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</si>
  <si>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</si>
  <si>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</si>
  <si>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</si>
  <si>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</si>
  <si>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</si>
  <si>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</si>
  <si>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</si>
  <si>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</si>
  <si>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</si>
  <si>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</si>
  <si>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</si>
  <si>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</si>
  <si>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</si>
  <si>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</si>
  <si>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</si>
  <si>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</si>
  <si>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</si>
  <si>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</si>
  <si>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</si>
  <si>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</si>
  <si>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</si>
  <si>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</si>
  <si>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</si>
  <si>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</si>
  <si>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</si>
  <si>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</si>
  <si>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</si>
  <si>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</si>
  <si>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</si>
  <si>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</si>
  <si>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</si>
  <si>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</si>
  <si>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</si>
  <si>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</si>
  <si>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</si>
  <si>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</si>
  <si>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</si>
  <si>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</si>
  <si>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</si>
  <si>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</si>
  <si>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</si>
  <si>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</si>
  <si>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</si>
  <si>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</si>
  <si>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</si>
  <si>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</si>
  <si>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</si>
  <si>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</si>
  <si>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</si>
  <si>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</si>
  <si>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</si>
  <si>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</si>
  <si>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</si>
  <si>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</si>
  <si>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</si>
  <si>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</si>
  <si>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</si>
  <si>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</si>
  <si>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</si>
  <si>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</si>
  <si>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</si>
  <si>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</si>
  <si>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</si>
  <si>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</si>
  <si>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</si>
  <si>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</si>
  <si>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</si>
  <si>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</si>
  <si>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</si>
  <si>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</si>
  <si>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</si>
  <si>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</si>
  <si>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</si>
  <si>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</si>
  <si>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</si>
  <si>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</si>
  <si>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</si>
  <si>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</si>
  <si>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</si>
  <si>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</si>
  <si>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</si>
  <si>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</si>
  <si>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</si>
  <si>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</si>
  <si>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</si>
  <si>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</si>
  <si>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</si>
  <si>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</si>
  <si>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</si>
  <si>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</si>
  <si>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</si>
  <si>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</si>
  <si>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</si>
  <si>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</si>
  <si>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</si>
  <si>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</si>
  <si>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</si>
  <si>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</si>
  <si>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</si>
  <si>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</si>
  <si>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</si>
  <si>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</si>
  <si>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</si>
  <si>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</si>
  <si>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</si>
  <si>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</si>
  <si>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</si>
  <si>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</si>
  <si>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</si>
  <si>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</si>
  <si>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</si>
  <si>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</si>
  <si>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</si>
  <si>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</si>
  <si>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</si>
  <si>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</si>
  <si>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</si>
  <si>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</si>
  <si>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</si>
  <si>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</si>
  <si>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</si>
  <si>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</si>
  <si>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</si>
  <si>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</si>
  <si>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</si>
  <si>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</si>
  <si>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</si>
  <si>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</si>
  <si>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</si>
  <si>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</si>
  <si>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</si>
  <si>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</si>
  <si>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</si>
  <si>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</si>
  <si>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</si>
  <si>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</si>
  <si>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</si>
  <si>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</si>
  <si>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</si>
  <si>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</si>
  <si>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</si>
  <si>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</si>
  <si>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</si>
  <si>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</si>
  <si>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</si>
  <si>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</si>
  <si>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</si>
  <si>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</si>
  <si>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</si>
  <si>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</si>
  <si>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</si>
  <si>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</si>
  <si>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</si>
  <si>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</si>
  <si>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</si>
  <si>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</si>
  <si>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</si>
  <si>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</si>
  <si>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</si>
  <si>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</si>
  <si>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</si>
  <si>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</si>
  <si>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</si>
  <si>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</si>
  <si>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</si>
  <si>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</si>
  <si>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</si>
  <si>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</si>
  <si>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</si>
  <si>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</si>
  <si>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</si>
  <si>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</si>
  <si>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</si>
  <si>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</si>
  <si>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</si>
  <si>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</si>
  <si>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</si>
  <si>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</si>
  <si>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</si>
  <si>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</si>
  <si>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</si>
  <si>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</si>
  <si>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</si>
  <si>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</si>
  <si>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</si>
  <si>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</si>
  <si>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</si>
  <si>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</si>
  <si>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</si>
  <si>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</si>
  <si>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</si>
  <si>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</si>
  <si>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</si>
  <si>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</si>
  <si>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</si>
  <si>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</si>
  <si>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</si>
  <si>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</si>
  <si>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</si>
  <si>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</si>
  <si>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</si>
  <si>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</si>
  <si>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</si>
  <si>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</si>
  <si>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</si>
  <si>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</si>
  <si>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</si>
  <si>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</si>
  <si>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</si>
  <si>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</si>
  <si>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</si>
  <si>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</si>
  <si>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</si>
  <si>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</si>
  <si>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</si>
  <si>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</si>
  <si>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</si>
  <si>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</si>
  <si>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</si>
  <si>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</si>
  <si>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</si>
  <si>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</si>
  <si>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</si>
  <si>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</si>
  <si>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</si>
  <si>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</si>
  <si>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</si>
  <si>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</si>
  <si>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</si>
  <si>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</si>
  <si>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</si>
  <si>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</si>
  <si>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</si>
  <si>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</si>
  <si>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</si>
  <si>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</si>
  <si>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</si>
  <si>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</si>
  <si>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</si>
  <si>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</si>
  <si>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</si>
  <si>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</si>
  <si>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</si>
  <si>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</si>
  <si>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</si>
  <si>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</si>
  <si>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</si>
  <si>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</si>
  <si>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</si>
  <si>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</si>
  <si>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</si>
  <si>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</si>
  <si>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</si>
  <si>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</si>
  <si>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</si>
  <si>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</si>
  <si>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</si>
  <si>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</si>
  <si>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</si>
  <si>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</si>
  <si>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</si>
  <si>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</si>
  <si>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</si>
  <si>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</si>
  <si>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</si>
  <si>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</si>
  <si>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</si>
  <si>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</si>
  <si>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</si>
  <si>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</si>
  <si>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</si>
  <si>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</si>
  <si>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</si>
  <si>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</si>
  <si>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</si>
  <si>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</si>
  <si>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</si>
  <si>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</si>
  <si>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</si>
  <si>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</si>
  <si>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</si>
  <si>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</si>
  <si>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</si>
  <si>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</si>
  <si>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</si>
  <si>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</si>
  <si>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</si>
  <si>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</si>
  <si>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</si>
  <si>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</si>
  <si>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</si>
  <si>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</si>
  <si>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</si>
  <si>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</si>
  <si>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</si>
  <si>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</si>
  <si>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</si>
  <si>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</si>
  <si>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</si>
  <si>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</si>
  <si>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</si>
  <si>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</si>
  <si>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</si>
  <si>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</si>
  <si>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</si>
  <si>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</si>
  <si>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</si>
  <si>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</si>
  <si>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</si>
  <si>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</si>
  <si>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</si>
  <si>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</si>
  <si>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</si>
  <si>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</si>
  <si>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</si>
  <si>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</si>
  <si>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</si>
  <si>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</si>
  <si>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</si>
  <si>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</si>
  <si>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</si>
  <si>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</si>
  <si>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</si>
  <si>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</si>
  <si>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</si>
  <si>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</si>
  <si>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</si>
  <si>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</si>
  <si>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</si>
  <si>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</si>
  <si>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</si>
  <si>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</si>
  <si>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</si>
  <si>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</si>
  <si>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</si>
  <si>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</si>
  <si>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</si>
  <si>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</si>
  <si>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</si>
  <si>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</si>
  <si>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</si>
  <si>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</si>
  <si>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</si>
  <si>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</si>
  <si>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</si>
  <si>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</si>
  <si>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</si>
  <si>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</si>
  <si>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</si>
  <si>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</si>
  <si>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</si>
  <si>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</si>
  <si>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</si>
  <si>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</si>
  <si>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</si>
  <si>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</si>
  <si>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</si>
  <si>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</si>
  <si>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</si>
  <si>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</si>
  <si>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</si>
  <si>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</si>
  <si>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</si>
  <si>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</si>
  <si>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</si>
  <si>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</si>
  <si>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</si>
  <si>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</si>
  <si>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</si>
  <si>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</si>
  <si>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</si>
  <si>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</si>
  <si>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</si>
  <si>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</si>
  <si>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</si>
  <si>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</si>
  <si>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</si>
  <si>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</si>
  <si>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</si>
  <si>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</si>
  <si>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</si>
  <si>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</si>
  <si>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</si>
  <si>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</si>
  <si>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</si>
  <si>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</si>
  <si>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</si>
  <si>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</si>
  <si>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</si>
  <si>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</si>
  <si>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</si>
  <si>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</si>
  <si>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</si>
  <si>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</si>
  <si>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</si>
  <si>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</si>
  <si>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</si>
  <si>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</si>
  <si>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</si>
  <si>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</si>
  <si>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</si>
  <si>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</si>
  <si>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</si>
  <si>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</si>
  <si>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</si>
  <si>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</si>
  <si>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</si>
  <si>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</si>
  <si>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</si>
  <si>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</si>
  <si>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</si>
  <si>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</si>
  <si>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</si>
  <si>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</si>
  <si>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</si>
  <si>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</si>
  <si>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</si>
  <si>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</si>
  <si>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</si>
  <si>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</si>
  <si>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</si>
  <si>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</si>
  <si>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</si>
  <si>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</si>
  <si>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</si>
  <si>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</si>
  <si>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</si>
  <si>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</si>
  <si>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</si>
  <si>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</si>
  <si>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</si>
  <si>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</si>
  <si>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</si>
  <si>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</si>
  <si>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</si>
  <si>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</si>
  <si>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</si>
  <si>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</si>
  <si>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</si>
  <si>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</si>
  <si>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</si>
  <si>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</si>
  <si>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</si>
  <si>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</si>
  <si>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</si>
  <si>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</si>
  <si>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</si>
  <si>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</si>
  <si>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</si>
  <si>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</si>
  <si>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</si>
  <si>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</si>
  <si>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</si>
  <si>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</si>
  <si>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</si>
  <si>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</si>
  <si>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</si>
  <si>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</si>
  <si>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</si>
  <si>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</si>
  <si>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</si>
  <si>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</si>
  <si>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</si>
  <si>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</si>
  <si>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</si>
  <si>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</si>
  <si>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</si>
  <si>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</si>
  <si>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</si>
  <si>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</si>
  <si>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</si>
  <si>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</si>
  <si>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</si>
  <si>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</si>
  <si>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</si>
  <si>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</si>
  <si>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</si>
  <si>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</si>
  <si>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</si>
  <si>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</si>
  <si>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</si>
  <si>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</si>
  <si>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</si>
  <si>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</si>
  <si>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</si>
  <si>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</si>
  <si>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</si>
  <si>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</si>
  <si>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</si>
  <si>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</si>
  <si>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</si>
  <si>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</si>
  <si>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</si>
  <si>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</si>
  <si>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</si>
  <si>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</si>
  <si>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</si>
  <si>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</si>
  <si>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</si>
  <si>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</si>
  <si>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</si>
  <si>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</si>
  <si>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</si>
  <si>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</si>
  <si>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</si>
  <si>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</si>
  <si>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</si>
  <si>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</si>
  <si>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</si>
  <si>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</si>
  <si>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</si>
  <si>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</si>
  <si>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</si>
  <si>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</si>
  <si>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</si>
  <si>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</si>
  <si>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</si>
  <si>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</si>
  <si>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</si>
  <si>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</si>
  <si>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</si>
  <si>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</si>
  <si>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</si>
  <si>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</si>
  <si>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</si>
  <si>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</si>
  <si>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</si>
  <si>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</si>
  <si>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</si>
  <si>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</si>
  <si>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</si>
  <si>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</si>
  <si>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</si>
  <si>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</si>
  <si>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</si>
  <si>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</si>
  <si>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</si>
  <si>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</si>
  <si>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</si>
  <si>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</si>
  <si>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</si>
  <si>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</si>
  <si>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</si>
  <si>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</si>
  <si>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</si>
  <si>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</si>
  <si>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</si>
  <si>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</si>
  <si>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</si>
  <si>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</si>
  <si>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</si>
  <si>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</si>
  <si>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</si>
  <si>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</si>
  <si>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</si>
  <si>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</si>
  <si>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</si>
  <si>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</si>
  <si>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</si>
  <si>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</si>
  <si>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</si>
  <si>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</si>
  <si>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</si>
  <si>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</si>
  <si>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</si>
  <si>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</si>
  <si>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</si>
  <si>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</si>
  <si>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</si>
  <si>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</si>
  <si>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</si>
  <si>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</si>
  <si>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</si>
  <si>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</si>
  <si>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</si>
  <si>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</si>
  <si>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</si>
  <si>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</si>
  <si>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</si>
  <si>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</si>
  <si>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</si>
  <si>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</si>
  <si>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</si>
  <si>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</si>
  <si>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</si>
  <si>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</si>
  <si>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</si>
  <si>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</si>
  <si>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</si>
  <si>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</si>
  <si>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</si>
  <si>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</si>
  <si>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</si>
  <si>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</si>
  <si>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</si>
  <si>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</si>
  <si>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</si>
  <si>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</si>
  <si>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</si>
  <si>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</si>
  <si>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</si>
  <si>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</si>
  <si>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</si>
  <si>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</si>
  <si>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</si>
  <si>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</si>
  <si>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</si>
  <si>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</si>
  <si>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</si>
  <si>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</si>
  <si>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</si>
  <si>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</si>
  <si>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</si>
  <si>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</si>
  <si>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</si>
  <si>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</si>
  <si>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</si>
  <si>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</si>
  <si>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</si>
  <si>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</si>
  <si>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</si>
  <si>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</si>
  <si>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</si>
  <si>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</si>
  <si>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</si>
  <si>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</si>
  <si>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</si>
  <si>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</si>
  <si>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</si>
  <si>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</si>
  <si>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</si>
  <si>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</si>
  <si>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</si>
  <si>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</si>
  <si>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</si>
  <si>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</si>
  <si>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</si>
  <si>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</si>
  <si>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</si>
  <si>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</si>
  <si>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</si>
  <si>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</si>
  <si>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</si>
  <si>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</si>
  <si>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</si>
  <si>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</si>
  <si>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</si>
  <si>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</si>
  <si>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</si>
  <si>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</si>
  <si>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</si>
  <si>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</si>
  <si>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</si>
  <si>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</si>
  <si>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</si>
  <si>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</si>
  <si>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</si>
  <si>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</si>
  <si>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</si>
  <si>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</si>
  <si>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</si>
  <si>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</si>
  <si>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</si>
  <si>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</si>
  <si>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</si>
  <si>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</si>
  <si>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</si>
  <si>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</si>
  <si>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</si>
  <si>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</si>
  <si>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</si>
  <si>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</si>
  <si>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</si>
  <si>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</si>
  <si>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</si>
  <si>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</si>
  <si>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</si>
  <si>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</si>
  <si>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</si>
  <si>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</si>
  <si>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</si>
  <si>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</si>
  <si>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</si>
  <si>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</si>
  <si>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</si>
  <si>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</si>
  <si>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</si>
  <si>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</si>
  <si>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</si>
  <si>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</si>
  <si>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</si>
  <si>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</si>
  <si>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</si>
  <si>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</si>
  <si>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</si>
  <si>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</si>
  <si>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</si>
  <si>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</si>
  <si>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</si>
  <si>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</si>
  <si>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</si>
  <si>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</si>
  <si>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</si>
  <si>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</si>
  <si>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</si>
  <si>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</si>
  <si>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</si>
  <si>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</si>
  <si>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</si>
  <si>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</si>
  <si>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</si>
  <si>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</si>
  <si>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</si>
  <si>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</si>
  <si>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</si>
  <si>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</si>
  <si>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</si>
  <si>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</si>
  <si>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</si>
  <si>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</si>
  <si>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</si>
  <si>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</si>
  <si>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</si>
  <si>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</si>
  <si>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</si>
  <si>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</si>
  <si>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</si>
  <si>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</si>
  <si>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</si>
  <si>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</si>
  <si>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</si>
  <si>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</si>
  <si>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</si>
  <si>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</si>
  <si>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</si>
  <si>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</si>
  <si>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</si>
  <si>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</si>
  <si>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</si>
  <si>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</si>
  <si>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</si>
  <si>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</si>
  <si>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</si>
  <si>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</si>
  <si>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</si>
  <si>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</si>
  <si>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</si>
  <si>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</si>
  <si>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</si>
  <si>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</si>
  <si>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</si>
  <si>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</si>
  <si>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</si>
  <si>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</si>
  <si>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</si>
  <si>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</si>
  <si>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</si>
  <si>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</si>
  <si>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</si>
  <si>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</si>
  <si>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</si>
  <si>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</si>
  <si>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</si>
  <si>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</si>
  <si>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</si>
  <si>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</si>
  <si>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</si>
  <si>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</si>
  <si>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</si>
  <si>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</si>
  <si>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</si>
  <si>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</si>
  <si>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</si>
  <si>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</si>
  <si>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</si>
  <si>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</si>
  <si>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</si>
  <si>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</si>
  <si>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</si>
  <si>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</si>
  <si>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</si>
  <si>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</si>
  <si>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</si>
  <si>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</si>
  <si>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</si>
  <si>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</si>
  <si>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</si>
  <si>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</si>
  <si>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</si>
  <si>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</si>
  <si>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</si>
  <si>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</si>
  <si>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</si>
  <si>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</si>
  <si>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</si>
  <si>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</si>
  <si>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</si>
  <si>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</si>
  <si>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</si>
  <si>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</si>
  <si>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</si>
  <si>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</si>
  <si>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</si>
  <si>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</si>
  <si>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</si>
  <si>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</si>
  <si>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</si>
  <si>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</si>
  <si>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</si>
  <si>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</si>
  <si>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</si>
  <si>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</si>
  <si>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</si>
  <si>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</si>
  <si>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</si>
  <si>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</si>
  <si>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</si>
  <si>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</si>
  <si>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</si>
  <si>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</si>
  <si>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</si>
  <si>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</si>
  <si>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</si>
  <si>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</si>
  <si>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</si>
  <si>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</si>
  <si>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</si>
  <si>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</si>
  <si>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</si>
  <si>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</si>
  <si>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</si>
  <si>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</si>
  <si>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</si>
  <si>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</si>
  <si>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</si>
  <si>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</si>
  <si>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</si>
  <si>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</si>
  <si>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</si>
  <si>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</si>
  <si>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</si>
  <si>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</si>
  <si>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</si>
  <si>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</si>
  <si>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</si>
  <si>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</si>
  <si>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</si>
  <si>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</si>
  <si>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</si>
  <si>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</si>
  <si>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</si>
  <si>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</si>
  <si>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</si>
  <si>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</si>
  <si>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</si>
  <si>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</si>
  <si>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</si>
  <si>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</si>
  <si>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</si>
  <si>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</si>
  <si>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</si>
  <si>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</si>
  <si>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</si>
  <si>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</si>
  <si>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</si>
  <si>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</si>
  <si>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</si>
  <si>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</si>
  <si>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</si>
  <si>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</si>
  <si>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</si>
  <si>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</si>
  <si>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</si>
  <si>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</si>
  <si>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</si>
  <si>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</si>
  <si>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</si>
  <si>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</si>
  <si>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</si>
  <si>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</si>
  <si>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</si>
  <si>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</si>
  <si>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</si>
  <si>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</si>
  <si>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</si>
  <si>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</si>
  <si>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</si>
  <si>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</si>
  <si>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</si>
  <si>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</si>
  <si>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</si>
  <si>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</si>
  <si>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</si>
  <si>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</si>
  <si>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</si>
  <si>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</si>
  <si>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</si>
  <si>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</si>
  <si>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</si>
  <si>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</si>
  <si>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</si>
  <si>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</si>
  <si>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</si>
  <si>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</si>
  <si>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</si>
  <si>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</si>
  <si>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</si>
  <si>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</si>
  <si>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</si>
  <si>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</si>
  <si>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</si>
  <si>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</si>
  <si>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</si>
  <si>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</si>
  <si>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</si>
  <si>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</si>
  <si>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</si>
  <si>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</si>
  <si>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</si>
  <si>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</si>
  <si>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</si>
  <si>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</si>
  <si>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</si>
  <si>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</si>
  <si>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</si>
  <si>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</si>
  <si>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</si>
  <si>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</si>
  <si>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</si>
  <si>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</si>
  <si>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</si>
  <si>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</si>
  <si>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</si>
  <si>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</si>
  <si>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</si>
  <si>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</si>
  <si>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</si>
  <si>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</si>
  <si>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</si>
  <si>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</si>
  <si>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</si>
  <si>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</si>
  <si>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</si>
  <si>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</si>
  <si>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</si>
  <si>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</si>
  <si>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</si>
  <si>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</si>
  <si>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</si>
  <si>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</si>
  <si>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</si>
  <si>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</si>
  <si>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</si>
  <si>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</si>
  <si>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</si>
  <si>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</si>
  <si>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</si>
  <si>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</si>
  <si>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</si>
  <si>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</si>
  <si>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</si>
  <si>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</si>
  <si>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</si>
  <si>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</si>
  <si>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</si>
  <si>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</si>
  <si>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</si>
  <si>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</si>
  <si>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</si>
  <si>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</si>
  <si>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</si>
  <si>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</si>
  <si>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</si>
  <si>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</si>
  <si>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</si>
  <si>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</si>
  <si>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</si>
  <si>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</si>
  <si>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</si>
  <si>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</si>
  <si>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</si>
  <si>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</si>
  <si>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</si>
  <si>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</si>
  <si>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</si>
  <si>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</si>
  <si>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</si>
  <si>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</si>
  <si>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</si>
  <si>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</si>
  <si>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</si>
  <si>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</si>
  <si>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</si>
  <si>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</si>
  <si>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</si>
  <si>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</si>
  <si>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</si>
  <si>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</si>
  <si>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</si>
  <si>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</si>
  <si>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</si>
  <si>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</si>
  <si>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</si>
  <si>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</si>
  <si>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</si>
  <si>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</si>
  <si>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</si>
  <si>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</si>
  <si>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</si>
  <si>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</si>
  <si>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</si>
  <si>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</si>
  <si>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</si>
  <si>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</si>
  <si>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</si>
  <si>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</si>
  <si>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</si>
  <si>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</si>
  <si>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</si>
  <si>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</si>
  <si>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</si>
  <si>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</si>
  <si>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</si>
  <si>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</si>
  <si>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</si>
  <si>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</si>
  <si>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</si>
  <si>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</si>
  <si>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</si>
  <si>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</si>
  <si>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</si>
  <si>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</si>
  <si>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</si>
  <si>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</si>
  <si>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</si>
  <si>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</si>
  <si>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</si>
  <si>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</si>
  <si>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</si>
  <si>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</si>
  <si>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</si>
  <si>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</si>
  <si>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</si>
  <si>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</si>
  <si>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</si>
  <si>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</si>
  <si>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</si>
  <si>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</si>
  <si>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</si>
  <si>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</si>
  <si>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</si>
  <si>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</si>
  <si>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</si>
  <si>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</si>
  <si>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</si>
  <si>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</si>
  <si>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</si>
  <si>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</si>
  <si>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</si>
  <si>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</si>
  <si>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</si>
  <si>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</si>
  <si>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</si>
  <si>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</si>
  <si>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</si>
  <si>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</si>
  <si>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</si>
  <si>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</si>
  <si>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</si>
  <si>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</si>
  <si>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</si>
  <si>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</si>
  <si>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</si>
  <si>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</si>
  <si>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</si>
  <si>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</si>
  <si>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</si>
  <si>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</si>
  <si>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</si>
  <si>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</si>
  <si>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</si>
  <si>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</si>
  <si>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</si>
  <si>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</si>
  <si>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</si>
  <si>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</si>
  <si>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</si>
  <si>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</si>
  <si>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</si>
  <si>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</si>
  <si>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</si>
  <si>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</si>
  <si>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</si>
  <si>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</si>
  <si>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</si>
  <si>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</si>
  <si>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</si>
  <si>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</si>
  <si>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</si>
  <si>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</si>
  <si>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</si>
  <si>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</si>
  <si>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</si>
  <si>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</si>
  <si>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</si>
  <si>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</si>
  <si>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</si>
  <si>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</si>
  <si>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</si>
  <si>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</si>
  <si>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</si>
  <si>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</si>
  <si>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</si>
  <si>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</si>
  <si>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</si>
  <si>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</si>
  <si>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</si>
  <si>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</si>
  <si>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</si>
  <si>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</si>
  <si>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</si>
  <si>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</si>
  <si>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</si>
  <si>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</si>
  <si>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</si>
  <si>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</si>
  <si>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</si>
  <si>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</si>
  <si>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</si>
  <si>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</si>
  <si>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</si>
  <si>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</si>
  <si>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</si>
  <si>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</si>
  <si>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</si>
  <si>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</si>
  <si>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</si>
  <si>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</si>
  <si>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</si>
  <si>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</si>
  <si>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</si>
  <si>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</si>
  <si>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</si>
  <si>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</si>
  <si>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</si>
  <si>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</si>
  <si>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</si>
  <si>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</si>
  <si>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</si>
  <si>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</si>
  <si>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</si>
  <si>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</si>
  <si>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</si>
  <si>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</si>
  <si>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</si>
  <si>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</si>
  <si>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</si>
  <si>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</si>
  <si>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</si>
  <si>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</si>
  <si>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</si>
  <si>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</si>
  <si>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</si>
  <si>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</si>
  <si>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</si>
  <si>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</si>
  <si>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</si>
  <si>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</si>
  <si>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</si>
  <si>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</si>
  <si>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</si>
  <si>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</si>
  <si>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</si>
  <si>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</si>
  <si>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</si>
  <si>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</si>
  <si>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</si>
  <si>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</si>
  <si>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</si>
  <si>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</si>
  <si>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</si>
  <si>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</si>
  <si>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</si>
  <si>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</si>
  <si>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</si>
  <si>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</si>
  <si>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</si>
  <si>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</si>
  <si>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</si>
  <si>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</si>
  <si>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</si>
  <si>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</si>
  <si>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</si>
  <si>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</si>
  <si>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</si>
  <si>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</si>
  <si>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</si>
  <si>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</si>
  <si>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</si>
  <si>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</si>
  <si>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</si>
  <si>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</si>
  <si>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</si>
  <si>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</si>
  <si>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</si>
  <si>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</si>
  <si>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</si>
  <si>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</si>
  <si>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</si>
  <si>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</si>
  <si>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</si>
  <si>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</si>
  <si>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</si>
  <si>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</si>
  <si>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</si>
  <si>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</si>
  <si>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</si>
  <si>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</si>
  <si>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</si>
  <si>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</si>
  <si>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</si>
  <si>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</si>
  <si>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</si>
  <si>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</si>
  <si>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</si>
  <si>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</si>
  <si>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</si>
  <si>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</si>
  <si>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</si>
  <si>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</si>
  <si>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</si>
  <si>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</si>
  <si>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</si>
  <si>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</si>
  <si>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</si>
  <si>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</si>
  <si>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</si>
  <si>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</si>
  <si>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</si>
  <si>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</si>
  <si>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</si>
  <si>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</si>
  <si>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</si>
  <si>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</si>
  <si>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</si>
  <si>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</si>
  <si>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</si>
  <si>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</si>
  <si>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</si>
  <si>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</si>
  <si>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</si>
  <si>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</si>
  <si>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</si>
  <si>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</si>
  <si>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</si>
  <si>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</si>
  <si>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</si>
  <si>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</si>
  <si>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</si>
  <si>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</si>
  <si>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</si>
  <si>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</si>
  <si>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</si>
  <si>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</si>
  <si>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</si>
  <si>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</si>
  <si>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</si>
  <si>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</si>
  <si>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</si>
  <si>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</si>
  <si>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</si>
  <si>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</si>
  <si>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</si>
  <si>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</si>
  <si>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</si>
  <si>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</si>
  <si>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</si>
  <si>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</si>
  <si>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</si>
  <si>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</si>
  <si>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</si>
  <si>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</si>
  <si>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</si>
  <si>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</si>
  <si>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</si>
  <si>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</si>
  <si>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</si>
  <si>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</si>
  <si>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</si>
  <si>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</si>
  <si>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</si>
  <si>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</si>
  <si>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</si>
  <si>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</si>
  <si>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</si>
  <si>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</si>
  <si>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</si>
  <si>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</si>
  <si>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</si>
  <si>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</si>
  <si>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</si>
  <si>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</si>
  <si>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</si>
  <si>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</si>
  <si>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</si>
  <si>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</si>
  <si>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</si>
  <si>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</si>
  <si>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</si>
  <si>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</si>
  <si>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</si>
  <si>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</si>
  <si>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</si>
  <si>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</si>
  <si>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</si>
  <si>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</si>
  <si>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</si>
  <si>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</si>
  <si>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</si>
  <si>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</si>
  <si>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</si>
  <si>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</si>
  <si>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</si>
  <si>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</si>
  <si>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</si>
  <si>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</si>
  <si>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</si>
  <si>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</si>
  <si>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</si>
  <si>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</si>
  <si>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</si>
  <si>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</si>
  <si>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</si>
  <si>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</si>
  <si>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</si>
  <si>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</si>
  <si>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</si>
  <si>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</si>
  <si>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</si>
  <si>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</si>
  <si>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</si>
  <si>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</si>
  <si>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</si>
  <si>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</si>
  <si>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</si>
  <si>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</si>
  <si>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</si>
  <si>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</si>
  <si>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</si>
  <si>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</si>
  <si>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</si>
  <si>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</si>
  <si>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</si>
  <si>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</si>
  <si>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</si>
  <si>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</si>
  <si>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</si>
  <si>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</si>
  <si>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</si>
  <si>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</si>
  <si>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</si>
  <si>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</si>
  <si>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</si>
  <si>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</si>
  <si>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</si>
  <si>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</si>
  <si>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</si>
  <si>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</si>
  <si>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</si>
  <si>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</si>
  <si>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</si>
  <si>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</si>
  <si>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</si>
  <si>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</si>
  <si>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</si>
  <si>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</si>
  <si>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</si>
  <si>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</si>
  <si>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</si>
  <si>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</si>
  <si>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</si>
  <si>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</si>
  <si>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</si>
  <si>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</si>
  <si>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</si>
  <si>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</si>
  <si>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</si>
  <si>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</si>
  <si>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</si>
  <si>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</si>
  <si>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</si>
  <si>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</si>
  <si>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</si>
  <si>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</si>
  <si>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</si>
  <si>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</si>
  <si>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</si>
  <si>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</si>
  <si>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</si>
  <si>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</si>
  <si>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</si>
  <si>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</si>
  <si>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</si>
  <si>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</si>
  <si>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</si>
  <si>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</si>
  <si>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</si>
  <si>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</si>
  <si>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</si>
  <si>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</si>
  <si>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</si>
  <si>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</si>
  <si>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</si>
  <si>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</si>
  <si>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</si>
  <si>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</si>
  <si>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</si>
  <si>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</si>
  <si>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</si>
  <si>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</si>
  <si>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</si>
  <si>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</si>
  <si>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</si>
  <si>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</si>
  <si>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</si>
  <si>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</si>
  <si>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</si>
  <si>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</si>
  <si>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</si>
  <si>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</si>
  <si>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</si>
  <si>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</si>
  <si>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</si>
  <si>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</si>
  <si>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</si>
  <si>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</si>
  <si>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</si>
  <si>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</si>
  <si>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</si>
  <si>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</si>
  <si>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</si>
  <si>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</si>
  <si>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</si>
  <si>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</si>
  <si>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</si>
  <si>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</si>
  <si>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</si>
  <si>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</si>
  <si>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</si>
  <si>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</si>
  <si>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</si>
  <si>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</si>
  <si>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</si>
  <si>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</si>
  <si>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</si>
  <si>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</si>
  <si>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</si>
  <si>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</si>
  <si>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</si>
  <si>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</si>
  <si>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</si>
  <si>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</si>
  <si>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</si>
  <si>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</si>
  <si>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</si>
  <si>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</si>
  <si>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</si>
  <si>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</si>
  <si>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</si>
  <si>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</si>
  <si>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</si>
  <si>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</si>
  <si>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</si>
  <si>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</si>
  <si>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</si>
  <si>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</si>
  <si>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</si>
  <si>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</si>
  <si>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</si>
  <si>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</si>
  <si>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</si>
  <si>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</si>
  <si>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</si>
  <si>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</si>
  <si>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</si>
  <si>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</si>
  <si>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</si>
  <si>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</si>
  <si>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</si>
  <si>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</si>
  <si>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</si>
  <si>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</si>
  <si>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</si>
  <si>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</si>
  <si>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</si>
  <si>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</si>
  <si>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</si>
  <si>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</si>
  <si>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</si>
  <si>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</si>
  <si>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</si>
  <si>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</si>
  <si>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</si>
  <si>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</si>
  <si>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</si>
  <si>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</si>
  <si>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</si>
  <si>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</si>
  <si>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</si>
  <si>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</si>
  <si>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</si>
  <si>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</si>
  <si>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</si>
  <si>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</si>
  <si>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</si>
  <si>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</si>
  <si>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</si>
  <si>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</si>
  <si>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</si>
  <si>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</si>
  <si>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</si>
  <si>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</si>
  <si>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</si>
  <si>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</si>
  <si>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</si>
  <si>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</si>
  <si>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</si>
  <si>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</si>
  <si>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</si>
  <si>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</si>
  <si>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</si>
  <si>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</si>
  <si>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</si>
  <si>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</si>
  <si>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</si>
  <si>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</si>
  <si>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</si>
  <si>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</si>
  <si>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</si>
  <si>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</si>
  <si>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</si>
  <si>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</si>
  <si>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</si>
  <si>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</si>
  <si>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</si>
  <si>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</si>
  <si>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</si>
  <si>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</si>
  <si>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</si>
  <si>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</si>
  <si>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</si>
  <si>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</si>
  <si>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</si>
  <si>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</si>
  <si>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</si>
  <si>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</si>
  <si>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</si>
  <si>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</si>
  <si>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</si>
  <si>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</si>
  <si>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</si>
  <si>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</si>
  <si>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</si>
  <si>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</si>
  <si>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</si>
  <si>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</si>
  <si>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</si>
  <si>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</si>
  <si>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</si>
  <si>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</si>
  <si>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</si>
  <si>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</si>
  <si>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</si>
  <si>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</si>
  <si>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</si>
  <si>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</si>
  <si>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</si>
  <si>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</si>
  <si>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</si>
  <si>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</si>
  <si>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</si>
  <si>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</si>
  <si>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</si>
  <si>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</si>
  <si>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</si>
  <si>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</si>
  <si>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</si>
  <si>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</si>
  <si>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</si>
  <si>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</si>
  <si>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</si>
  <si>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</si>
  <si>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</si>
  <si>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</si>
  <si>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</si>
  <si>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</si>
  <si>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</si>
  <si>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</si>
  <si>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</si>
  <si>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</si>
  <si>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</si>
  <si>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</si>
  <si>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</si>
  <si>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</si>
  <si>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</si>
  <si>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</si>
  <si>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</si>
  <si>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</si>
  <si>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</si>
  <si>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</si>
  <si>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</si>
  <si>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</si>
  <si>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</si>
  <si>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</si>
  <si>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</si>
  <si>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</si>
  <si>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</si>
  <si>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</si>
  <si>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</si>
  <si>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</si>
  <si>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</si>
  <si>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</si>
  <si>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</si>
  <si>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</si>
  <si>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</si>
  <si>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</si>
  <si>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</si>
  <si>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</si>
  <si>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</si>
  <si>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</si>
  <si>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</si>
  <si>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</si>
  <si>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</si>
  <si>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</si>
  <si>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</si>
  <si>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</si>
  <si>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</si>
  <si>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</si>
  <si>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</si>
  <si>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</si>
  <si>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</si>
  <si>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</si>
  <si>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</si>
  <si>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</si>
  <si>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</si>
  <si>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</si>
  <si>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</si>
  <si>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</si>
  <si>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</si>
  <si>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</si>
  <si>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</si>
  <si>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</si>
  <si>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</si>
  <si>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</si>
  <si>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</si>
  <si>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</si>
  <si>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</si>
  <si>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</si>
  <si>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</si>
  <si>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</si>
  <si>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</si>
  <si>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</si>
  <si>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</si>
  <si>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</si>
  <si>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</si>
  <si>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</si>
  <si>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</si>
  <si>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</si>
  <si>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</si>
  <si>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</si>
  <si>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</si>
  <si>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</si>
  <si>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</si>
  <si>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</si>
  <si>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</si>
  <si>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</si>
  <si>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</si>
  <si>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</si>
  <si>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</si>
  <si>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</si>
  <si>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</si>
  <si>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</si>
  <si>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</si>
  <si>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</si>
  <si>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</si>
  <si>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</si>
  <si>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</si>
  <si>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</si>
  <si>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</si>
  <si>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</si>
  <si>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</si>
  <si>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</si>
  <si>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</si>
  <si>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</si>
  <si>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</si>
  <si>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</si>
  <si>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</si>
  <si>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</si>
  <si>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</si>
  <si>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</si>
  <si>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</si>
  <si>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</si>
  <si>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</si>
  <si>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</si>
  <si>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</si>
  <si>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</si>
  <si>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</si>
  <si>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</si>
  <si>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</si>
  <si>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</si>
  <si>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</si>
  <si>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</si>
  <si>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</si>
  <si>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</si>
  <si>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</si>
  <si>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</si>
  <si>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</si>
  <si>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</si>
  <si>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</si>
  <si>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</si>
  <si>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</si>
  <si>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</si>
  <si>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</si>
  <si>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</si>
  <si>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</si>
  <si>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</si>
  <si>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</si>
  <si>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</si>
  <si>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</si>
  <si>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</si>
  <si>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</si>
  <si>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</si>
  <si>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</si>
  <si>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</si>
  <si>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</si>
  <si>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</si>
  <si>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</si>
  <si>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</si>
  <si>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</si>
  <si>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</si>
  <si>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</si>
  <si>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</si>
  <si>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</si>
  <si>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</si>
  <si>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</si>
  <si>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</si>
  <si>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</si>
  <si>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</si>
  <si>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</si>
  <si>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</si>
  <si>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</si>
  <si>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</si>
  <si>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</si>
  <si>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</si>
  <si>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</si>
  <si>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</si>
  <si>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</si>
  <si>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</si>
  <si>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</si>
  <si>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</si>
  <si>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</si>
  <si>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</si>
  <si>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</si>
  <si>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</si>
  <si>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</si>
  <si>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</si>
  <si>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</si>
  <si>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</si>
  <si>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</si>
  <si>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</si>
  <si>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</si>
  <si>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</si>
  <si>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</si>
  <si>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</si>
  <si>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</si>
  <si>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</si>
  <si>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</si>
  <si>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</si>
  <si>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</si>
  <si>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</si>
  <si>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</si>
  <si>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</si>
  <si>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</si>
  <si>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</si>
  <si>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</si>
  <si>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</si>
  <si>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</si>
  <si>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</si>
  <si>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</si>
  <si>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</si>
  <si>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</si>
  <si>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</si>
  <si>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</si>
  <si>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</si>
  <si>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</si>
  <si>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</si>
  <si>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</si>
  <si>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</si>
  <si>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</si>
  <si>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</si>
  <si>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</si>
  <si>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</si>
  <si>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</si>
  <si>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</si>
  <si>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</si>
  <si>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</si>
  <si>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</si>
  <si>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</si>
  <si>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</si>
  <si>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</si>
  <si>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</si>
  <si>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</si>
  <si>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</si>
  <si>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</si>
  <si>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</si>
  <si>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</si>
  <si>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</si>
  <si>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</si>
  <si>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</si>
  <si>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</si>
  <si>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</si>
  <si>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</si>
  <si>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</si>
  <si>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</si>
  <si>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</si>
  <si>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</si>
  <si>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</si>
  <si>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</si>
  <si>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</si>
  <si>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</si>
  <si>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</si>
  <si>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</si>
  <si>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</si>
  <si>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</si>
  <si>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</si>
  <si>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</si>
  <si>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</si>
  <si>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</si>
  <si>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</si>
  <si>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</si>
  <si>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</si>
  <si>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</si>
  <si>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</si>
  <si>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</si>
  <si>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</si>
  <si>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</si>
  <si>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</si>
  <si>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</si>
  <si>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</si>
  <si>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</si>
  <si>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</si>
  <si>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</si>
  <si>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</si>
  <si>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</si>
  <si>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</si>
  <si>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</si>
  <si>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</si>
  <si>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</si>
  <si>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</si>
  <si>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</si>
  <si>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</si>
  <si>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</si>
  <si>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</si>
  <si>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</si>
  <si>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</si>
  <si>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</si>
  <si>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</si>
  <si>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</si>
  <si>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</si>
  <si>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</si>
  <si>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</si>
  <si>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</si>
  <si>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</si>
  <si>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</si>
  <si>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</si>
  <si>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</si>
  <si>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</si>
  <si>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</si>
  <si>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</si>
  <si>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</si>
  <si>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</si>
  <si>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</si>
  <si>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</si>
  <si>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</si>
  <si>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</si>
  <si>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</si>
  <si>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</si>
  <si>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</si>
  <si>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</si>
  <si>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</si>
  <si>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</si>
  <si>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</si>
  <si>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</si>
  <si>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</si>
  <si>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</si>
  <si>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</si>
  <si>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</si>
  <si>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</si>
  <si>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</si>
  <si>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</si>
  <si>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</si>
  <si>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</si>
  <si>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</si>
  <si>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</si>
  <si>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</si>
  <si>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</si>
  <si>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</si>
  <si>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</si>
  <si>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</si>
  <si>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</si>
  <si>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</si>
  <si>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</si>
  <si>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</si>
  <si>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</si>
  <si>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</si>
  <si>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</si>
  <si>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</si>
  <si>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</si>
  <si>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</si>
  <si>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</si>
  <si>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</si>
  <si>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</si>
  <si>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</si>
  <si>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</si>
  <si>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</si>
  <si>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</si>
  <si>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</si>
  <si>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</si>
  <si>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</si>
  <si>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</si>
  <si>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</si>
  <si>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</si>
  <si>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</si>
  <si>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</si>
  <si>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</si>
  <si>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</si>
  <si>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</si>
  <si>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</si>
  <si>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</si>
  <si>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</si>
  <si>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</si>
  <si>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</si>
  <si>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</si>
  <si>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</si>
  <si>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</si>
  <si>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</si>
  <si>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</si>
  <si>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</si>
  <si>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</si>
  <si>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</si>
  <si>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</si>
  <si>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</si>
  <si>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</si>
  <si>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</si>
  <si>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</si>
  <si>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</si>
  <si>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</si>
  <si>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</si>
  <si>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</si>
  <si>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</si>
  <si>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</si>
  <si>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</si>
  <si>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</si>
  <si>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</si>
  <si>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</si>
  <si>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</si>
  <si>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</si>
  <si>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</si>
  <si>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</si>
  <si>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</si>
  <si>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</si>
  <si>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</si>
  <si>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</si>
  <si>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</si>
  <si>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</si>
  <si>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</si>
  <si>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</si>
  <si>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</si>
  <si>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</si>
  <si>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</si>
  <si>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</si>
  <si>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</si>
  <si>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</si>
  <si>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</si>
  <si>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</si>
  <si>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</si>
  <si>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</si>
  <si>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</si>
  <si>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</si>
  <si>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</si>
  <si>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</si>
  <si>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</si>
  <si>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</si>
  <si>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</si>
  <si>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</si>
  <si>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</si>
  <si>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</si>
  <si>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</si>
  <si>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</si>
  <si>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</si>
  <si>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</si>
  <si>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</si>
  <si>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</si>
  <si>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</si>
  <si>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</si>
  <si>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</si>
  <si>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</si>
  <si>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</si>
  <si>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</si>
  <si>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</si>
  <si>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</si>
  <si>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</si>
  <si>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</si>
  <si>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</si>
  <si>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</si>
  <si>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</si>
  <si>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</si>
  <si>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</si>
  <si>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</si>
  <si>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</si>
  <si>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</si>
  <si>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</si>
  <si>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</si>
  <si>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</si>
  <si>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</si>
  <si>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</si>
  <si>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</si>
  <si>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</si>
  <si>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</si>
  <si>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</si>
  <si>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</si>
  <si>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</si>
  <si>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</si>
  <si>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</si>
  <si>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</si>
  <si>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</si>
  <si>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</si>
  <si>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</si>
  <si>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</si>
  <si>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</si>
  <si>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</si>
  <si>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</si>
  <si>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</si>
  <si>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</si>
  <si>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</si>
  <si>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</si>
  <si>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</si>
  <si>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</si>
  <si>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</si>
  <si>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</si>
  <si>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</si>
  <si>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</si>
  <si>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</si>
  <si>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</si>
  <si>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</si>
  <si>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</si>
  <si>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</si>
  <si>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</si>
  <si>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</si>
  <si>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</si>
  <si>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</si>
  <si>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</si>
  <si>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</si>
  <si>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</si>
  <si>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</si>
  <si>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</si>
  <si>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</si>
  <si>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</si>
  <si>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</si>
  <si>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</si>
  <si>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</si>
  <si>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</si>
  <si>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</si>
  <si>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</si>
  <si>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</si>
  <si>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</si>
  <si>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</si>
  <si>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</si>
  <si>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</si>
  <si>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</si>
  <si>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</si>
  <si>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</si>
  <si>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</si>
  <si>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</si>
  <si>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</si>
  <si>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</si>
  <si>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</si>
  <si>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</si>
  <si>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</si>
  <si>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</si>
  <si>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</si>
  <si>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</si>
  <si>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</si>
  <si>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</si>
  <si>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</si>
  <si>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</si>
  <si>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</si>
  <si>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</si>
  <si>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</si>
  <si>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</si>
  <si>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</si>
  <si>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</si>
  <si>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</si>
  <si>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</si>
  <si>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</si>
  <si>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</si>
  <si>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</si>
  <si>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</si>
  <si>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</si>
  <si>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</si>
  <si>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</si>
  <si>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</si>
  <si>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</si>
  <si>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</si>
  <si>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</si>
  <si>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</si>
  <si>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</si>
  <si>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</si>
  <si>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</si>
  <si>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</si>
  <si>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</si>
  <si>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</si>
  <si>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</si>
  <si>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</si>
  <si>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</si>
  <si>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</si>
  <si>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</si>
  <si>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</si>
  <si>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</si>
  <si>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</si>
  <si>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</si>
  <si>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</si>
  <si>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</si>
  <si>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</si>
  <si>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</si>
  <si>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</si>
  <si>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</si>
  <si>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</si>
  <si>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</si>
  <si>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</si>
  <si>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</si>
  <si>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</si>
  <si>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</si>
  <si>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</si>
  <si>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</si>
  <si>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</si>
  <si>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</si>
  <si>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</si>
  <si>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</si>
  <si>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</si>
  <si>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</si>
  <si>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</si>
  <si>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</si>
  <si>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</si>
  <si>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</si>
  <si>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</si>
  <si>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</si>
  <si>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</si>
  <si>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</si>
  <si>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</si>
  <si>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</si>
  <si>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</si>
  <si>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</si>
  <si>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</si>
  <si>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</si>
  <si>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</si>
  <si>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</si>
  <si>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</si>
  <si>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</si>
  <si>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</si>
  <si>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</si>
  <si>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</si>
  <si>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</si>
  <si>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</si>
  <si>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</si>
  <si>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</si>
  <si>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</si>
  <si>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</si>
  <si>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</si>
  <si>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</si>
  <si>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</si>
  <si>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</si>
  <si>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</si>
  <si>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</si>
  <si>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</si>
  <si>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</si>
  <si>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</si>
  <si>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</si>
  <si>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</si>
  <si>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</si>
  <si>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</si>
  <si>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</si>
  <si>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</si>
  <si>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</si>
  <si>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</si>
  <si>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</si>
  <si>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</si>
  <si>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</si>
  <si>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</si>
  <si>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</si>
  <si>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</si>
  <si>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</si>
  <si>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</si>
  <si>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</si>
  <si>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</si>
  <si>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</si>
  <si>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</si>
  <si>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</si>
  <si>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</si>
  <si>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</si>
  <si>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</si>
  <si>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</si>
  <si>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</si>
  <si>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</si>
  <si>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</si>
  <si>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</si>
  <si>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</si>
  <si>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</si>
  <si>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</si>
  <si>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</si>
  <si>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</si>
  <si>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</si>
  <si>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</si>
  <si>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</si>
  <si>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</si>
  <si>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</si>
  <si>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</si>
  <si>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</si>
  <si>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</si>
  <si>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</si>
  <si>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</si>
  <si>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</si>
  <si>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</si>
  <si>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</si>
  <si>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</si>
  <si>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</si>
  <si>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</si>
  <si>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</si>
  <si>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</si>
  <si>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</si>
  <si>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</si>
  <si>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</si>
  <si>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</si>
  <si>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</si>
  <si>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</si>
  <si>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</si>
  <si>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</si>
  <si>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</si>
  <si>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</si>
  <si>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</si>
  <si>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</si>
  <si>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</si>
  <si>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</si>
  <si>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</si>
  <si>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</si>
  <si>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</si>
  <si>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</si>
  <si>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</si>
  <si>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</si>
  <si>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</si>
  <si>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</si>
  <si>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</si>
  <si>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</si>
  <si>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</si>
  <si>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</si>
  <si>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</si>
  <si>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</si>
  <si>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</si>
  <si>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</si>
  <si>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</si>
  <si>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</si>
  <si>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</si>
  <si>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</si>
  <si>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</si>
  <si>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</si>
  <si>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</si>
  <si>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</si>
  <si>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</si>
  <si>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</si>
  <si>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</si>
  <si>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</si>
  <si>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</si>
  <si>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</si>
  <si>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</si>
  <si>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</si>
  <si>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</si>
  <si>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</si>
  <si>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</si>
  <si>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</si>
  <si>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</si>
  <si>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</si>
  <si>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</si>
  <si>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</si>
  <si>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</si>
  <si>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</si>
  <si>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</si>
  <si>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</si>
  <si>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</si>
  <si>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</si>
  <si>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</si>
  <si>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</si>
  <si>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</si>
  <si>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</si>
  <si>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</si>
  <si>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</si>
  <si>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</si>
  <si>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</si>
  <si>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</si>
  <si>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</si>
  <si>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</si>
  <si>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</si>
  <si>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</si>
  <si>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</si>
  <si>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</si>
  <si>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</si>
  <si>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</si>
  <si>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</si>
  <si>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</si>
  <si>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</si>
  <si>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</si>
  <si>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</si>
  <si>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</si>
  <si>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</si>
  <si>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</si>
  <si>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</si>
  <si>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</si>
  <si>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</si>
  <si>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</si>
  <si>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</si>
  <si>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</si>
  <si>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</si>
  <si>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</si>
  <si>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</si>
  <si>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</si>
  <si>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</si>
  <si>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</si>
  <si>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</si>
  <si>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</si>
  <si>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</si>
  <si>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</si>
  <si>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</si>
  <si>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</si>
  <si>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</si>
  <si>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</si>
  <si>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</si>
  <si>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</si>
  <si>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</si>
  <si>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</si>
  <si>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</si>
  <si>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</si>
  <si>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</si>
  <si>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</si>
  <si>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</si>
  <si>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</si>
  <si>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</si>
  <si>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</si>
  <si>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</si>
  <si>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</si>
  <si>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</si>
  <si>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</si>
  <si>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</si>
  <si>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</si>
  <si>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</si>
  <si>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</si>
  <si>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</si>
  <si>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</si>
  <si>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</si>
  <si>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</si>
  <si>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</si>
  <si>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</si>
  <si>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</si>
  <si>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</si>
  <si>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</si>
  <si>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</si>
  <si>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</si>
  <si>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</si>
  <si>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</si>
  <si>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</si>
  <si>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</si>
  <si>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</si>
  <si>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</si>
  <si>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</si>
  <si>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</si>
  <si>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</si>
  <si>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</si>
  <si>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</si>
  <si>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</si>
  <si>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</si>
  <si>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</si>
  <si>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</si>
  <si>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</si>
  <si>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</si>
  <si>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</si>
  <si>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</si>
  <si>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</si>
  <si>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</si>
  <si>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</si>
  <si>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</si>
  <si>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</si>
  <si>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</si>
  <si>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</si>
  <si>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</si>
  <si>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</si>
  <si>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</si>
  <si>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</si>
  <si>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</si>
  <si>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</si>
  <si>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</si>
  <si>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</si>
  <si>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</si>
  <si>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</si>
  <si>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</si>
  <si>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</si>
  <si>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</si>
  <si>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</si>
  <si>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</si>
  <si>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</si>
  <si>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</si>
  <si>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</si>
  <si>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</si>
  <si>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</si>
  <si>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</si>
  <si>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</si>
  <si>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</si>
  <si>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</si>
  <si>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</si>
  <si>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</si>
  <si>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</si>
  <si>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</si>
  <si>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</si>
  <si>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</si>
  <si>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</si>
  <si>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</si>
  <si>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</si>
  <si>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</si>
  <si>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</si>
  <si>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</si>
  <si>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</si>
  <si>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</si>
  <si>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</si>
  <si>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</si>
  <si>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</si>
  <si>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</si>
  <si>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</si>
  <si>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</si>
  <si>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</si>
  <si>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</si>
  <si>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</si>
  <si>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</si>
  <si>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</si>
  <si>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</si>
  <si>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</si>
  <si>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</si>
  <si>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</si>
  <si>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</si>
  <si>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</si>
  <si>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</si>
  <si>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</si>
  <si>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</si>
  <si>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</si>
  <si>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</si>
  <si>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</si>
  <si>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</si>
  <si>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</si>
  <si>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</si>
  <si>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</si>
  <si>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</si>
  <si>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</si>
  <si>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</si>
  <si>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</si>
  <si>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</si>
  <si>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</si>
  <si>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</si>
  <si>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</si>
  <si>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</si>
  <si>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</si>
  <si>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</si>
  <si>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</si>
  <si>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</si>
  <si>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</si>
  <si>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</si>
  <si>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</si>
  <si>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</si>
  <si>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</si>
  <si>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</si>
  <si>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</si>
  <si>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</si>
  <si>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</si>
  <si>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</si>
  <si>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</si>
  <si>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</si>
  <si>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</si>
  <si>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</si>
  <si>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</si>
  <si>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</si>
  <si>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</si>
  <si>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</si>
  <si>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</si>
  <si>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</si>
  <si>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</si>
  <si>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</si>
  <si>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</si>
  <si>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</si>
  <si>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</si>
  <si>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</si>
  <si>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</si>
  <si>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</si>
  <si>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</si>
  <si>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</si>
  <si>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</si>
  <si>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</si>
  <si>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</si>
  <si>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</si>
  <si>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</si>
  <si>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</si>
  <si>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</si>
  <si>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</si>
  <si>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</si>
  <si>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</si>
  <si>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</si>
  <si>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</si>
  <si>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</si>
  <si>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</si>
  <si>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</si>
  <si>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</si>
  <si>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</si>
  <si>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</si>
  <si>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</si>
  <si>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</si>
  <si>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</si>
  <si>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</si>
  <si>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</si>
  <si>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</si>
  <si>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</si>
  <si>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</si>
  <si>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</si>
  <si>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</si>
  <si>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</si>
  <si>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</si>
  <si>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</si>
  <si>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</si>
  <si>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</si>
  <si>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</si>
  <si>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</si>
  <si>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</si>
  <si>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</si>
  <si>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</si>
  <si>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</si>
  <si>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</si>
  <si>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</si>
  <si>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</si>
  <si>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</si>
  <si>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</si>
  <si>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</si>
  <si>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</si>
  <si>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</si>
  <si>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</si>
  <si>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</si>
  <si>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</si>
  <si>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</si>
  <si>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</si>
  <si>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</si>
  <si>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</si>
  <si>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</si>
  <si>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</si>
  <si>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</si>
  <si>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</si>
  <si>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</si>
  <si>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</si>
  <si>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</si>
  <si>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</si>
  <si>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</si>
  <si>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</si>
  <si>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</si>
  <si>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</si>
  <si>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</si>
  <si>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</si>
  <si>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</si>
  <si>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</si>
  <si>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</si>
  <si>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</si>
  <si>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</si>
  <si>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</si>
  <si>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</si>
  <si>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</si>
  <si>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</si>
  <si>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</si>
  <si>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</si>
  <si>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</si>
  <si>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</si>
  <si>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</si>
  <si>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</si>
  <si>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</si>
  <si>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</si>
  <si>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</si>
  <si>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</si>
  <si>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</si>
  <si>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</si>
  <si>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</si>
  <si>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</si>
  <si>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</si>
  <si>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</si>
  <si>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</si>
  <si>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</si>
  <si>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</si>
  <si>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</si>
  <si>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</si>
  <si>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</si>
  <si>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</si>
  <si>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</si>
  <si>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</si>
  <si>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</si>
  <si>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</si>
  <si>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</si>
  <si>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</si>
  <si>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</si>
  <si>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</si>
  <si>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</si>
  <si>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</si>
  <si>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</si>
  <si>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</si>
  <si>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</si>
  <si>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</si>
  <si>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</si>
  <si>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</si>
  <si>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</si>
  <si>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</si>
  <si>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</si>
  <si>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</si>
  <si>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</si>
  <si>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</si>
  <si>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</si>
  <si>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</si>
  <si>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</si>
  <si>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</si>
  <si>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</si>
  <si>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</si>
  <si>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</si>
  <si>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</si>
  <si>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</si>
  <si>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</si>
  <si>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</si>
  <si>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</si>
  <si>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</si>
  <si>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</si>
  <si>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</si>
  <si>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</si>
  <si>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</si>
  <si>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</si>
  <si>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</si>
  <si>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</si>
  <si>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</si>
  <si>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</si>
  <si>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</si>
  <si>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</si>
  <si>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</si>
  <si>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</si>
  <si>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</si>
  <si>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</si>
  <si>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</si>
  <si>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</si>
  <si>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</si>
  <si>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</si>
  <si>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</si>
  <si>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</si>
  <si>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</si>
  <si>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</si>
  <si>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</si>
  <si>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</si>
  <si>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</si>
  <si>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</si>
  <si>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</si>
  <si>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</si>
  <si>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</si>
  <si>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</si>
  <si>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</si>
  <si>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</si>
  <si>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</si>
  <si>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</si>
  <si>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</si>
  <si>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</si>
  <si>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</si>
  <si>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</si>
  <si>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</si>
  <si>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</si>
  <si>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</si>
  <si>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</si>
  <si>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</si>
  <si>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</si>
  <si>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</si>
  <si>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</si>
  <si>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</si>
  <si>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</si>
  <si>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</si>
  <si>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</si>
  <si>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</si>
  <si>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</si>
  <si>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</si>
  <si>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</si>
  <si>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</si>
  <si>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</si>
  <si>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</si>
  <si>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</si>
  <si>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</si>
  <si>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</si>
  <si>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</si>
  <si>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</si>
  <si>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</si>
  <si>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</si>
  <si>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</si>
  <si>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</si>
  <si>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</si>
  <si>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</si>
  <si>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</si>
  <si>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</si>
  <si>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</si>
  <si>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</si>
  <si>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</si>
  <si>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</si>
  <si>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</si>
  <si>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</si>
  <si>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</si>
  <si>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</si>
  <si>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</si>
  <si>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</si>
  <si>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</si>
  <si>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</si>
  <si>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</si>
  <si>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</si>
  <si>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</si>
  <si>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</si>
  <si>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</si>
  <si>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</si>
  <si>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</si>
  <si>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</si>
  <si>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</si>
  <si>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</si>
  <si>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</si>
  <si>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</si>
  <si>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</si>
  <si>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</si>
  <si>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</si>
  <si>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</si>
  <si>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</si>
  <si>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</si>
  <si>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</si>
  <si>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</si>
  <si>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</si>
  <si>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</si>
  <si>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</si>
  <si>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</si>
  <si>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</si>
  <si>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</si>
  <si>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</si>
  <si>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</si>
  <si>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</si>
  <si>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</si>
  <si>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</si>
  <si>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</si>
  <si>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</si>
  <si>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</si>
  <si>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</si>
  <si>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</si>
  <si>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</si>
  <si>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</si>
  <si>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</si>
  <si>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</si>
  <si>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</si>
  <si>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</si>
  <si>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</si>
  <si>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</si>
  <si>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</si>
  <si>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</si>
  <si>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</si>
  <si>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</si>
  <si>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</si>
  <si>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</si>
  <si>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</si>
  <si>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</si>
  <si>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</si>
  <si>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</si>
  <si>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</si>
  <si>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</si>
  <si>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</si>
  <si>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</si>
  <si>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</si>
  <si>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</si>
  <si>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</si>
  <si>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</si>
  <si>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</si>
  <si>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</si>
  <si>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</si>
  <si>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</si>
  <si>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</si>
  <si>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</si>
  <si>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</si>
  <si>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</si>
  <si>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</si>
  <si>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</si>
  <si>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</si>
  <si>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</si>
  <si>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</si>
  <si>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</si>
  <si>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</si>
  <si>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</si>
  <si>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</si>
  <si>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</si>
  <si>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</si>
  <si>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</si>
  <si>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</si>
  <si>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</si>
  <si>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</si>
  <si>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</si>
  <si>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</si>
  <si>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</si>
  <si>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</si>
  <si>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</si>
  <si>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</si>
  <si>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</si>
  <si>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</si>
  <si>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</si>
  <si>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</si>
  <si>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</si>
  <si>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</si>
  <si>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</si>
  <si>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</si>
  <si>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</si>
  <si>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</si>
  <si>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</si>
  <si>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</si>
  <si>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</si>
  <si>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</si>
  <si>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</si>
  <si>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</si>
  <si>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</si>
  <si>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</si>
  <si>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</si>
  <si>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</si>
  <si>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</si>
  <si>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</si>
  <si>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</si>
  <si>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</si>
  <si>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</si>
  <si>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</si>
  <si>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</si>
  <si>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</si>
  <si>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</si>
  <si>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</si>
  <si>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</si>
  <si>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</si>
  <si>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</si>
  <si>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</si>
  <si>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</si>
  <si>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</si>
  <si>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</si>
  <si>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</si>
  <si>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</si>
  <si>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</si>
  <si>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</si>
  <si>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</si>
  <si>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</si>
  <si>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</si>
  <si>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</si>
  <si>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</si>
  <si>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</si>
  <si>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</si>
  <si>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</si>
  <si>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</si>
  <si>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</si>
  <si>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</si>
  <si>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</si>
  <si>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</si>
  <si>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</si>
  <si>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</si>
  <si>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</si>
  <si>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</si>
  <si>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</si>
  <si>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</si>
  <si>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</si>
  <si>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</si>
  <si>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</si>
  <si>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</si>
  <si>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</si>
  <si>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</si>
  <si>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</si>
  <si>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</si>
  <si>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</si>
  <si>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</si>
  <si>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</si>
  <si>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</si>
  <si>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</si>
  <si>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</si>
  <si>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</si>
  <si>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</si>
  <si>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</si>
  <si>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</si>
  <si>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</si>
  <si>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</si>
  <si>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</si>
  <si>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</si>
  <si>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</si>
  <si>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</si>
  <si>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</si>
  <si>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</si>
  <si>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</si>
  <si>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</si>
  <si>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</si>
  <si>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</si>
  <si>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</si>
  <si>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</si>
  <si>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</si>
  <si>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</si>
  <si>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</si>
  <si>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</si>
  <si>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</si>
  <si>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</si>
  <si>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</si>
  <si>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</si>
  <si>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</si>
  <si>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</si>
  <si>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</si>
  <si>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</si>
  <si>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</si>
  <si>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</si>
  <si>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</si>
  <si>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</si>
  <si>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</si>
  <si>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</si>
  <si>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</si>
  <si>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</si>
  <si>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</si>
  <si>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</si>
  <si>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</si>
  <si>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</si>
  <si>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</si>
  <si>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</si>
  <si>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</si>
  <si>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</si>
  <si>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</si>
  <si>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</si>
  <si>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</si>
  <si>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</si>
  <si>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</si>
  <si>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</si>
  <si>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</si>
  <si>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</si>
  <si>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</si>
  <si>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</si>
  <si>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</si>
  <si>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</si>
  <si>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</si>
  <si>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</si>
  <si>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</si>
  <si>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</si>
  <si>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</si>
  <si>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</si>
  <si>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</si>
  <si>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</si>
  <si>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</si>
  <si>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</si>
  <si>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</si>
  <si>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</si>
  <si>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</si>
  <si>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</si>
  <si>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</si>
  <si>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</si>
  <si>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</si>
  <si>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</si>
  <si>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</si>
  <si>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</si>
  <si>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</si>
  <si>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</si>
  <si>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</si>
  <si>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</si>
  <si>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</si>
  <si>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</si>
  <si>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</si>
  <si>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</si>
  <si>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</si>
  <si>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</si>
  <si>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</si>
  <si>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</si>
  <si>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</si>
  <si>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</si>
  <si>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</si>
  <si>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</si>
  <si>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</si>
  <si>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</si>
  <si>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</si>
  <si>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</si>
  <si>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</si>
  <si>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</si>
  <si>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</si>
  <si>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</si>
  <si>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</si>
  <si>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</si>
  <si>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</si>
  <si>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</si>
  <si>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</si>
  <si>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</si>
  <si>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</si>
  <si>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</si>
  <si>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</si>
  <si>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</si>
  <si>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</si>
  <si>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</si>
  <si>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</si>
  <si>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</si>
  <si>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</si>
  <si>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</si>
  <si>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</si>
  <si>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</si>
  <si>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</si>
  <si>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</si>
  <si>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</si>
  <si>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</si>
  <si>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</si>
  <si>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</si>
  <si>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</si>
  <si>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</si>
  <si>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</si>
  <si>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</si>
  <si>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</si>
  <si>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</si>
  <si>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</si>
  <si>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</si>
  <si>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</si>
  <si>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</si>
  <si>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</si>
  <si>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</si>
  <si>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</si>
  <si>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</si>
  <si>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</si>
  <si>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</si>
  <si>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</si>
  <si>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</si>
  <si>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</si>
  <si>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</si>
  <si>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</si>
  <si>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</si>
  <si>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</si>
  <si>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</si>
  <si>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</si>
  <si>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</si>
  <si>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</si>
  <si>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</si>
  <si>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</si>
  <si>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</si>
  <si>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</si>
  <si>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</si>
  <si>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</si>
  <si>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</si>
  <si>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</si>
  <si>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</si>
  <si>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</si>
  <si>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</si>
  <si>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</si>
  <si>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</si>
  <si>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</si>
  <si>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</si>
  <si>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</si>
  <si>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</si>
  <si>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</si>
  <si>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</si>
  <si>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</si>
  <si>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</si>
  <si>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</si>
  <si>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</si>
  <si>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</si>
  <si>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</si>
  <si>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</si>
  <si>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</si>
  <si>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</si>
  <si>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</si>
  <si>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</si>
  <si>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</si>
  <si>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</si>
  <si>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</si>
  <si>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</si>
  <si>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</si>
  <si>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</si>
  <si>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</si>
  <si>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</si>
  <si>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</si>
  <si>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</si>
  <si>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</si>
  <si>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</si>
  <si>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</si>
  <si>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</si>
  <si>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</si>
  <si>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</si>
  <si>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</si>
  <si>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</si>
  <si>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</si>
  <si>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</si>
  <si>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</si>
  <si>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</si>
  <si>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</si>
  <si>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</si>
  <si>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</si>
  <si>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</si>
  <si>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</si>
  <si>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</si>
  <si>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</si>
  <si>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</si>
  <si>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</si>
  <si>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</si>
  <si>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</si>
  <si>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</si>
  <si>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</si>
  <si>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</si>
  <si>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</si>
  <si>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</si>
  <si>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</si>
  <si>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</si>
  <si>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</si>
  <si>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</si>
  <si>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</si>
  <si>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</si>
  <si>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</si>
  <si>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</si>
  <si>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</si>
  <si>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</si>
  <si>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</si>
  <si>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</si>
  <si>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</si>
  <si>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</si>
  <si>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</si>
  <si>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</si>
  <si>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</si>
  <si>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</si>
  <si>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</si>
  <si>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</si>
  <si>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</si>
  <si>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</si>
  <si>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</si>
  <si>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</si>
  <si>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</si>
  <si>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</si>
  <si>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</si>
  <si>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</si>
  <si>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</si>
  <si>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</si>
  <si>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</si>
  <si>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</si>
  <si>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</si>
  <si>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</si>
  <si>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</si>
  <si>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</si>
  <si>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</si>
  <si>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</si>
  <si>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</si>
  <si>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</si>
  <si>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</si>
  <si>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</si>
  <si>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</si>
  <si>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</si>
  <si>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</si>
  <si>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</si>
  <si>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</si>
  <si>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</si>
  <si>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</si>
  <si>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</si>
  <si>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</si>
  <si>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</si>
  <si>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</si>
  <si>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</si>
  <si>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</si>
  <si>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</si>
  <si>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</si>
  <si>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</si>
  <si>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</si>
  <si>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</si>
  <si>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</si>
  <si>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</si>
  <si>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</si>
  <si>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</si>
  <si>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</si>
  <si>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</si>
  <si>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</si>
  <si>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</si>
  <si>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</si>
  <si>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</si>
  <si>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</si>
  <si>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</si>
  <si>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</si>
  <si>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</si>
  <si>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</si>
  <si>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</si>
  <si>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</si>
  <si>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</si>
  <si>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</si>
  <si>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</si>
  <si>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</si>
  <si>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</si>
  <si>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</si>
  <si>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</si>
  <si>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</si>
  <si>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</si>
  <si>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</si>
  <si>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</si>
  <si>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</si>
  <si>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</si>
  <si>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</si>
  <si>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</si>
  <si>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</si>
  <si>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</si>
  <si>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</si>
  <si>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</si>
  <si>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</si>
  <si>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</si>
  <si>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</si>
  <si>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</si>
  <si>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</si>
  <si>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</si>
  <si>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</si>
  <si>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</si>
  <si>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</si>
  <si>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</si>
  <si>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</si>
  <si>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</si>
  <si>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</si>
  <si>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</si>
  <si>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</si>
  <si>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</si>
  <si>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</si>
  <si>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</si>
  <si>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</si>
  <si>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</si>
  <si>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</si>
  <si>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</si>
  <si>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</si>
  <si>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</si>
  <si>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</si>
  <si>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</si>
  <si>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</si>
  <si>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</si>
  <si>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</si>
  <si>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</si>
  <si>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</si>
  <si>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</si>
  <si>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</si>
  <si>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</si>
  <si>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</si>
  <si>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</si>
  <si>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</si>
  <si>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</si>
  <si>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</si>
  <si>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</si>
  <si>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</si>
  <si>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</si>
  <si>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</si>
  <si>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</si>
  <si>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</si>
  <si>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</si>
  <si>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</si>
  <si>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</si>
  <si>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</si>
  <si>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</si>
  <si>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</si>
  <si>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</si>
  <si>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</si>
  <si>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</si>
  <si>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</si>
  <si>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</si>
  <si>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</si>
  <si>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</si>
  <si>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</si>
  <si>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</si>
  <si>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</si>
  <si>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</si>
  <si>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</si>
  <si>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</si>
  <si>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</si>
  <si>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</si>
  <si>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</si>
  <si>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</si>
  <si>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</si>
  <si>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</si>
  <si>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</si>
  <si>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</si>
  <si>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</si>
  <si>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</si>
  <si>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</si>
  <si>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</si>
  <si>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</si>
  <si>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</si>
  <si>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</si>
  <si>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</si>
  <si>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</si>
  <si>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</si>
  <si>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</si>
  <si>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</si>
  <si>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</si>
  <si>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</si>
  <si>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</si>
  <si>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</si>
  <si>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</si>
  <si>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</si>
  <si>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</si>
  <si>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</si>
  <si>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</si>
  <si>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</si>
  <si>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</si>
  <si>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</si>
  <si>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</si>
  <si>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</si>
  <si>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</si>
  <si>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</si>
  <si>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</si>
  <si>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</si>
  <si>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</si>
  <si>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</si>
  <si>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</si>
  <si>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</si>
  <si>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</si>
  <si>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</si>
  <si>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</si>
  <si>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</si>
  <si>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</si>
  <si>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</si>
  <si>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</si>
  <si>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</si>
  <si>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</si>
  <si>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</si>
  <si>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</si>
  <si>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</si>
  <si>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</si>
  <si>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</si>
  <si>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</si>
  <si>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</si>
  <si>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</si>
  <si>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</si>
  <si>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</si>
  <si>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</si>
  <si>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</si>
  <si>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</si>
  <si>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</si>
  <si>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</si>
  <si>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</si>
  <si>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</si>
  <si>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</si>
  <si>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</si>
  <si>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</si>
  <si>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</si>
  <si>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</si>
  <si>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</si>
  <si>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</si>
  <si>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</si>
  <si>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</si>
  <si>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</si>
  <si>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</si>
  <si>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</si>
  <si>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</si>
  <si>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</si>
  <si>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</si>
  <si>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</si>
  <si>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</si>
  <si>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</si>
  <si>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</si>
  <si>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</si>
  <si>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</si>
  <si>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</si>
  <si>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</si>
  <si>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</si>
  <si>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</si>
  <si>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</si>
  <si>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</si>
  <si>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</si>
  <si>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</si>
  <si>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</si>
  <si>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</si>
  <si>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</si>
  <si>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</si>
  <si>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</si>
  <si>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</si>
  <si>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</si>
  <si>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</si>
  <si>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</si>
  <si>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</si>
  <si>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</si>
  <si>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</si>
  <si>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</si>
  <si>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</si>
  <si>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</si>
  <si>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</si>
  <si>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</si>
  <si>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</si>
  <si>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</si>
  <si>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</si>
  <si>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</si>
  <si>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</si>
  <si>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</si>
  <si>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</si>
  <si>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</si>
  <si>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</si>
  <si>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</si>
  <si>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</si>
  <si>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</si>
  <si>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</si>
  <si>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</si>
  <si>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</si>
  <si>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</si>
  <si>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</si>
  <si>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</si>
  <si>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</si>
  <si>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</si>
  <si>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</si>
  <si>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</si>
  <si>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</si>
  <si>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</si>
  <si>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</si>
  <si>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</si>
  <si>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</si>
  <si>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</si>
  <si>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</si>
  <si>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</si>
  <si>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</si>
  <si>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</si>
  <si>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</si>
  <si>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</si>
  <si>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</si>
  <si>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</si>
  <si>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</si>
  <si>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</si>
  <si>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</si>
  <si>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</si>
  <si>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</si>
  <si>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</si>
  <si>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</si>
  <si>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</si>
  <si>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</si>
  <si>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</si>
  <si>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</si>
  <si>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</si>
  <si>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</si>
  <si>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</si>
  <si>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</si>
  <si>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</si>
  <si>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</si>
  <si>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</si>
  <si>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</si>
  <si>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</si>
  <si>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</si>
  <si>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</si>
  <si>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</si>
  <si>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</si>
  <si>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</si>
  <si>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</si>
  <si>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</si>
  <si>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</si>
  <si>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</si>
  <si>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</si>
  <si>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</si>
  <si>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</si>
  <si>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</si>
  <si>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</si>
  <si>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</si>
  <si>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</si>
  <si>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</si>
  <si>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</si>
  <si>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</si>
  <si>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</si>
  <si>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</si>
  <si>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</si>
  <si>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</si>
  <si>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</si>
  <si>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</si>
  <si>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</si>
  <si>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</si>
  <si>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</si>
  <si>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</si>
  <si>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</si>
  <si>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</si>
  <si>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</si>
  <si>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</si>
  <si>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</si>
  <si>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</si>
  <si>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</si>
  <si>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</si>
  <si>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</si>
  <si>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</si>
  <si>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</si>
  <si>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</si>
  <si>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</si>
  <si>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</si>
  <si>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</si>
  <si>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</si>
  <si>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</si>
  <si>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</si>
  <si>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</si>
  <si>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</si>
  <si>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</si>
  <si>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</si>
  <si>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</si>
  <si>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</si>
  <si>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</si>
  <si>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</si>
  <si>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</si>
  <si>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</si>
  <si>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</si>
  <si>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</si>
  <si>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</si>
  <si>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</si>
  <si>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</si>
  <si>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</si>
  <si>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</si>
  <si>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</si>
  <si>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</si>
  <si>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</si>
  <si>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</si>
  <si>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</si>
  <si>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</si>
  <si>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</si>
  <si>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</si>
  <si>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</si>
  <si>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</si>
  <si>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</si>
  <si>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</si>
  <si>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</si>
  <si>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</si>
  <si>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</si>
  <si>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</si>
  <si>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</si>
  <si>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</si>
  <si>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</si>
  <si>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</si>
  <si>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</si>
  <si>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</si>
  <si>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</si>
  <si>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</si>
  <si>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</si>
  <si>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</si>
  <si>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</si>
  <si>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</si>
  <si>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</si>
  <si>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</si>
  <si>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</si>
  <si>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</si>
  <si>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</si>
  <si>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</si>
  <si>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</si>
  <si>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</si>
  <si>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</si>
  <si>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</si>
  <si>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</si>
  <si>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</si>
  <si>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</si>
  <si>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</si>
  <si>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</si>
  <si>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</si>
  <si>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</si>
  <si>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</si>
  <si>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</si>
  <si>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</si>
  <si>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</si>
  <si>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</si>
  <si>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</si>
  <si>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</si>
  <si>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</si>
  <si>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</si>
  <si>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</si>
  <si>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</si>
  <si>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</si>
  <si>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</si>
  <si>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</si>
  <si>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</si>
  <si>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</si>
  <si>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</si>
  <si>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</si>
  <si>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</si>
  <si>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</si>
  <si>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</si>
  <si>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</si>
  <si>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</si>
  <si>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</si>
  <si>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</si>
  <si>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</si>
  <si>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</si>
  <si>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</si>
  <si>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</si>
  <si>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</si>
  <si>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</si>
  <si>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</si>
  <si>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</si>
  <si>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</si>
  <si>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</si>
  <si>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</si>
  <si>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</si>
  <si>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</si>
  <si>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</si>
  <si>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</si>
  <si>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</si>
  <si>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</si>
  <si>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</si>
  <si>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</si>
  <si>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</si>
  <si>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</si>
  <si>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(All)</t>
  </si>
  <si>
    <t>Column Labels</t>
  </si>
  <si>
    <t>Grand Total</t>
  </si>
  <si>
    <t>Row Labels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</si>
  <si>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</si>
  <si>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</si>
  <si>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</si>
  <si>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</si>
  <si>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</si>
  <si>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</si>
  <si>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</si>
  <si>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</si>
  <si>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</si>
  <si>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</si>
  <si>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</si>
  <si>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</si>
  <si>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</si>
  <si>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</si>
  <si>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</si>
  <si>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</si>
  <si>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</si>
  <si>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</si>
  <si>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Total Projects</t>
  </si>
  <si>
    <t>Number Canceled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</si>
  <si>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</si>
  <si>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</si>
  <si>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</si>
  <si>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</si>
  <si>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</si>
  <si>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</si>
  <si>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</si>
  <si>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</si>
  <si>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</si>
  <si>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</si>
  <si>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</si>
  <si>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</si>
  <si>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</si>
  <si>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</si>
  <si>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</si>
  <si>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</si>
  <si>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SUMMARY</t>
  </si>
  <si>
    <t>Mean</t>
  </si>
  <si>
    <t>Median</t>
  </si>
  <si>
    <t>Minimum</t>
  </si>
  <si>
    <t>Maximum</t>
  </si>
  <si>
    <t>Variance of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</si>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</sst>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 Light"/>
      <family val="2"/>
      <charset val="204"/>
      <scheme val="maj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4" fontId="0" fillId="0" borderId="0" xfId="1" applyFon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0" fillId="0" borderId="0" xfId="0" pivotButton="1" applyAlignment="1">
      <alignment horizontal="center"/>
    </xf>
    <xf numFmtId="164" fontId="0" fillId="0" borderId="0" xfId="0" applyNumberFormat="1" applyAlignment="1">
      <alignment horizontal="left"/>
    </xf>
    <xf numFmtId="0" fontId="3" fillId="0" borderId="0" xfId="0" applyFont="1"/>
    <xf numFmtId="9" fontId="0" fillId="0" borderId="0" xfId="2" applyFont="1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3" xfId="0" applyBorder="1"/>
  </cellXfs>
  <cellStyles count="3">
    <cellStyle name="Currency" xfId="1" builtinId="4"/>
    <cellStyle name="Normal" xfId="0" builtinId="0"/>
    <cellStyle name="Percent" xfId="2" builtinId="5"/>
  </cellStyles>
  <dxfs count="36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[StarterBook-dev-2-1.xlsx]Campaigns per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C-4D72-B0C7-E4144EAEC420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7C-4D72-B0C7-E4144EAEC420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7C-4D72-B0C7-E4144EAEC420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7C-4D72-B0C7-E4144EAE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745464"/>
        <c:axId val="298746744"/>
      </c:barChart>
      <c:catAx>
        <c:axId val="29874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6744"/>
        <c:crosses val="autoZero"/>
        <c:auto val="1"/>
        <c:lblAlgn val="ctr"/>
        <c:lblOffset val="100"/>
        <c:noMultiLvlLbl val="0"/>
      </c:catAx>
      <c:valAx>
        <c:axId val="29874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[StarterBook-dev-2-1.xlsx]Campaigns per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5-4445-830A-AADBB98BCF47}"/>
            </c:ext>
          </c:extLst>
        </c:ser>
        <c:ser>
          <c:idx val="1"/>
          <c:order val="1"/>
          <c:tx>
            <c:strRef>
              <c:f>'Campaigns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5-4445-830A-AADBB98BCF47}"/>
            </c:ext>
          </c:extLst>
        </c:ser>
        <c:ser>
          <c:idx val="2"/>
          <c:order val="2"/>
          <c:tx>
            <c:strRef>
              <c:f>'Campaigns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25-4445-830A-AADBB98BCF47}"/>
            </c:ext>
          </c:extLst>
        </c:ser>
        <c:ser>
          <c:idx val="3"/>
          <c:order val="3"/>
          <c:tx>
            <c:strRef>
              <c:f>'Campaigns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25-4445-830A-AADBB98BC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533688"/>
        <c:axId val="579529848"/>
      </c:barChart>
      <c:catAx>
        <c:axId val="57953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29848"/>
        <c:crosses val="autoZero"/>
        <c:auto val="1"/>
        <c:lblAlgn val="ctr"/>
        <c:lblOffset val="100"/>
        <c:noMultiLvlLbl val="0"/>
      </c:catAx>
      <c:valAx>
        <c:axId val="5795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[StarterBook-dev-2-1.xlsx]per Year!PivotTable5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A-4629-9FCD-F335EC15B295}"/>
            </c:ext>
          </c:extLst>
        </c:ser>
        <c:ser>
          <c:idx val="1"/>
          <c:order val="1"/>
          <c:tx>
            <c:strRef>
              <c:f>'per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A-4629-9FCD-F335EC15B295}"/>
            </c:ext>
          </c:extLst>
        </c:ser>
        <c:ser>
          <c:idx val="2"/>
          <c:order val="2"/>
          <c:tx>
            <c:strRef>
              <c:f>'per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A-4629-9FCD-F335EC15B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53208"/>
        <c:axId val="579553528"/>
      </c:lineChart>
      <c:catAx>
        <c:axId val="57955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53528"/>
        <c:crosses val="autoZero"/>
        <c:auto val="1"/>
        <c:lblAlgn val="ctr"/>
        <c:lblOffset val="100"/>
        <c:noMultiLvlLbl val="0"/>
      </c:catAx>
      <c:valAx>
        <c:axId val="57955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5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8-4F21-B827-51588CF1564D}"/>
            </c:ext>
          </c:extLst>
        </c:ser>
        <c:ser>
          <c:idx val="1"/>
          <c:order val="1"/>
          <c:tx>
            <c:strRef>
              <c:f>'Bonus part'!$G$1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8-4F21-B827-51588CF1564D}"/>
            </c:ext>
          </c:extLst>
        </c:ser>
        <c:ser>
          <c:idx val="2"/>
          <c:order val="2"/>
          <c:tx>
            <c:strRef>
              <c:f>'Bonus part'!$H$1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8-4F21-B827-51588CF1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069584"/>
        <c:axId val="899070224"/>
      </c:lineChart>
      <c:catAx>
        <c:axId val="8990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70224"/>
        <c:crosses val="autoZero"/>
        <c:auto val="1"/>
        <c:lblAlgn val="ctr"/>
        <c:lblOffset val="100"/>
        <c:noMultiLvlLbl val="0"/>
      </c:catAx>
      <c:valAx>
        <c:axId val="89907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634</xdr:rowOff>
    </xdr:from>
    <xdr:to>
      <xdr:col>19</xdr:col>
      <xdr:colOff>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3C6A70-58FC-4D62-9695-D98916CE8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</xdr:colOff>
      <xdr:row>3</xdr:row>
      <xdr:rowOff>5715</xdr:rowOff>
    </xdr:from>
    <xdr:to>
      <xdr:col>18</xdr:col>
      <xdr:colOff>63500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9E648-EC9B-42CB-AC27-4626A5AB3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</xdr:colOff>
      <xdr:row>1</xdr:row>
      <xdr:rowOff>20954</xdr:rowOff>
    </xdr:from>
    <xdr:to>
      <xdr:col>17</xdr:col>
      <xdr:colOff>11430</xdr:colOff>
      <xdr:row>22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DF9EF-502C-4773-9381-01D0FBA99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502284</xdr:colOff>
      <xdr:row>16</xdr:row>
      <xdr:rowOff>18414</xdr:rowOff>
    </xdr:from>
    <xdr:to>
      <xdr:col>7</xdr:col>
      <xdr:colOff>1257299</xdr:colOff>
      <xdr:row>40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343DF-F155-4231-9FFA-51B016A75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kl" refreshedDate="44171.694705324073" createdVersion="6" refreshedVersion="6" minRefreshableVersion="3" recordCount="4114" xr:uid="{A8DFDEB2-DFEB-4756-A49E-C09D70845F9B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1A4E4-47D6-4D8B-940D-C743DE3507D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14">
    <format dxfId="35">
      <pivotArea dataOnly="0" labelOnly="1" grandCol="1" outline="0" fieldPosition="0"/>
    </format>
    <format dxfId="34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33">
      <pivotArea dataOnly="0" labelOnly="1" fieldPosition="0">
        <references count="1">
          <reference field="5" count="1">
            <x v="2"/>
          </reference>
        </references>
      </pivotArea>
    </format>
    <format dxfId="32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31">
      <pivotArea dataOnly="0" labelOnly="1" fieldPosition="0">
        <references count="1">
          <reference field="5" count="1">
            <x v="1"/>
          </reference>
        </references>
      </pivotArea>
    </format>
    <format dxfId="30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29">
      <pivotArea dataOnly="0" labelOnly="1" fieldPosition="0">
        <references count="1">
          <reference field="5" count="1">
            <x v="3"/>
          </reference>
        </references>
      </pivotArea>
    </format>
    <format dxfId="28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  <format dxfId="27">
      <pivotArea dataOnly="0" labelOnly="1" fieldPosition="0">
        <references count="1">
          <reference field="5" count="1">
            <x v="0"/>
          </reference>
        </references>
      </pivotArea>
    </format>
    <format dxfId="26">
      <pivotArea type="all" dataOnly="0" outline="0" fieldPosition="0"/>
    </format>
    <format dxfId="25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24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23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22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86D95-E8EC-498F-85D7-89C7D27FD9C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formats count="10">
    <format dxfId="21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0">
      <pivotArea field="5" type="button" dataOnly="0" labelOnly="1" outline="0" axis="axisCol" fieldPosition="0"/>
    </format>
    <format dxfId="19">
      <pivotArea dataOnly="0" labelOnly="1" fieldPosition="0">
        <references count="1">
          <reference field="5" count="1">
            <x v="0"/>
          </reference>
        </references>
      </pivotArea>
    </format>
    <format dxfId="18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5" count="1">
            <x v="3"/>
          </reference>
        </references>
      </pivotArea>
    </format>
    <format dxfId="15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4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3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12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ED97C-6EBD-414D-8D09-35872B69B77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formats count="8">
    <format dxfId="11">
      <pivotArea dataOnly="0" labelOnly="1" fieldPosition="0">
        <references count="1">
          <reference field="5" count="1">
            <x v="2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9">
      <pivotArea dataOnly="0" labelOnly="1" fieldPosition="0">
        <references count="1">
          <reference field="5" count="1">
            <x v="0"/>
          </reference>
        </references>
      </pivotArea>
    </format>
    <format dxfId="8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1">
            <x v="1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4">
      <pivotArea outline="0" collapsedLevelsAreSubtotals="1" fieldPosition="0">
        <references count="1">
          <reference field="5" count="1" selected="0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A2" sqref="A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style="5" customWidth="1"/>
    <col min="7" max="7" width="14.83984375" style="5" customWidth="1"/>
    <col min="8" max="8" width="13.1015625" style="5" customWidth="1"/>
    <col min="9" max="9" width="19.26171875" customWidth="1"/>
    <col min="10" max="10" width="17.83984375" customWidth="1"/>
    <col min="11" max="11" width="15.41796875" customWidth="1"/>
    <col min="12" max="12" width="17.89453125" style="5" customWidth="1"/>
    <col min="13" max="13" width="17.578125" customWidth="1"/>
    <col min="14" max="14" width="31.3125" customWidth="1"/>
    <col min="15" max="15" width="19.47265625" customWidth="1"/>
    <col min="16" max="16" width="19.26171875" customWidth="1"/>
    <col min="17" max="17" width="17.9453125" customWidth="1"/>
    <col min="18" max="18" width="15.26171875" customWidth="1"/>
    <col min="19" max="19" width="21.1015625" style="8" bestFit="1" customWidth="1"/>
    <col min="20" max="20" width="19.734375" style="8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8360</v>
      </c>
      <c r="T1" s="9" t="s">
        <v>8361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s="5" t="s">
        <v>8224</v>
      </c>
      <c r="H2" s="5" t="s">
        <v>8246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t="s">
        <v>8265</v>
      </c>
      <c r="O2" s="6">
        <f>E2/D2*100</f>
        <v>136.85882352941178</v>
      </c>
      <c r="P2" s="7">
        <f>IF(L2&gt;0,E2/L2,"N/A")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s="5" t="s">
        <v>8224</v>
      </c>
      <c r="H3" s="5" t="s">
        <v>8246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IF(L3&gt;0,E3/L3,"N/A")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s="5" t="s">
        <v>8225</v>
      </c>
      <c r="H4" s="5" t="s">
        <v>8247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s="5" t="s">
        <v>8224</v>
      </c>
      <c r="H5" s="5" t="s">
        <v>8246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s="5" t="s">
        <v>8224</v>
      </c>
      <c r="H6" s="5" t="s">
        <v>8246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s="5" t="s">
        <v>8224</v>
      </c>
      <c r="H7" s="5" t="s">
        <v>8246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s="5" t="s">
        <v>8224</v>
      </c>
      <c r="H8" s="5" t="s">
        <v>8246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s="5" t="s">
        <v>8224</v>
      </c>
      <c r="H9" s="5" t="s">
        <v>8246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s="5" t="s">
        <v>8224</v>
      </c>
      <c r="H10" s="5" t="s">
        <v>8246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s="5" t="s">
        <v>8224</v>
      </c>
      <c r="H11" s="5" t="s">
        <v>8246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s="5" t="s">
        <v>8224</v>
      </c>
      <c r="H12" s="5" t="s">
        <v>8246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s="5" t="s">
        <v>8224</v>
      </c>
      <c r="H13" s="5" t="s">
        <v>8246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s="5" t="s">
        <v>8224</v>
      </c>
      <c r="H14" s="5" t="s">
        <v>8246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s="5" t="s">
        <v>8224</v>
      </c>
      <c r="H15" s="5" t="s">
        <v>8246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s="5" t="s">
        <v>8226</v>
      </c>
      <c r="H16" s="5" t="s">
        <v>8248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s="5" t="s">
        <v>8227</v>
      </c>
      <c r="H17" s="5" t="s">
        <v>8249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s="5" t="s">
        <v>8224</v>
      </c>
      <c r="H18" s="5" t="s">
        <v>8246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s="5" t="s">
        <v>8225</v>
      </c>
      <c r="H19" s="5" t="s">
        <v>8247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s="5" t="s">
        <v>8224</v>
      </c>
      <c r="H20" s="5" t="s">
        <v>8246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s="5" t="s">
        <v>8224</v>
      </c>
      <c r="H21" s="5" t="s">
        <v>8246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s="5" t="s">
        <v>8224</v>
      </c>
      <c r="H22" s="5" t="s">
        <v>8246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s="5" t="s">
        <v>8224</v>
      </c>
      <c r="H23" s="5" t="s">
        <v>8246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s="5" t="s">
        <v>8224</v>
      </c>
      <c r="H24" s="5" t="s">
        <v>8246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s="5" t="s">
        <v>8224</v>
      </c>
      <c r="H25" s="5" t="s">
        <v>8246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s="5" t="s">
        <v>8224</v>
      </c>
      <c r="H26" s="5" t="s">
        <v>8246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s="5" t="s">
        <v>8224</v>
      </c>
      <c r="H27" s="5" t="s">
        <v>8246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s="5" t="s">
        <v>8224</v>
      </c>
      <c r="H28" s="5" t="s">
        <v>8246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s="5" t="s">
        <v>8228</v>
      </c>
      <c r="H29" s="5" t="s">
        <v>8250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s="5" t="s">
        <v>8224</v>
      </c>
      <c r="H30" s="5" t="s">
        <v>8246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s="5" t="s">
        <v>8225</v>
      </c>
      <c r="H31" s="5" t="s">
        <v>8247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s="5" t="s">
        <v>8224</v>
      </c>
      <c r="H32" s="5" t="s">
        <v>8246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s="5" t="s">
        <v>8224</v>
      </c>
      <c r="H33" s="5" t="s">
        <v>8246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s="5" t="s">
        <v>8224</v>
      </c>
      <c r="H34" s="5" t="s">
        <v>8246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s="5" t="s">
        <v>8224</v>
      </c>
      <c r="H35" s="5" t="s">
        <v>8246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s="5" t="s">
        <v>8224</v>
      </c>
      <c r="H36" s="5" t="s">
        <v>8246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s="5" t="s">
        <v>8224</v>
      </c>
      <c r="H37" s="5" t="s">
        <v>8246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s="5" t="s">
        <v>8224</v>
      </c>
      <c r="H38" s="5" t="s">
        <v>8246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s="5" t="s">
        <v>8224</v>
      </c>
      <c r="H39" s="5" t="s">
        <v>8246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s="5" t="s">
        <v>8224</v>
      </c>
      <c r="H40" s="5" t="s">
        <v>8246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s="5" t="s">
        <v>8225</v>
      </c>
      <c r="H41" s="5" t="s">
        <v>8247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s="5" t="s">
        <v>8224</v>
      </c>
      <c r="H42" s="5" t="s">
        <v>8246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s="5" t="s">
        <v>8224</v>
      </c>
      <c r="H43" s="5" t="s">
        <v>8246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s="5" t="s">
        <v>8224</v>
      </c>
      <c r="H44" s="5" t="s">
        <v>8246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s="5" t="s">
        <v>8224</v>
      </c>
      <c r="H45" s="5" t="s">
        <v>8246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s="5" t="s">
        <v>8224</v>
      </c>
      <c r="H46" s="5" t="s">
        <v>8246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s="5" t="s">
        <v>8224</v>
      </c>
      <c r="H47" s="5" t="s">
        <v>8246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s="5" t="s">
        <v>8226</v>
      </c>
      <c r="H48" s="5" t="s">
        <v>8248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s="5" t="s">
        <v>8224</v>
      </c>
      <c r="H49" s="5" t="s">
        <v>8246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s="5" t="s">
        <v>8225</v>
      </c>
      <c r="H50" s="5" t="s">
        <v>8247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s="5" t="s">
        <v>8224</v>
      </c>
      <c r="H51" s="5" t="s">
        <v>8246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s="5" t="s">
        <v>8225</v>
      </c>
      <c r="H52" s="5" t="s">
        <v>8247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s="5" t="s">
        <v>8224</v>
      </c>
      <c r="H53" s="5" t="s">
        <v>8246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s="5" t="s">
        <v>8224</v>
      </c>
      <c r="H54" s="5" t="s">
        <v>8246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s="5" t="s">
        <v>8224</v>
      </c>
      <c r="H55" s="5" t="s">
        <v>8246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s="5" t="s">
        <v>8224</v>
      </c>
      <c r="H56" s="5" t="s">
        <v>8246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s="5" t="s">
        <v>8224</v>
      </c>
      <c r="H57" s="5" t="s">
        <v>8246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s="5" t="s">
        <v>8225</v>
      </c>
      <c r="H58" s="5" t="s">
        <v>8247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s="5" t="s">
        <v>8224</v>
      </c>
      <c r="H59" s="5" t="s">
        <v>8246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s="5" t="s">
        <v>8224</v>
      </c>
      <c r="H60" s="5" t="s">
        <v>8246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s="5" t="s">
        <v>8224</v>
      </c>
      <c r="H61" s="5" t="s">
        <v>8246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s="5" t="s">
        <v>8225</v>
      </c>
      <c r="H62" s="5" t="s">
        <v>8247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s="5" t="s">
        <v>8224</v>
      </c>
      <c r="H63" s="5" t="s">
        <v>8246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s="5" t="s">
        <v>8224</v>
      </c>
      <c r="H64" s="5" t="s">
        <v>8246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s="5" t="s">
        <v>8224</v>
      </c>
      <c r="H65" s="5" t="s">
        <v>8246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s="5" t="s">
        <v>8224</v>
      </c>
      <c r="H66" s="5" t="s">
        <v>8246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s="5" t="s">
        <v>8229</v>
      </c>
      <c r="H67" s="5" t="s">
        <v>8251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IF(L67&gt;0,E67/L67,"N/A")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s="5" t="s">
        <v>8224</v>
      </c>
      <c r="H68" s="5" t="s">
        <v>8246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s="5" t="s">
        <v>8224</v>
      </c>
      <c r="H69" s="5" t="s">
        <v>8246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s="5" t="s">
        <v>8225</v>
      </c>
      <c r="H70" s="5" t="s">
        <v>8247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s="5" t="s">
        <v>8224</v>
      </c>
      <c r="H71" s="5" t="s">
        <v>8246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s="5" t="s">
        <v>8224</v>
      </c>
      <c r="H72" s="5" t="s">
        <v>8246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s="5" t="s">
        <v>8224</v>
      </c>
      <c r="H73" s="5" t="s">
        <v>8246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s="5" t="s">
        <v>8224</v>
      </c>
      <c r="H74" s="5" t="s">
        <v>8246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s="5" t="s">
        <v>8224</v>
      </c>
      <c r="H75" s="5" t="s">
        <v>8246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s="5" t="s">
        <v>8230</v>
      </c>
      <c r="H76" s="5" t="s">
        <v>8249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s="5" t="s">
        <v>8224</v>
      </c>
      <c r="H77" s="5" t="s">
        <v>8246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s="5" t="s">
        <v>8224</v>
      </c>
      <c r="H78" s="5" t="s">
        <v>8246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s="5" t="s">
        <v>8224</v>
      </c>
      <c r="H79" s="5" t="s">
        <v>8246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s="5" t="s">
        <v>8230</v>
      </c>
      <c r="H80" s="5" t="s">
        <v>8249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s="5" t="s">
        <v>8225</v>
      </c>
      <c r="H81" s="5" t="s">
        <v>8247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s="5" t="s">
        <v>8224</v>
      </c>
      <c r="H82" s="5" t="s">
        <v>8246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s="5" t="s">
        <v>8224</v>
      </c>
      <c r="H83" s="5" t="s">
        <v>8246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s="5" t="s">
        <v>8224</v>
      </c>
      <c r="H84" s="5" t="s">
        <v>8246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s="5" t="s">
        <v>8225</v>
      </c>
      <c r="H85" s="5" t="s">
        <v>8247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s="5" t="s">
        <v>8224</v>
      </c>
      <c r="H86" s="5" t="s">
        <v>8246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s="5" t="s">
        <v>8224</v>
      </c>
      <c r="H87" s="5" t="s">
        <v>8246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s="5" t="s">
        <v>8230</v>
      </c>
      <c r="H88" s="5" t="s">
        <v>8249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s="5" t="s">
        <v>8224</v>
      </c>
      <c r="H89" s="5" t="s">
        <v>8246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s="5" t="s">
        <v>8224</v>
      </c>
      <c r="H90" s="5" t="s">
        <v>8246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s="5" t="s">
        <v>8224</v>
      </c>
      <c r="H91" s="5" t="s">
        <v>8246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s="5" t="s">
        <v>8224</v>
      </c>
      <c r="H92" s="5" t="s">
        <v>8246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s="5" t="s">
        <v>8224</v>
      </c>
      <c r="H93" s="5" t="s">
        <v>8246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s="5" t="s">
        <v>8229</v>
      </c>
      <c r="H94" s="5" t="s">
        <v>8251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s="5" t="s">
        <v>8224</v>
      </c>
      <c r="H95" s="5" t="s">
        <v>8246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s="5" t="s">
        <v>8225</v>
      </c>
      <c r="H96" s="5" t="s">
        <v>8247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s="5" t="s">
        <v>8224</v>
      </c>
      <c r="H97" s="5" t="s">
        <v>8246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s="5" t="s">
        <v>8224</v>
      </c>
      <c r="H98" s="5" t="s">
        <v>8246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s="5" t="s">
        <v>8224</v>
      </c>
      <c r="H99" s="5" t="s">
        <v>8246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s="5" t="s">
        <v>8224</v>
      </c>
      <c r="H100" s="5" t="s">
        <v>8246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s="5" t="s">
        <v>8224</v>
      </c>
      <c r="H101" s="5" t="s">
        <v>8246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s="5" t="s">
        <v>8224</v>
      </c>
      <c r="H102" s="5" t="s">
        <v>8246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s="5" t="s">
        <v>8224</v>
      </c>
      <c r="H103" s="5" t="s">
        <v>8246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s="5" t="s">
        <v>8224</v>
      </c>
      <c r="H104" s="5" t="s">
        <v>8246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s="5" t="s">
        <v>8225</v>
      </c>
      <c r="H105" s="5" t="s">
        <v>8247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s="5" t="s">
        <v>8224</v>
      </c>
      <c r="H106" s="5" t="s">
        <v>8246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s="5" t="s">
        <v>8224</v>
      </c>
      <c r="H107" s="5" t="s">
        <v>8246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s="5" t="s">
        <v>8224</v>
      </c>
      <c r="H108" s="5" t="s">
        <v>8246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s="5" t="s">
        <v>8224</v>
      </c>
      <c r="H109" s="5" t="s">
        <v>8246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s="5" t="s">
        <v>8224</v>
      </c>
      <c r="H110" s="5" t="s">
        <v>8246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s="5" t="s">
        <v>8224</v>
      </c>
      <c r="H111" s="5" t="s">
        <v>8246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s="5" t="s">
        <v>8224</v>
      </c>
      <c r="H112" s="5" t="s">
        <v>8246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s="5" t="s">
        <v>8226</v>
      </c>
      <c r="H113" s="5" t="s">
        <v>8248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s="5" t="s">
        <v>8224</v>
      </c>
      <c r="H114" s="5" t="s">
        <v>8246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s="5" t="s">
        <v>8224</v>
      </c>
      <c r="H115" s="5" t="s">
        <v>8246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s="5" t="s">
        <v>8224</v>
      </c>
      <c r="H116" s="5" t="s">
        <v>8246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s="5" t="s">
        <v>8224</v>
      </c>
      <c r="H117" s="5" t="s">
        <v>8246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s="5" t="s">
        <v>8224</v>
      </c>
      <c r="H118" s="5" t="s">
        <v>8246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s="5" t="s">
        <v>8224</v>
      </c>
      <c r="H119" s="5" t="s">
        <v>8246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s="5" t="s">
        <v>8224</v>
      </c>
      <c r="H120" s="5" t="s">
        <v>8246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s="5" t="s">
        <v>8224</v>
      </c>
      <c r="H121" s="5" t="s">
        <v>8246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s="5" t="s">
        <v>8231</v>
      </c>
      <c r="H122" s="5" t="s">
        <v>8252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s="5" t="s">
        <v>8224</v>
      </c>
      <c r="H123" s="5" t="s">
        <v>8246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s="5" t="s">
        <v>8224</v>
      </c>
      <c r="H124" s="5" t="s">
        <v>8246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s="5" t="s">
        <v>8224</v>
      </c>
      <c r="H125" s="5" t="s">
        <v>8246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s="5" t="s">
        <v>8224</v>
      </c>
      <c r="H126" s="5" t="s">
        <v>8246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s="5" t="s">
        <v>8229</v>
      </c>
      <c r="H127" s="5" t="s">
        <v>8251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s="5" t="s">
        <v>8224</v>
      </c>
      <c r="H128" s="5" t="s">
        <v>8246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s="5" t="s">
        <v>8224</v>
      </c>
      <c r="H129" s="5" t="s">
        <v>8246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s="5" t="s">
        <v>8224</v>
      </c>
      <c r="H130" s="5" t="s">
        <v>8246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s="5" t="s">
        <v>8224</v>
      </c>
      <c r="H131" s="5" t="s">
        <v>8246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str">
        <f t="shared" ref="P131:P194" si="13">IF(L131&gt;0,E131/L131,"N/A")</f>
        <v>N/A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s="5" t="s">
        <v>8225</v>
      </c>
      <c r="H132" s="5" t="s">
        <v>8247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s="5" t="s">
        <v>8224</v>
      </c>
      <c r="H133" s="5" t="s">
        <v>8246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s="5" t="s">
        <v>8224</v>
      </c>
      <c r="H134" s="5" t="s">
        <v>8246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s="5" t="s">
        <v>8224</v>
      </c>
      <c r="H135" s="5" t="s">
        <v>8246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s="5" t="s">
        <v>8224</v>
      </c>
      <c r="H136" s="5" t="s">
        <v>8246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s="5" t="s">
        <v>8224</v>
      </c>
      <c r="H137" s="5" t="s">
        <v>8246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s="5" t="s">
        <v>8224</v>
      </c>
      <c r="H138" s="5" t="s">
        <v>8246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s="5" t="s">
        <v>8232</v>
      </c>
      <c r="H139" s="5" t="s">
        <v>8253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s="5" t="s">
        <v>8224</v>
      </c>
      <c r="H140" s="5" t="s">
        <v>8246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s="5" t="s">
        <v>8224</v>
      </c>
      <c r="H141" s="5" t="s">
        <v>8246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s="5" t="s">
        <v>8224</v>
      </c>
      <c r="H142" s="5" t="s">
        <v>8246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s="5" t="s">
        <v>8224</v>
      </c>
      <c r="H143" s="5" t="s">
        <v>8246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s="5" t="s">
        <v>8224</v>
      </c>
      <c r="H144" s="5" t="s">
        <v>8246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s="5" t="s">
        <v>8226</v>
      </c>
      <c r="H145" s="5" t="s">
        <v>8248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s="5" t="s">
        <v>8229</v>
      </c>
      <c r="H146" s="5" t="s">
        <v>8251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s="5" t="s">
        <v>8224</v>
      </c>
      <c r="H147" s="5" t="s">
        <v>8246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s="5" t="s">
        <v>8224</v>
      </c>
      <c r="H148" s="5" t="s">
        <v>8246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s="5" t="s">
        <v>8225</v>
      </c>
      <c r="H149" s="5" t="s">
        <v>8247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s="5" t="s">
        <v>8224</v>
      </c>
      <c r="H150" s="5" t="s">
        <v>8246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s="5" t="s">
        <v>8224</v>
      </c>
      <c r="H151" s="5" t="s">
        <v>8246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s="5" t="s">
        <v>8224</v>
      </c>
      <c r="H152" s="5" t="s">
        <v>8246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s="5" t="s">
        <v>8226</v>
      </c>
      <c r="H153" s="5" t="s">
        <v>8248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s="5" t="s">
        <v>8224</v>
      </c>
      <c r="H154" s="5" t="s">
        <v>8246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s="5" t="s">
        <v>8224</v>
      </c>
      <c r="H155" s="5" t="s">
        <v>8246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s="5" t="s">
        <v>8224</v>
      </c>
      <c r="H156" s="5" t="s">
        <v>8246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s="5" t="s">
        <v>8224</v>
      </c>
      <c r="H157" s="5" t="s">
        <v>8246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s="5" t="s">
        <v>8229</v>
      </c>
      <c r="H158" s="5" t="s">
        <v>8251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s="5" t="s">
        <v>8224</v>
      </c>
      <c r="H159" s="5" t="s">
        <v>8246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s="5" t="s">
        <v>8224</v>
      </c>
      <c r="H160" s="5" t="s">
        <v>8246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s="5" t="s">
        <v>8224</v>
      </c>
      <c r="H161" s="5" t="s">
        <v>8246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s="5" t="s">
        <v>8224</v>
      </c>
      <c r="H162" s="5" t="s">
        <v>8246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s="5" t="s">
        <v>8224</v>
      </c>
      <c r="H163" s="5" t="s">
        <v>8246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s="5" t="s">
        <v>8224</v>
      </c>
      <c r="H164" s="5" t="s">
        <v>8246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s="5" t="s">
        <v>8224</v>
      </c>
      <c r="H165" s="5" t="s">
        <v>8246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s="5" t="s">
        <v>8224</v>
      </c>
      <c r="H166" s="5" t="s">
        <v>8246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s="5" t="s">
        <v>8225</v>
      </c>
      <c r="H167" s="5" t="s">
        <v>8247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s="5" t="s">
        <v>8224</v>
      </c>
      <c r="H168" s="5" t="s">
        <v>8246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s="5" t="s">
        <v>8224</v>
      </c>
      <c r="H169" s="5" t="s">
        <v>8246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s="5" t="s">
        <v>8224</v>
      </c>
      <c r="H170" s="5" t="s">
        <v>8246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s="5" t="s">
        <v>8225</v>
      </c>
      <c r="H171" s="5" t="s">
        <v>8247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s="5" t="s">
        <v>8224</v>
      </c>
      <c r="H172" s="5" t="s">
        <v>8246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s="5" t="s">
        <v>8224</v>
      </c>
      <c r="H173" s="5" t="s">
        <v>8246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s="5" t="s">
        <v>8224</v>
      </c>
      <c r="H174" s="5" t="s">
        <v>8246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s="5" t="s">
        <v>8225</v>
      </c>
      <c r="H175" s="5" t="s">
        <v>8247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s="5" t="s">
        <v>8233</v>
      </c>
      <c r="H176" s="5" t="s">
        <v>8249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s="5" t="s">
        <v>8225</v>
      </c>
      <c r="H177" s="5" t="s">
        <v>8247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s="5" t="s">
        <v>8224</v>
      </c>
      <c r="H178" s="5" t="s">
        <v>8246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s="5" t="s">
        <v>8224</v>
      </c>
      <c r="H179" s="5" t="s">
        <v>8246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s="5" t="s">
        <v>8227</v>
      </c>
      <c r="H180" s="5" t="s">
        <v>8249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s="5" t="s">
        <v>8224</v>
      </c>
      <c r="H181" s="5" t="s">
        <v>8246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s="5" t="s">
        <v>8225</v>
      </c>
      <c r="H182" s="5" t="s">
        <v>8247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s="5" t="s">
        <v>8225</v>
      </c>
      <c r="H183" s="5" t="s">
        <v>8247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s="5" t="s">
        <v>8224</v>
      </c>
      <c r="H184" s="5" t="s">
        <v>8246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s="5" t="s">
        <v>8225</v>
      </c>
      <c r="H185" s="5" t="s">
        <v>8247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s="5" t="s">
        <v>8229</v>
      </c>
      <c r="H186" s="5" t="s">
        <v>8251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s="5" t="s">
        <v>8234</v>
      </c>
      <c r="H187" s="5" t="s">
        <v>8254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s="5" t="s">
        <v>8224</v>
      </c>
      <c r="H188" s="5" t="s">
        <v>8246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s="5" t="s">
        <v>8224</v>
      </c>
      <c r="H189" s="5" t="s">
        <v>8246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s="5" t="s">
        <v>8224</v>
      </c>
      <c r="H190" s="5" t="s">
        <v>8246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s="5" t="s">
        <v>8224</v>
      </c>
      <c r="H191" s="5" t="s">
        <v>8246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s="5" t="s">
        <v>8224</v>
      </c>
      <c r="H192" s="5" t="s">
        <v>8246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s="5" t="s">
        <v>8226</v>
      </c>
      <c r="H193" s="5" t="s">
        <v>8248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s="5" t="s">
        <v>8224</v>
      </c>
      <c r="H194" s="5" t="s">
        <v>8246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s="5" t="s">
        <v>8225</v>
      </c>
      <c r="H195" s="5" t="s">
        <v>8247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str">
        <f t="shared" ref="P195:P258" si="19">IF(L195&gt;0,E195/L195,"N/A")</f>
        <v>N/A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s="5" t="s">
        <v>8225</v>
      </c>
      <c r="H196" s="5" t="s">
        <v>8247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s="5" t="s">
        <v>8224</v>
      </c>
      <c r="H197" s="5" t="s">
        <v>8246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s="5" t="s">
        <v>8225</v>
      </c>
      <c r="H198" s="5" t="s">
        <v>8247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s="5" t="s">
        <v>8225</v>
      </c>
      <c r="H199" s="5" t="s">
        <v>8247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s="5" t="s">
        <v>8224</v>
      </c>
      <c r="H200" s="5" t="s">
        <v>8246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s="5" t="s">
        <v>8224</v>
      </c>
      <c r="H201" s="5" t="s">
        <v>8246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s="5" t="s">
        <v>8224</v>
      </c>
      <c r="H202" s="5" t="s">
        <v>8246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s="5" t="s">
        <v>8224</v>
      </c>
      <c r="H203" s="5" t="s">
        <v>8246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s="5" t="s">
        <v>8224</v>
      </c>
      <c r="H204" s="5" t="s">
        <v>8246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s="5" t="s">
        <v>8225</v>
      </c>
      <c r="H205" s="5" t="s">
        <v>8247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s="5" t="s">
        <v>8226</v>
      </c>
      <c r="H206" s="5" t="s">
        <v>8248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s="5" t="s">
        <v>8224</v>
      </c>
      <c r="H207" s="5" t="s">
        <v>8246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s="5" t="s">
        <v>8224</v>
      </c>
      <c r="H208" s="5" t="s">
        <v>8246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s="5" t="s">
        <v>8229</v>
      </c>
      <c r="H209" s="5" t="s">
        <v>8251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s="5" t="s">
        <v>8226</v>
      </c>
      <c r="H210" s="5" t="s">
        <v>8248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s="5" t="s">
        <v>8224</v>
      </c>
      <c r="H211" s="5" t="s">
        <v>8246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s="5" t="s">
        <v>8224</v>
      </c>
      <c r="H212" s="5" t="s">
        <v>8246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s="5" t="s">
        <v>8224</v>
      </c>
      <c r="H213" s="5" t="s">
        <v>8246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s="5" t="s">
        <v>8224</v>
      </c>
      <c r="H214" s="5" t="s">
        <v>8246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s="5" t="s">
        <v>8224</v>
      </c>
      <c r="H215" s="5" t="s">
        <v>8246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s="5" t="s">
        <v>8224</v>
      </c>
      <c r="H216" s="5" t="s">
        <v>8246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s="5" t="s">
        <v>8225</v>
      </c>
      <c r="H217" s="5" t="s">
        <v>8247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s="5" t="s">
        <v>8224</v>
      </c>
      <c r="H218" s="5" t="s">
        <v>8246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s="5" t="s">
        <v>8235</v>
      </c>
      <c r="H219" s="5" t="s">
        <v>8255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s="5" t="s">
        <v>8224</v>
      </c>
      <c r="H220" s="5" t="s">
        <v>8246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s="5" t="s">
        <v>8224</v>
      </c>
      <c r="H221" s="5" t="s">
        <v>8246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s="5" t="s">
        <v>8224</v>
      </c>
      <c r="H222" s="5" t="s">
        <v>8246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s="5" t="s">
        <v>8224</v>
      </c>
      <c r="H223" s="5" t="s">
        <v>8246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s="5" t="s">
        <v>8224</v>
      </c>
      <c r="H224" s="5" t="s">
        <v>8246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s="5" t="s">
        <v>8224</v>
      </c>
      <c r="H225" s="5" t="s">
        <v>8246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s="5" t="s">
        <v>8226</v>
      </c>
      <c r="H226" s="5" t="s">
        <v>8248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s="5" t="s">
        <v>8224</v>
      </c>
      <c r="H227" s="5" t="s">
        <v>8246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s="5" t="s">
        <v>8225</v>
      </c>
      <c r="H228" s="5" t="s">
        <v>8247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s="5" t="s">
        <v>8224</v>
      </c>
      <c r="H229" s="5" t="s">
        <v>8246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s="5" t="s">
        <v>8225</v>
      </c>
      <c r="H230" s="5" t="s">
        <v>8247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s="5" t="s">
        <v>8236</v>
      </c>
      <c r="H231" s="5" t="s">
        <v>8249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s="5" t="s">
        <v>8224</v>
      </c>
      <c r="H232" s="5" t="s">
        <v>8246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s="5" t="s">
        <v>8224</v>
      </c>
      <c r="H233" s="5" t="s">
        <v>8246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s="5" t="s">
        <v>8225</v>
      </c>
      <c r="H234" s="5" t="s">
        <v>8247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s="5" t="s">
        <v>8224</v>
      </c>
      <c r="H235" s="5" t="s">
        <v>8246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s="5" t="s">
        <v>8224</v>
      </c>
      <c r="H236" s="5" t="s">
        <v>8246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s="5" t="s">
        <v>8224</v>
      </c>
      <c r="H237" s="5" t="s">
        <v>8246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s="5" t="s">
        <v>8224</v>
      </c>
      <c r="H238" s="5" t="s">
        <v>8246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s="5" t="s">
        <v>8224</v>
      </c>
      <c r="H239" s="5" t="s">
        <v>8246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s="5" t="s">
        <v>8224</v>
      </c>
      <c r="H240" s="5" t="s">
        <v>8246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s="5" t="s">
        <v>8226</v>
      </c>
      <c r="H241" s="5" t="s">
        <v>8248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s="5" t="s">
        <v>8224</v>
      </c>
      <c r="H242" s="5" t="s">
        <v>8246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s="5" t="s">
        <v>8224</v>
      </c>
      <c r="H243" s="5" t="s">
        <v>8246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s="5" t="s">
        <v>8224</v>
      </c>
      <c r="H244" s="5" t="s">
        <v>8246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s="5" t="s">
        <v>8224</v>
      </c>
      <c r="H245" s="5" t="s">
        <v>8246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s="5" t="s">
        <v>8224</v>
      </c>
      <c r="H246" s="5" t="s">
        <v>8246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s="5" t="s">
        <v>8224</v>
      </c>
      <c r="H247" s="5" t="s">
        <v>8246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s="5" t="s">
        <v>8224</v>
      </c>
      <c r="H248" s="5" t="s">
        <v>8246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s="5" t="s">
        <v>8224</v>
      </c>
      <c r="H249" s="5" t="s">
        <v>8246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s="5" t="s">
        <v>8224</v>
      </c>
      <c r="H250" s="5" t="s">
        <v>8246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s="5" t="s">
        <v>8224</v>
      </c>
      <c r="H251" s="5" t="s">
        <v>8246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s="5" t="s">
        <v>8224</v>
      </c>
      <c r="H252" s="5" t="s">
        <v>8246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s="5" t="s">
        <v>8224</v>
      </c>
      <c r="H253" s="5" t="s">
        <v>8246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s="5" t="s">
        <v>8224</v>
      </c>
      <c r="H254" s="5" t="s">
        <v>8246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s="5" t="s">
        <v>8224</v>
      </c>
      <c r="H255" s="5" t="s">
        <v>8246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s="5" t="s">
        <v>8224</v>
      </c>
      <c r="H256" s="5" t="s">
        <v>8246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s="5" t="s">
        <v>8224</v>
      </c>
      <c r="H257" s="5" t="s">
        <v>8246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s="5" t="s">
        <v>8224</v>
      </c>
      <c r="H258" s="5" t="s">
        <v>8246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s="5" t="s">
        <v>8224</v>
      </c>
      <c r="H259" s="5" t="s">
        <v>8246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IF(L259&gt;0,E259/L259,"N/A")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s="5" t="s">
        <v>8224</v>
      </c>
      <c r="H260" s="5" t="s">
        <v>8246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s="5" t="s">
        <v>8224</v>
      </c>
      <c r="H261" s="5" t="s">
        <v>8246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s="5" t="s">
        <v>8224</v>
      </c>
      <c r="H262" s="5" t="s">
        <v>8246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s="5" t="s">
        <v>8224</v>
      </c>
      <c r="H263" s="5" t="s">
        <v>8246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s="5" t="s">
        <v>8224</v>
      </c>
      <c r="H264" s="5" t="s">
        <v>8246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s="5" t="s">
        <v>8224</v>
      </c>
      <c r="H265" s="5" t="s">
        <v>8246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s="5" t="s">
        <v>8224</v>
      </c>
      <c r="H266" s="5" t="s">
        <v>8246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s="5" t="s">
        <v>8224</v>
      </c>
      <c r="H267" s="5" t="s">
        <v>8246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s="5" t="s">
        <v>8224</v>
      </c>
      <c r="H268" s="5" t="s">
        <v>8246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s="5" t="s">
        <v>8225</v>
      </c>
      <c r="H269" s="5" t="s">
        <v>8247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s="5" t="s">
        <v>8224</v>
      </c>
      <c r="H270" s="5" t="s">
        <v>8246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s="5" t="s">
        <v>8226</v>
      </c>
      <c r="H271" s="5" t="s">
        <v>8248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s="5" t="s">
        <v>8224</v>
      </c>
      <c r="H272" s="5" t="s">
        <v>8246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s="5" t="s">
        <v>8224</v>
      </c>
      <c r="H273" s="5" t="s">
        <v>8246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s="5" t="s">
        <v>8224</v>
      </c>
      <c r="H274" s="5" t="s">
        <v>8246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s="5" t="s">
        <v>8224</v>
      </c>
      <c r="H275" s="5" t="s">
        <v>8246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s="5" t="s">
        <v>8224</v>
      </c>
      <c r="H276" s="5" t="s">
        <v>8246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s="5" t="s">
        <v>8224</v>
      </c>
      <c r="H277" s="5" t="s">
        <v>8246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s="5" t="s">
        <v>8224</v>
      </c>
      <c r="H278" s="5" t="s">
        <v>8246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s="5" t="s">
        <v>8224</v>
      </c>
      <c r="H279" s="5" t="s">
        <v>8246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s="5" t="s">
        <v>8224</v>
      </c>
      <c r="H280" s="5" t="s">
        <v>8246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s="5" t="s">
        <v>8224</v>
      </c>
      <c r="H281" s="5" t="s">
        <v>8246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s="5" t="s">
        <v>8224</v>
      </c>
      <c r="H282" s="5" t="s">
        <v>8246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s="5" t="s">
        <v>8224</v>
      </c>
      <c r="H283" s="5" t="s">
        <v>8246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s="5" t="s">
        <v>8224</v>
      </c>
      <c r="H284" s="5" t="s">
        <v>8246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s="5" t="s">
        <v>8224</v>
      </c>
      <c r="H285" s="5" t="s">
        <v>8246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s="5" t="s">
        <v>8224</v>
      </c>
      <c r="H286" s="5" t="s">
        <v>8246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s="5" t="s">
        <v>8224</v>
      </c>
      <c r="H287" s="5" t="s">
        <v>8246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s="5" t="s">
        <v>8224</v>
      </c>
      <c r="H288" s="5" t="s">
        <v>8246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s="5" t="s">
        <v>8224</v>
      </c>
      <c r="H289" s="5" t="s">
        <v>8246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s="5" t="s">
        <v>8224</v>
      </c>
      <c r="H290" s="5" t="s">
        <v>8246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s="5" t="s">
        <v>8225</v>
      </c>
      <c r="H291" s="5" t="s">
        <v>8247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s="5" t="s">
        <v>8224</v>
      </c>
      <c r="H292" s="5" t="s">
        <v>8246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s="5" t="s">
        <v>8224</v>
      </c>
      <c r="H293" s="5" t="s">
        <v>8246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s="5" t="s">
        <v>8224</v>
      </c>
      <c r="H294" s="5" t="s">
        <v>8246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s="5" t="s">
        <v>8224</v>
      </c>
      <c r="H295" s="5" t="s">
        <v>8246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s="5" t="s">
        <v>8224</v>
      </c>
      <c r="H296" s="5" t="s">
        <v>8246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s="5" t="s">
        <v>8224</v>
      </c>
      <c r="H297" s="5" t="s">
        <v>8246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s="5" t="s">
        <v>8224</v>
      </c>
      <c r="H298" s="5" t="s">
        <v>8246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s="5" t="s">
        <v>8224</v>
      </c>
      <c r="H299" s="5" t="s">
        <v>8246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s="5" t="s">
        <v>8224</v>
      </c>
      <c r="H300" s="5" t="s">
        <v>8246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s="5" t="s">
        <v>8224</v>
      </c>
      <c r="H301" s="5" t="s">
        <v>8246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s="5" t="s">
        <v>8224</v>
      </c>
      <c r="H302" s="5" t="s">
        <v>8246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s="5" t="s">
        <v>8224</v>
      </c>
      <c r="H303" s="5" t="s">
        <v>8246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s="5" t="s">
        <v>8224</v>
      </c>
      <c r="H304" s="5" t="s">
        <v>8246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s="5" t="s">
        <v>8224</v>
      </c>
      <c r="H305" s="5" t="s">
        <v>8246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s="5" t="s">
        <v>8224</v>
      </c>
      <c r="H306" s="5" t="s">
        <v>8246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s="5" t="s">
        <v>8224</v>
      </c>
      <c r="H307" s="5" t="s">
        <v>8246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s="5" t="s">
        <v>8224</v>
      </c>
      <c r="H308" s="5" t="s">
        <v>8246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s="5" t="s">
        <v>8224</v>
      </c>
      <c r="H309" s="5" t="s">
        <v>8246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s="5" t="s">
        <v>8224</v>
      </c>
      <c r="H310" s="5" t="s">
        <v>8246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s="5" t="s">
        <v>8224</v>
      </c>
      <c r="H311" s="5" t="s">
        <v>8246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s="5" t="s">
        <v>8224</v>
      </c>
      <c r="H312" s="5" t="s">
        <v>8246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s="5" t="s">
        <v>8224</v>
      </c>
      <c r="H313" s="5" t="s">
        <v>8246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s="5" t="s">
        <v>8224</v>
      </c>
      <c r="H314" s="5" t="s">
        <v>8246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s="5" t="s">
        <v>8224</v>
      </c>
      <c r="H315" s="5" t="s">
        <v>8246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s="5" t="s">
        <v>8224</v>
      </c>
      <c r="H316" s="5" t="s">
        <v>8246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s="5" t="s">
        <v>8224</v>
      </c>
      <c r="H317" s="5" t="s">
        <v>8246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s="5" t="s">
        <v>8229</v>
      </c>
      <c r="H318" s="5" t="s">
        <v>8251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s="5" t="s">
        <v>8224</v>
      </c>
      <c r="H319" s="5" t="s">
        <v>8246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s="5" t="s">
        <v>8224</v>
      </c>
      <c r="H320" s="5" t="s">
        <v>8246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s="5" t="s">
        <v>8224</v>
      </c>
      <c r="H321" s="5" t="s">
        <v>8246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s="5" t="s">
        <v>8225</v>
      </c>
      <c r="H322" s="5" t="s">
        <v>8247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s="5" t="s">
        <v>8236</v>
      </c>
      <c r="H323" s="5" t="s">
        <v>8249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IF(L323&gt;0,E323/L323,"N/A")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s="5" t="s">
        <v>8224</v>
      </c>
      <c r="H324" s="5" t="s">
        <v>8246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s="5" t="s">
        <v>8224</v>
      </c>
      <c r="H325" s="5" t="s">
        <v>8246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s="5" t="s">
        <v>8224</v>
      </c>
      <c r="H326" s="5" t="s">
        <v>8246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s="5" t="s">
        <v>8224</v>
      </c>
      <c r="H327" s="5" t="s">
        <v>8246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s="5" t="s">
        <v>8224</v>
      </c>
      <c r="H328" s="5" t="s">
        <v>8246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s="5" t="s">
        <v>8224</v>
      </c>
      <c r="H329" s="5" t="s">
        <v>8246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s="5" t="s">
        <v>8224</v>
      </c>
      <c r="H330" s="5" t="s">
        <v>8246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s="5" t="s">
        <v>8224</v>
      </c>
      <c r="H331" s="5" t="s">
        <v>8246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s="5" t="s">
        <v>8224</v>
      </c>
      <c r="H332" s="5" t="s">
        <v>8246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s="5" t="s">
        <v>8224</v>
      </c>
      <c r="H333" s="5" t="s">
        <v>8246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s="5" t="s">
        <v>8224</v>
      </c>
      <c r="H334" s="5" t="s">
        <v>8246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s="5" t="s">
        <v>8224</v>
      </c>
      <c r="H335" s="5" t="s">
        <v>8246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s="5" t="s">
        <v>8224</v>
      </c>
      <c r="H336" s="5" t="s">
        <v>8246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s="5" t="s">
        <v>8224</v>
      </c>
      <c r="H337" s="5" t="s">
        <v>8246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s="5" t="s">
        <v>8224</v>
      </c>
      <c r="H338" s="5" t="s">
        <v>8246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s="5" t="s">
        <v>8224</v>
      </c>
      <c r="H339" s="5" t="s">
        <v>8246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s="5" t="s">
        <v>8224</v>
      </c>
      <c r="H340" s="5" t="s">
        <v>8246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s="5" t="s">
        <v>8224</v>
      </c>
      <c r="H341" s="5" t="s">
        <v>8246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s="5" t="s">
        <v>8224</v>
      </c>
      <c r="H342" s="5" t="s">
        <v>8246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s="5" t="s">
        <v>8224</v>
      </c>
      <c r="H343" s="5" t="s">
        <v>8246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s="5" t="s">
        <v>8224</v>
      </c>
      <c r="H344" s="5" t="s">
        <v>8246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s="5" t="s">
        <v>8224</v>
      </c>
      <c r="H345" s="5" t="s">
        <v>8246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s="5" t="s">
        <v>8224</v>
      </c>
      <c r="H346" s="5" t="s">
        <v>8246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s="5" t="s">
        <v>8224</v>
      </c>
      <c r="H347" s="5" t="s">
        <v>8246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s="5" t="s">
        <v>8224</v>
      </c>
      <c r="H348" s="5" t="s">
        <v>8246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s="5" t="s">
        <v>8224</v>
      </c>
      <c r="H349" s="5" t="s">
        <v>8246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s="5" t="s">
        <v>8224</v>
      </c>
      <c r="H350" s="5" t="s">
        <v>8246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s="5" t="s">
        <v>8224</v>
      </c>
      <c r="H351" s="5" t="s">
        <v>8246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s="5" t="s">
        <v>8224</v>
      </c>
      <c r="H352" s="5" t="s">
        <v>8246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s="5" t="s">
        <v>8227</v>
      </c>
      <c r="H353" s="5" t="s">
        <v>8249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s="5" t="s">
        <v>8224</v>
      </c>
      <c r="H354" s="5" t="s">
        <v>8246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s="5" t="s">
        <v>8224</v>
      </c>
      <c r="H355" s="5" t="s">
        <v>8246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s="5" t="s">
        <v>8224</v>
      </c>
      <c r="H356" s="5" t="s">
        <v>8246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s="5" t="s">
        <v>8224</v>
      </c>
      <c r="H357" s="5" t="s">
        <v>8246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s="5" t="s">
        <v>8224</v>
      </c>
      <c r="H358" s="5" t="s">
        <v>8246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s="5" t="s">
        <v>8224</v>
      </c>
      <c r="H359" s="5" t="s">
        <v>8246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s="5" t="s">
        <v>8224</v>
      </c>
      <c r="H360" s="5" t="s">
        <v>8246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s="5" t="s">
        <v>8224</v>
      </c>
      <c r="H361" s="5" t="s">
        <v>8246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s="5" t="s">
        <v>8224</v>
      </c>
      <c r="H362" s="5" t="s">
        <v>8246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s="5" t="s">
        <v>8224</v>
      </c>
      <c r="H363" s="5" t="s">
        <v>8246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s="5" t="s">
        <v>8224</v>
      </c>
      <c r="H364" s="5" t="s">
        <v>8246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s="5" t="s">
        <v>8224</v>
      </c>
      <c r="H365" s="5" t="s">
        <v>8246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s="5" t="s">
        <v>8224</v>
      </c>
      <c r="H366" s="5" t="s">
        <v>8246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s="5" t="s">
        <v>8225</v>
      </c>
      <c r="H367" s="5" t="s">
        <v>8247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s="5" t="s">
        <v>8224</v>
      </c>
      <c r="H368" s="5" t="s">
        <v>8246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s="5" t="s">
        <v>8224</v>
      </c>
      <c r="H369" s="5" t="s">
        <v>8246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s="5" t="s">
        <v>8224</v>
      </c>
      <c r="H370" s="5" t="s">
        <v>8246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s="5" t="s">
        <v>8224</v>
      </c>
      <c r="H371" s="5" t="s">
        <v>8246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s="5" t="s">
        <v>8224</v>
      </c>
      <c r="H372" s="5" t="s">
        <v>8246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s="5" t="s">
        <v>8224</v>
      </c>
      <c r="H373" s="5" t="s">
        <v>8246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s="5" t="s">
        <v>8225</v>
      </c>
      <c r="H374" s="5" t="s">
        <v>8247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s="5" t="s">
        <v>8224</v>
      </c>
      <c r="H375" s="5" t="s">
        <v>8246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s="5" t="s">
        <v>8224</v>
      </c>
      <c r="H376" s="5" t="s">
        <v>8246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s="5" t="s">
        <v>8224</v>
      </c>
      <c r="H377" s="5" t="s">
        <v>8246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s="5" t="s">
        <v>8225</v>
      </c>
      <c r="H378" s="5" t="s">
        <v>8247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s="5" t="s">
        <v>8224</v>
      </c>
      <c r="H379" s="5" t="s">
        <v>8246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s="5" t="s">
        <v>8229</v>
      </c>
      <c r="H380" s="5" t="s">
        <v>8251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s="5" t="s">
        <v>8224</v>
      </c>
      <c r="H381" s="5" t="s">
        <v>8246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s="5" t="s">
        <v>8224</v>
      </c>
      <c r="H382" s="5" t="s">
        <v>8246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s="5" t="s">
        <v>8224</v>
      </c>
      <c r="H383" s="5" t="s">
        <v>8246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s="5" t="s">
        <v>8224</v>
      </c>
      <c r="H384" s="5" t="s">
        <v>8246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s="5" t="s">
        <v>8224</v>
      </c>
      <c r="H385" s="5" t="s">
        <v>8246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s="5" t="s">
        <v>8224</v>
      </c>
      <c r="H386" s="5" t="s">
        <v>8246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s="5" t="s">
        <v>8224</v>
      </c>
      <c r="H387" s="5" t="s">
        <v>8246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IF(L387&gt;0,E387/L387,"N/A")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s="5" t="s">
        <v>8224</v>
      </c>
      <c r="H388" s="5" t="s">
        <v>8246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s="5" t="s">
        <v>8224</v>
      </c>
      <c r="H389" s="5" t="s">
        <v>8246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s="5" t="s">
        <v>8224</v>
      </c>
      <c r="H390" s="5" t="s">
        <v>8246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s="5" t="s">
        <v>8224</v>
      </c>
      <c r="H391" s="5" t="s">
        <v>8246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s="5" t="s">
        <v>8224</v>
      </c>
      <c r="H392" s="5" t="s">
        <v>8246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s="5" t="s">
        <v>8224</v>
      </c>
      <c r="H393" s="5" t="s">
        <v>8246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s="5" t="s">
        <v>8224</v>
      </c>
      <c r="H394" s="5" t="s">
        <v>8246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s="5" t="s">
        <v>8224</v>
      </c>
      <c r="H395" s="5" t="s">
        <v>8246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s="5" t="s">
        <v>8227</v>
      </c>
      <c r="H396" s="5" t="s">
        <v>8249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s="5" t="s">
        <v>8224</v>
      </c>
      <c r="H397" s="5" t="s">
        <v>8246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s="5" t="s">
        <v>8224</v>
      </c>
      <c r="H398" s="5" t="s">
        <v>8246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s="5" t="s">
        <v>8224</v>
      </c>
      <c r="H399" s="5" t="s">
        <v>8246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s="5" t="s">
        <v>8224</v>
      </c>
      <c r="H400" s="5" t="s">
        <v>8246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s="5" t="s">
        <v>8225</v>
      </c>
      <c r="H401" s="5" t="s">
        <v>8247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s="5" t="s">
        <v>8224</v>
      </c>
      <c r="H402" s="5" t="s">
        <v>8246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s="5" t="s">
        <v>8224</v>
      </c>
      <c r="H403" s="5" t="s">
        <v>8246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s="5" t="s">
        <v>8224</v>
      </c>
      <c r="H404" s="5" t="s">
        <v>8246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s="5" t="s">
        <v>8224</v>
      </c>
      <c r="H405" s="5" t="s">
        <v>8246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s="5" t="s">
        <v>8224</v>
      </c>
      <c r="H406" s="5" t="s">
        <v>8246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s="5" t="s">
        <v>8224</v>
      </c>
      <c r="H407" s="5" t="s">
        <v>8246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s="5" t="s">
        <v>8224</v>
      </c>
      <c r="H408" s="5" t="s">
        <v>8246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s="5" t="s">
        <v>8224</v>
      </c>
      <c r="H409" s="5" t="s">
        <v>8246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s="5" t="s">
        <v>8224</v>
      </c>
      <c r="H410" s="5" t="s">
        <v>8246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s="5" t="s">
        <v>8225</v>
      </c>
      <c r="H411" s="5" t="s">
        <v>8247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s="5" t="s">
        <v>8229</v>
      </c>
      <c r="H412" s="5" t="s">
        <v>8251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s="5" t="s">
        <v>8224</v>
      </c>
      <c r="H413" s="5" t="s">
        <v>8246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s="5" t="s">
        <v>8224</v>
      </c>
      <c r="H414" s="5" t="s">
        <v>8246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s="5" t="s">
        <v>8224</v>
      </c>
      <c r="H415" s="5" t="s">
        <v>8246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s="5" t="s">
        <v>8224</v>
      </c>
      <c r="H416" s="5" t="s">
        <v>8246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s="5" t="s">
        <v>8229</v>
      </c>
      <c r="H417" s="5" t="s">
        <v>8251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s="5" t="s">
        <v>8224</v>
      </c>
      <c r="H418" s="5" t="s">
        <v>8246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s="5" t="s">
        <v>8224</v>
      </c>
      <c r="H419" s="5" t="s">
        <v>8246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s="5" t="s">
        <v>8224</v>
      </c>
      <c r="H420" s="5" t="s">
        <v>8246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s="5" t="s">
        <v>8224</v>
      </c>
      <c r="H421" s="5" t="s">
        <v>8246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s="5" t="s">
        <v>8224</v>
      </c>
      <c r="H422" s="5" t="s">
        <v>8246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s="5" t="s">
        <v>8224</v>
      </c>
      <c r="H423" s="5" t="s">
        <v>8246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s="5" t="s">
        <v>8224</v>
      </c>
      <c r="H424" s="5" t="s">
        <v>8246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s="5" t="s">
        <v>8224</v>
      </c>
      <c r="H425" s="5" t="s">
        <v>8246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s="5" t="s">
        <v>8224</v>
      </c>
      <c r="H426" s="5" t="s">
        <v>8246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s="5" t="s">
        <v>8224</v>
      </c>
      <c r="H427" s="5" t="s">
        <v>8246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s="5" t="s">
        <v>8224</v>
      </c>
      <c r="H428" s="5" t="s">
        <v>8246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s="5" t="s">
        <v>8224</v>
      </c>
      <c r="H429" s="5" t="s">
        <v>8246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s="5" t="s">
        <v>8224</v>
      </c>
      <c r="H430" s="5" t="s">
        <v>8246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s="5" t="s">
        <v>8224</v>
      </c>
      <c r="H431" s="5" t="s">
        <v>8246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s="5" t="s">
        <v>8224</v>
      </c>
      <c r="H432" s="5" t="s">
        <v>8246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s="5" t="s">
        <v>8225</v>
      </c>
      <c r="H433" s="5" t="s">
        <v>8247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s="5" t="s">
        <v>8224</v>
      </c>
      <c r="H434" s="5" t="s">
        <v>8246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s="5" t="s">
        <v>8224</v>
      </c>
      <c r="H435" s="5" t="s">
        <v>8246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s="5" t="s">
        <v>8224</v>
      </c>
      <c r="H436" s="5" t="s">
        <v>8246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s="5" t="s">
        <v>8224</v>
      </c>
      <c r="H437" s="5" t="s">
        <v>8246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s="5" t="s">
        <v>8224</v>
      </c>
      <c r="H438" s="5" t="s">
        <v>8246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s="5" t="s">
        <v>8229</v>
      </c>
      <c r="H439" s="5" t="s">
        <v>8251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s="5" t="s">
        <v>8224</v>
      </c>
      <c r="H440" s="5" t="s">
        <v>8246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s="5" t="s">
        <v>8224</v>
      </c>
      <c r="H441" s="5" t="s">
        <v>8246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s="5" t="s">
        <v>8224</v>
      </c>
      <c r="H442" s="5" t="s">
        <v>8246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s="5" t="s">
        <v>8225</v>
      </c>
      <c r="H443" s="5" t="s">
        <v>8247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s="5" t="s">
        <v>8224</v>
      </c>
      <c r="H444" s="5" t="s">
        <v>8246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s="5" t="s">
        <v>8229</v>
      </c>
      <c r="H445" s="5" t="s">
        <v>8251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s="5" t="s">
        <v>8224</v>
      </c>
      <c r="H446" s="5" t="s">
        <v>8246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s="5" t="s">
        <v>8224</v>
      </c>
      <c r="H447" s="5" t="s">
        <v>8246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s="5" t="s">
        <v>8224</v>
      </c>
      <c r="H448" s="5" t="s">
        <v>8246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s="5" t="s">
        <v>8225</v>
      </c>
      <c r="H449" s="5" t="s">
        <v>8247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s="5" t="s">
        <v>8224</v>
      </c>
      <c r="H450" s="5" t="s">
        <v>8246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s="5" t="s">
        <v>8225</v>
      </c>
      <c r="H451" s="5" t="s">
        <v>8247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IF(L451&gt;0,E451/L451,"N/A")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s="5" t="s">
        <v>8224</v>
      </c>
      <c r="H452" s="5" t="s">
        <v>8246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s="5" t="s">
        <v>8224</v>
      </c>
      <c r="H453" s="5" t="s">
        <v>8246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s="5" t="s">
        <v>8224</v>
      </c>
      <c r="H454" s="5" t="s">
        <v>8246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s="5" t="s">
        <v>8224</v>
      </c>
      <c r="H455" s="5" t="s">
        <v>8246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s="5" t="s">
        <v>8224</v>
      </c>
      <c r="H456" s="5" t="s">
        <v>8246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s="5" t="s">
        <v>8224</v>
      </c>
      <c r="H457" s="5" t="s">
        <v>8246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s="5" t="s">
        <v>8224</v>
      </c>
      <c r="H458" s="5" t="s">
        <v>8246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s="5" t="s">
        <v>8229</v>
      </c>
      <c r="H459" s="5" t="s">
        <v>8251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s="5" t="s">
        <v>8225</v>
      </c>
      <c r="H460" s="5" t="s">
        <v>8247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s="5" t="s">
        <v>8224</v>
      </c>
      <c r="H461" s="5" t="s">
        <v>8246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s="5" t="s">
        <v>8224</v>
      </c>
      <c r="H462" s="5" t="s">
        <v>8246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s="5" t="s">
        <v>8225</v>
      </c>
      <c r="H463" s="5" t="s">
        <v>8247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s="5" t="s">
        <v>8224</v>
      </c>
      <c r="H464" s="5" t="s">
        <v>8246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s="5" t="s">
        <v>8224</v>
      </c>
      <c r="H465" s="5" t="s">
        <v>8246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s="5" t="s">
        <v>8236</v>
      </c>
      <c r="H466" s="5" t="s">
        <v>8249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s="5" t="s">
        <v>8224</v>
      </c>
      <c r="H467" s="5" t="s">
        <v>8246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s="5" t="s">
        <v>8224</v>
      </c>
      <c r="H468" s="5" t="s">
        <v>8246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s="5" t="s">
        <v>8224</v>
      </c>
      <c r="H469" s="5" t="s">
        <v>8246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s="5" t="s">
        <v>8224</v>
      </c>
      <c r="H470" s="5" t="s">
        <v>8246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s="5" t="s">
        <v>8225</v>
      </c>
      <c r="H471" s="5" t="s">
        <v>8247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s="5" t="s">
        <v>8224</v>
      </c>
      <c r="H472" s="5" t="s">
        <v>8246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s="5" t="s">
        <v>8224</v>
      </c>
      <c r="H473" s="5" t="s">
        <v>8246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s="5" t="s">
        <v>8224</v>
      </c>
      <c r="H474" s="5" t="s">
        <v>8246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s="5" t="s">
        <v>8224</v>
      </c>
      <c r="H475" s="5" t="s">
        <v>8246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s="5" t="s">
        <v>8224</v>
      </c>
      <c r="H476" s="5" t="s">
        <v>8246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s="5" t="s">
        <v>8224</v>
      </c>
      <c r="H477" s="5" t="s">
        <v>8246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s="5" t="s">
        <v>8224</v>
      </c>
      <c r="H478" s="5" t="s">
        <v>8246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s="5" t="s">
        <v>8224</v>
      </c>
      <c r="H479" s="5" t="s">
        <v>8246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s="5" t="s">
        <v>8224</v>
      </c>
      <c r="H480" s="5" t="s">
        <v>8246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s="5" t="s">
        <v>8224</v>
      </c>
      <c r="H481" s="5" t="s">
        <v>8246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s="5" t="s">
        <v>8224</v>
      </c>
      <c r="H482" s="5" t="s">
        <v>8246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s="5" t="s">
        <v>8224</v>
      </c>
      <c r="H483" s="5" t="s">
        <v>8246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s="5" t="s">
        <v>8224</v>
      </c>
      <c r="H484" s="5" t="s">
        <v>8246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s="5" t="s">
        <v>8225</v>
      </c>
      <c r="H485" s="5" t="s">
        <v>8247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s="5" t="s">
        <v>8225</v>
      </c>
      <c r="H486" s="5" t="s">
        <v>8247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s="5" t="s">
        <v>8225</v>
      </c>
      <c r="H487" s="5" t="s">
        <v>8247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s="5" t="s">
        <v>8226</v>
      </c>
      <c r="H488" s="5" t="s">
        <v>8248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s="5" t="s">
        <v>8229</v>
      </c>
      <c r="H489" s="5" t="s">
        <v>8251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s="5" t="s">
        <v>8224</v>
      </c>
      <c r="H490" s="5" t="s">
        <v>8246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s="5" t="s">
        <v>8224</v>
      </c>
      <c r="H491" s="5" t="s">
        <v>8246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s="5" t="s">
        <v>8224</v>
      </c>
      <c r="H492" s="5" t="s">
        <v>8246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s="5" t="s">
        <v>8224</v>
      </c>
      <c r="H493" s="5" t="s">
        <v>8246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s="5" t="s">
        <v>8235</v>
      </c>
      <c r="H494" s="5" t="s">
        <v>8255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s="5" t="s">
        <v>8225</v>
      </c>
      <c r="H495" s="5" t="s">
        <v>8247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s="5" t="s">
        <v>8224</v>
      </c>
      <c r="H496" s="5" t="s">
        <v>8246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s="5" t="s">
        <v>8224</v>
      </c>
      <c r="H497" s="5" t="s">
        <v>8246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s="5" t="s">
        <v>8224</v>
      </c>
      <c r="H498" s="5" t="s">
        <v>8246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s="5" t="s">
        <v>8224</v>
      </c>
      <c r="H499" s="5" t="s">
        <v>8246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s="5" t="s">
        <v>8224</v>
      </c>
      <c r="H500" s="5" t="s">
        <v>8246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s="5" t="s">
        <v>8224</v>
      </c>
      <c r="H501" s="5" t="s">
        <v>8246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s="5" t="s">
        <v>8224</v>
      </c>
      <c r="H502" s="5" t="s">
        <v>8246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s="5" t="s">
        <v>8224</v>
      </c>
      <c r="H503" s="5" t="s">
        <v>8246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s="5" t="s">
        <v>8224</v>
      </c>
      <c r="H504" s="5" t="s">
        <v>8246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s="5" t="s">
        <v>8225</v>
      </c>
      <c r="H505" s="5" t="s">
        <v>8247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s="5" t="s">
        <v>8224</v>
      </c>
      <c r="H506" s="5" t="s">
        <v>8246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s="5" t="s">
        <v>8224</v>
      </c>
      <c r="H507" s="5" t="s">
        <v>8246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s="5" t="s">
        <v>8224</v>
      </c>
      <c r="H508" s="5" t="s">
        <v>8246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s="5" t="s">
        <v>8224</v>
      </c>
      <c r="H509" s="5" t="s">
        <v>8246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s="5" t="s">
        <v>8224</v>
      </c>
      <c r="H510" s="5" t="s">
        <v>8246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s="5" t="s">
        <v>8225</v>
      </c>
      <c r="H511" s="5" t="s">
        <v>8247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s="5" t="s">
        <v>8224</v>
      </c>
      <c r="H512" s="5" t="s">
        <v>8246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s="5" t="s">
        <v>8224</v>
      </c>
      <c r="H513" s="5" t="s">
        <v>8246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s="5" t="s">
        <v>8224</v>
      </c>
      <c r="H514" s="5" t="s">
        <v>8246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s="5" t="s">
        <v>8224</v>
      </c>
      <c r="H515" s="5" t="s">
        <v>8246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IF(L515&gt;0,E515/L515,"N/A")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s="5" t="s">
        <v>8229</v>
      </c>
      <c r="H516" s="5" t="s">
        <v>8251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s="5" t="s">
        <v>8224</v>
      </c>
      <c r="H517" s="5" t="s">
        <v>8246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s="5" t="s">
        <v>8225</v>
      </c>
      <c r="H518" s="5" t="s">
        <v>8247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s="5" t="s">
        <v>8224</v>
      </c>
      <c r="H519" s="5" t="s">
        <v>8246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s="5" t="s">
        <v>8224</v>
      </c>
      <c r="H520" s="5" t="s">
        <v>8246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s="5" t="s">
        <v>8224</v>
      </c>
      <c r="H521" s="5" t="s">
        <v>8246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s="5" t="s">
        <v>8225</v>
      </c>
      <c r="H522" s="5" t="s">
        <v>8247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s="5" t="s">
        <v>8224</v>
      </c>
      <c r="H523" s="5" t="s">
        <v>8246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s="5" t="s">
        <v>8224</v>
      </c>
      <c r="H524" s="5" t="s">
        <v>8246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s="5" t="s">
        <v>8224</v>
      </c>
      <c r="H525" s="5" t="s">
        <v>8246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s="5" t="s">
        <v>8225</v>
      </c>
      <c r="H526" s="5" t="s">
        <v>8247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s="5" t="s">
        <v>8224</v>
      </c>
      <c r="H527" s="5" t="s">
        <v>8246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s="5" t="s">
        <v>8225</v>
      </c>
      <c r="H528" s="5" t="s">
        <v>8247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s="5" t="s">
        <v>8224</v>
      </c>
      <c r="H529" s="5" t="s">
        <v>8246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s="5" t="s">
        <v>8224</v>
      </c>
      <c r="H530" s="5" t="s">
        <v>8246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s="5" t="s">
        <v>8229</v>
      </c>
      <c r="H531" s="5" t="s">
        <v>8251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s="5" t="s">
        <v>8224</v>
      </c>
      <c r="H532" s="5" t="s">
        <v>8246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s="5" t="s">
        <v>8224</v>
      </c>
      <c r="H533" s="5" t="s">
        <v>8246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s="5" t="s">
        <v>8224</v>
      </c>
      <c r="H534" s="5" t="s">
        <v>8246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s="5" t="s">
        <v>8225</v>
      </c>
      <c r="H535" s="5" t="s">
        <v>8247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s="5" t="s">
        <v>8234</v>
      </c>
      <c r="H536" s="5" t="s">
        <v>8254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s="5" t="s">
        <v>8225</v>
      </c>
      <c r="H537" s="5" t="s">
        <v>8247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s="5" t="s">
        <v>8225</v>
      </c>
      <c r="H538" s="5" t="s">
        <v>8247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s="5" t="s">
        <v>8224</v>
      </c>
      <c r="H539" s="5" t="s">
        <v>8246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s="5" t="s">
        <v>8224</v>
      </c>
      <c r="H540" s="5" t="s">
        <v>8246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s="5" t="s">
        <v>8225</v>
      </c>
      <c r="H541" s="5" t="s">
        <v>8247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s="5" t="s">
        <v>8224</v>
      </c>
      <c r="H542" s="5" t="s">
        <v>8246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s="5" t="s">
        <v>8224</v>
      </c>
      <c r="H543" s="5" t="s">
        <v>8246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s="5" t="s">
        <v>8224</v>
      </c>
      <c r="H544" s="5" t="s">
        <v>8246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s="5" t="s">
        <v>8226</v>
      </c>
      <c r="H545" s="5" t="s">
        <v>8248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s="5" t="s">
        <v>8224</v>
      </c>
      <c r="H546" s="5" t="s">
        <v>8246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s="5" t="s">
        <v>8230</v>
      </c>
      <c r="H547" s="5" t="s">
        <v>8249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s="5" t="s">
        <v>8224</v>
      </c>
      <c r="H548" s="5" t="s">
        <v>8246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s="5" t="s">
        <v>8225</v>
      </c>
      <c r="H549" s="5" t="s">
        <v>8247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N/A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s="5" t="s">
        <v>8225</v>
      </c>
      <c r="H550" s="5" t="s">
        <v>8247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s="5" t="s">
        <v>8225</v>
      </c>
      <c r="H551" s="5" t="s">
        <v>8247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s="5" t="s">
        <v>8229</v>
      </c>
      <c r="H552" s="5" t="s">
        <v>8251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s="5" t="s">
        <v>8224</v>
      </c>
      <c r="H553" s="5" t="s">
        <v>8246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s="5" t="s">
        <v>8229</v>
      </c>
      <c r="H554" s="5" t="s">
        <v>8251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N/A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s="5" t="s">
        <v>8224</v>
      </c>
      <c r="H555" s="5" t="s">
        <v>8246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s="5" t="s">
        <v>8224</v>
      </c>
      <c r="H556" s="5" t="s">
        <v>8246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s="5" t="s">
        <v>8225</v>
      </c>
      <c r="H557" s="5" t="s">
        <v>8247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s="5" t="s">
        <v>8224</v>
      </c>
      <c r="H558" s="5" t="s">
        <v>8246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s="5" t="s">
        <v>8236</v>
      </c>
      <c r="H559" s="5" t="s">
        <v>8249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s="5" t="s">
        <v>8224</v>
      </c>
      <c r="H560" s="5" t="s">
        <v>8246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N/A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s="5" t="s">
        <v>8224</v>
      </c>
      <c r="H561" s="5" t="s">
        <v>8246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s="5" t="s">
        <v>8229</v>
      </c>
      <c r="H562" s="5" t="s">
        <v>8251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s="5" t="s">
        <v>8224</v>
      </c>
      <c r="H563" s="5" t="s">
        <v>8246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s="5" t="s">
        <v>8233</v>
      </c>
      <c r="H564" s="5" t="s">
        <v>8249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N/A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s="5" t="s">
        <v>8226</v>
      </c>
      <c r="H565" s="5" t="s">
        <v>8248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s="5" t="s">
        <v>8230</v>
      </c>
      <c r="H566" s="5" t="s">
        <v>8249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s="5" t="s">
        <v>8225</v>
      </c>
      <c r="H567" s="5" t="s">
        <v>8247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s="5" t="s">
        <v>8224</v>
      </c>
      <c r="H568" s="5" t="s">
        <v>8246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s="5" t="s">
        <v>8224</v>
      </c>
      <c r="H569" s="5" t="s">
        <v>8246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N/A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s="5" t="s">
        <v>8228</v>
      </c>
      <c r="H570" s="5" t="s">
        <v>8250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s="5" t="s">
        <v>8229</v>
      </c>
      <c r="H571" s="5" t="s">
        <v>8251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s="5" t="s">
        <v>8224</v>
      </c>
      <c r="H572" s="5" t="s">
        <v>8246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s="5" t="s">
        <v>8224</v>
      </c>
      <c r="H573" s="5" t="s">
        <v>8246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s="5" t="s">
        <v>8224</v>
      </c>
      <c r="H574" s="5" t="s">
        <v>8246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N/A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s="5" t="s">
        <v>8224</v>
      </c>
      <c r="H575" s="5" t="s">
        <v>8246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s="5" t="s">
        <v>8225</v>
      </c>
      <c r="H576" s="5" t="s">
        <v>8247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s="5" t="s">
        <v>8236</v>
      </c>
      <c r="H577" s="5" t="s">
        <v>8249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s="5" t="s">
        <v>8224</v>
      </c>
      <c r="H578" s="5" t="s">
        <v>8246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s="5" t="s">
        <v>8224</v>
      </c>
      <c r="H579" s="5" t="s">
        <v>8246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IF(L579&gt;0,E579/L579,"N/A")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s="5" t="s">
        <v>8225</v>
      </c>
      <c r="H580" s="5" t="s">
        <v>8247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s="5" t="s">
        <v>8224</v>
      </c>
      <c r="H581" s="5" t="s">
        <v>8246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s="5" t="s">
        <v>8224</v>
      </c>
      <c r="H582" s="5" t="s">
        <v>8246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s="5" t="s">
        <v>8224</v>
      </c>
      <c r="H583" s="5" t="s">
        <v>8246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N/A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s="5" t="s">
        <v>8224</v>
      </c>
      <c r="H584" s="5" t="s">
        <v>8246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N/A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s="5" t="s">
        <v>8224</v>
      </c>
      <c r="H585" s="5" t="s">
        <v>8246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s="5" t="s">
        <v>8224</v>
      </c>
      <c r="H586" s="5" t="s">
        <v>8246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s="5" t="s">
        <v>8225</v>
      </c>
      <c r="H587" s="5" t="s">
        <v>8247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s="5" t="s">
        <v>8224</v>
      </c>
      <c r="H588" s="5" t="s">
        <v>8246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s="5" t="s">
        <v>8229</v>
      </c>
      <c r="H589" s="5" t="s">
        <v>8251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s="5" t="s">
        <v>8237</v>
      </c>
      <c r="H590" s="5" t="s">
        <v>8249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s="5" t="s">
        <v>8224</v>
      </c>
      <c r="H591" s="5" t="s">
        <v>8246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s="5" t="s">
        <v>8225</v>
      </c>
      <c r="H592" s="5" t="s">
        <v>8247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s="5" t="s">
        <v>8224</v>
      </c>
      <c r="H593" s="5" t="s">
        <v>8246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s="5" t="s">
        <v>8224</v>
      </c>
      <c r="H594" s="5" t="s">
        <v>8246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s="5" t="s">
        <v>8225</v>
      </c>
      <c r="H595" s="5" t="s">
        <v>8247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s="5" t="s">
        <v>8224</v>
      </c>
      <c r="H596" s="5" t="s">
        <v>8246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s="5" t="s">
        <v>8224</v>
      </c>
      <c r="H597" s="5" t="s">
        <v>8246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s="5" t="s">
        <v>8224</v>
      </c>
      <c r="H598" s="5" t="s">
        <v>8246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s="5" t="s">
        <v>8224</v>
      </c>
      <c r="H599" s="5" t="s">
        <v>8246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s="5" t="s">
        <v>8224</v>
      </c>
      <c r="H600" s="5" t="s">
        <v>8246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s="5" t="s">
        <v>8224</v>
      </c>
      <c r="H601" s="5" t="s">
        <v>8246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s="5" t="s">
        <v>8224</v>
      </c>
      <c r="H602" s="5" t="s">
        <v>8246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s="5" t="s">
        <v>8229</v>
      </c>
      <c r="H603" s="5" t="s">
        <v>8251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s="5" t="s">
        <v>8224</v>
      </c>
      <c r="H604" s="5" t="s">
        <v>8246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N/A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s="5" t="s">
        <v>8224</v>
      </c>
      <c r="H605" s="5" t="s">
        <v>8246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s="5" t="s">
        <v>8224</v>
      </c>
      <c r="H606" s="5" t="s">
        <v>8246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N/A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s="5" t="s">
        <v>8224</v>
      </c>
      <c r="H607" s="5" t="s">
        <v>8246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s="5" t="s">
        <v>8233</v>
      </c>
      <c r="H608" s="5" t="s">
        <v>8249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s="5" t="s">
        <v>8224</v>
      </c>
      <c r="H609" s="5" t="s">
        <v>8246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N/A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s="5" t="s">
        <v>8224</v>
      </c>
      <c r="H610" s="5" t="s">
        <v>8246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s="5" t="s">
        <v>8225</v>
      </c>
      <c r="H611" s="5" t="s">
        <v>8247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s="5" t="s">
        <v>8224</v>
      </c>
      <c r="H612" s="5" t="s">
        <v>8246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N/A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s="5" t="s">
        <v>8230</v>
      </c>
      <c r="H613" s="5" t="s">
        <v>8249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N/A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s="5" t="s">
        <v>8237</v>
      </c>
      <c r="H614" s="5" t="s">
        <v>8249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N/A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s="5" t="s">
        <v>8224</v>
      </c>
      <c r="H615" s="5" t="s">
        <v>8246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s="5" t="s">
        <v>8224</v>
      </c>
      <c r="H616" s="5" t="s">
        <v>8246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N/A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s="5" t="s">
        <v>8228</v>
      </c>
      <c r="H617" s="5" t="s">
        <v>8250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s="5" t="s">
        <v>8230</v>
      </c>
      <c r="H618" s="5" t="s">
        <v>8249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N/A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s="5" t="s">
        <v>8225</v>
      </c>
      <c r="H619" s="5" t="s">
        <v>8247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s="5" t="s">
        <v>8224</v>
      </c>
      <c r="H620" s="5" t="s">
        <v>8246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N/A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s="5" t="s">
        <v>8224</v>
      </c>
      <c r="H621" s="5" t="s">
        <v>8246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s="5" t="s">
        <v>8229</v>
      </c>
      <c r="H622" s="5" t="s">
        <v>8251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s="5" t="s">
        <v>8224</v>
      </c>
      <c r="H623" s="5" t="s">
        <v>8246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s="5" t="s">
        <v>8224</v>
      </c>
      <c r="H624" s="5" t="s">
        <v>8246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s="5" t="s">
        <v>8226</v>
      </c>
      <c r="H625" s="5" t="s">
        <v>8248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N/A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s="5" t="s">
        <v>8224</v>
      </c>
      <c r="H626" s="5" t="s">
        <v>8246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N/A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s="5" t="s">
        <v>8229</v>
      </c>
      <c r="H627" s="5" t="s">
        <v>8251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s="5" t="s">
        <v>8224</v>
      </c>
      <c r="H628" s="5" t="s">
        <v>8246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s="5" t="s">
        <v>8235</v>
      </c>
      <c r="H629" s="5" t="s">
        <v>8255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s="5" t="s">
        <v>8224</v>
      </c>
      <c r="H630" s="5" t="s">
        <v>8246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N/A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s="5" t="s">
        <v>8226</v>
      </c>
      <c r="H631" s="5" t="s">
        <v>8248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s="5" t="s">
        <v>8224</v>
      </c>
      <c r="H632" s="5" t="s">
        <v>8246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s="5" t="s">
        <v>8229</v>
      </c>
      <c r="H633" s="5" t="s">
        <v>8251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s="5" t="s">
        <v>8233</v>
      </c>
      <c r="H634" s="5" t="s">
        <v>8249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N/A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s="5" t="s">
        <v>8224</v>
      </c>
      <c r="H635" s="5" t="s">
        <v>8246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s="5" t="s">
        <v>8224</v>
      </c>
      <c r="H636" s="5" t="s">
        <v>8246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s="5" t="s">
        <v>8224</v>
      </c>
      <c r="H637" s="5" t="s">
        <v>8246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s="5" t="s">
        <v>8225</v>
      </c>
      <c r="H638" s="5" t="s">
        <v>8247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s="5" t="s">
        <v>8225</v>
      </c>
      <c r="H639" s="5" t="s">
        <v>8247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N/A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s="5" t="s">
        <v>8236</v>
      </c>
      <c r="H640" s="5" t="s">
        <v>8249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s="5" t="s">
        <v>8224</v>
      </c>
      <c r="H641" s="5" t="s">
        <v>8246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s="5" t="s">
        <v>8230</v>
      </c>
      <c r="H642" s="5" t="s">
        <v>8249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s="5" t="s">
        <v>8224</v>
      </c>
      <c r="H643" s="5" t="s">
        <v>8246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IF(L643&gt;0,E643/L643,"N/A")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s="5" t="s">
        <v>8236</v>
      </c>
      <c r="H644" s="5" t="s">
        <v>8249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s="5" t="s">
        <v>8224</v>
      </c>
      <c r="H645" s="5" t="s">
        <v>8246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s="5" t="s">
        <v>8224</v>
      </c>
      <c r="H646" s="5" t="s">
        <v>8246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s="5" t="s">
        <v>8224</v>
      </c>
      <c r="H647" s="5" t="s">
        <v>8246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s="5" t="s">
        <v>8224</v>
      </c>
      <c r="H648" s="5" t="s">
        <v>8246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s="5" t="s">
        <v>8229</v>
      </c>
      <c r="H649" s="5" t="s">
        <v>8251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s="5" t="s">
        <v>8224</v>
      </c>
      <c r="H650" s="5" t="s">
        <v>8246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s="5" t="s">
        <v>8224</v>
      </c>
      <c r="H651" s="5" t="s">
        <v>8246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s="5" t="s">
        <v>8224</v>
      </c>
      <c r="H652" s="5" t="s">
        <v>8246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s="5" t="s">
        <v>8224</v>
      </c>
      <c r="H653" s="5" t="s">
        <v>8246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s="5" t="s">
        <v>8224</v>
      </c>
      <c r="H654" s="5" t="s">
        <v>8246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s="5" t="s">
        <v>8224</v>
      </c>
      <c r="H655" s="5" t="s">
        <v>8246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s="5" t="s">
        <v>8224</v>
      </c>
      <c r="H656" s="5" t="s">
        <v>8246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s="5" t="s">
        <v>8224</v>
      </c>
      <c r="H657" s="5" t="s">
        <v>8246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s="5" t="s">
        <v>8224</v>
      </c>
      <c r="H658" s="5" t="s">
        <v>8246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s="5" t="s">
        <v>8224</v>
      </c>
      <c r="H659" s="5" t="s">
        <v>8246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s="5" t="s">
        <v>8224</v>
      </c>
      <c r="H660" s="5" t="s">
        <v>8246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s="5" t="s">
        <v>8224</v>
      </c>
      <c r="H661" s="5" t="s">
        <v>8246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s="5" t="s">
        <v>8224</v>
      </c>
      <c r="H662" s="5" t="s">
        <v>8246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s="5" t="s">
        <v>8224</v>
      </c>
      <c r="H663" s="5" t="s">
        <v>8246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s="5" t="s">
        <v>8224</v>
      </c>
      <c r="H664" s="5" t="s">
        <v>8246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s="5" t="s">
        <v>8232</v>
      </c>
      <c r="H665" s="5" t="s">
        <v>8253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s="5" t="s">
        <v>8224</v>
      </c>
      <c r="H666" s="5" t="s">
        <v>8246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s="5" t="s">
        <v>8224</v>
      </c>
      <c r="H667" s="5" t="s">
        <v>8246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s="5" t="s">
        <v>8224</v>
      </c>
      <c r="H668" s="5" t="s">
        <v>8246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s="5" t="s">
        <v>8237</v>
      </c>
      <c r="H669" s="5" t="s">
        <v>8249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s="5" t="s">
        <v>8224</v>
      </c>
      <c r="H670" s="5" t="s">
        <v>8246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s="5" t="s">
        <v>8235</v>
      </c>
      <c r="H671" s="5" t="s">
        <v>8255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s="5" t="s">
        <v>8237</v>
      </c>
      <c r="H672" s="5" t="s">
        <v>8249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s="5" t="s">
        <v>8224</v>
      </c>
      <c r="H673" s="5" t="s">
        <v>8246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s="5" t="s">
        <v>8224</v>
      </c>
      <c r="H674" s="5" t="s">
        <v>8246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s="5" t="s">
        <v>8224</v>
      </c>
      <c r="H675" s="5" t="s">
        <v>8246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s="5" t="s">
        <v>8224</v>
      </c>
      <c r="H676" s="5" t="s">
        <v>8246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s="5" t="s">
        <v>8224</v>
      </c>
      <c r="H677" s="5" t="s">
        <v>8246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s="5" t="s">
        <v>8229</v>
      </c>
      <c r="H678" s="5" t="s">
        <v>8251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s="5" t="s">
        <v>8237</v>
      </c>
      <c r="H679" s="5" t="s">
        <v>8249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s="5" t="s">
        <v>8224</v>
      </c>
      <c r="H680" s="5" t="s">
        <v>8246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s="5" t="s">
        <v>8224</v>
      </c>
      <c r="H681" s="5" t="s">
        <v>8246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s="5" t="s">
        <v>8224</v>
      </c>
      <c r="H682" s="5" t="s">
        <v>8246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s="5" t="s">
        <v>8224</v>
      </c>
      <c r="H683" s="5" t="s">
        <v>8246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s="5" t="s">
        <v>8224</v>
      </c>
      <c r="H684" s="5" t="s">
        <v>8246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s="5" t="s">
        <v>8224</v>
      </c>
      <c r="H685" s="5" t="s">
        <v>8246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s="5" t="s">
        <v>8224</v>
      </c>
      <c r="H686" s="5" t="s">
        <v>8246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s="5" t="s">
        <v>8224</v>
      </c>
      <c r="H687" s="5" t="s">
        <v>8246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s="5" t="s">
        <v>8237</v>
      </c>
      <c r="H688" s="5" t="s">
        <v>8249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s="5" t="s">
        <v>8238</v>
      </c>
      <c r="H689" s="5" t="s">
        <v>8256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s="5" t="s">
        <v>8224</v>
      </c>
      <c r="H690" s="5" t="s">
        <v>8246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s="5" t="s">
        <v>8224</v>
      </c>
      <c r="H691" s="5" t="s">
        <v>8246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s="5" t="s">
        <v>8224</v>
      </c>
      <c r="H692" s="5" t="s">
        <v>8246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s="5" t="s">
        <v>8224</v>
      </c>
      <c r="H693" s="5" t="s">
        <v>8246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s="5" t="s">
        <v>8225</v>
      </c>
      <c r="H694" s="5" t="s">
        <v>8247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s="5" t="s">
        <v>8224</v>
      </c>
      <c r="H695" s="5" t="s">
        <v>8246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s="5" t="s">
        <v>8224</v>
      </c>
      <c r="H696" s="5" t="s">
        <v>8246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s="5" t="s">
        <v>8224</v>
      </c>
      <c r="H697" s="5" t="s">
        <v>8246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s="5" t="s">
        <v>8233</v>
      </c>
      <c r="H698" s="5" t="s">
        <v>8249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s="5" t="s">
        <v>8236</v>
      </c>
      <c r="H699" s="5" t="s">
        <v>8249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s="5" t="s">
        <v>8224</v>
      </c>
      <c r="H700" s="5" t="s">
        <v>8246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s="5" t="s">
        <v>8224</v>
      </c>
      <c r="H701" s="5" t="s">
        <v>8246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s="5" t="s">
        <v>8227</v>
      </c>
      <c r="H702" s="5" t="s">
        <v>8249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s="5" t="s">
        <v>8225</v>
      </c>
      <c r="H703" s="5" t="s">
        <v>8247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s="5" t="s">
        <v>8224</v>
      </c>
      <c r="H704" s="5" t="s">
        <v>8246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s="5" t="s">
        <v>8224</v>
      </c>
      <c r="H705" s="5" t="s">
        <v>8246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s="5" t="s">
        <v>8229</v>
      </c>
      <c r="H706" s="5" t="s">
        <v>8251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s="5" t="s">
        <v>8233</v>
      </c>
      <c r="H707" s="5" t="s">
        <v>8249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IF(L707&gt;0,E707/L707,"N/A")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s="5" t="s">
        <v>8227</v>
      </c>
      <c r="H708" s="5" t="s">
        <v>8249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s="5" t="s">
        <v>8225</v>
      </c>
      <c r="H709" s="5" t="s">
        <v>8247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s="5" t="s">
        <v>8225</v>
      </c>
      <c r="H710" s="5" t="s">
        <v>8247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s="5" t="s">
        <v>8224</v>
      </c>
      <c r="H711" s="5" t="s">
        <v>8246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s="5" t="s">
        <v>8229</v>
      </c>
      <c r="H712" s="5" t="s">
        <v>8251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s="5" t="s">
        <v>8233</v>
      </c>
      <c r="H713" s="5" t="s">
        <v>8249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s="5" t="s">
        <v>8224</v>
      </c>
      <c r="H714" s="5" t="s">
        <v>8246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s="5" t="s">
        <v>8237</v>
      </c>
      <c r="H715" s="5" t="s">
        <v>8249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s="5" t="s">
        <v>8224</v>
      </c>
      <c r="H716" s="5" t="s">
        <v>8246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s="5" t="s">
        <v>8224</v>
      </c>
      <c r="H717" s="5" t="s">
        <v>8246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s="5" t="s">
        <v>8224</v>
      </c>
      <c r="H718" s="5" t="s">
        <v>8246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s="5" t="s">
        <v>8224</v>
      </c>
      <c r="H719" s="5" t="s">
        <v>8246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s="5" t="s">
        <v>8224</v>
      </c>
      <c r="H720" s="5" t="s">
        <v>8246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s="5" t="s">
        <v>8224</v>
      </c>
      <c r="H721" s="5" t="s">
        <v>8246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s="5" t="s">
        <v>8224</v>
      </c>
      <c r="H722" s="5" t="s">
        <v>8246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s="5" t="s">
        <v>8224</v>
      </c>
      <c r="H723" s="5" t="s">
        <v>8246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s="5" t="s">
        <v>8224</v>
      </c>
      <c r="H724" s="5" t="s">
        <v>8246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s="5" t="s">
        <v>8224</v>
      </c>
      <c r="H725" s="5" t="s">
        <v>8246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s="5" t="s">
        <v>8224</v>
      </c>
      <c r="H726" s="5" t="s">
        <v>8246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s="5" t="s">
        <v>8224</v>
      </c>
      <c r="H727" s="5" t="s">
        <v>8246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s="5" t="s">
        <v>8224</v>
      </c>
      <c r="H728" s="5" t="s">
        <v>8246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s="5" t="s">
        <v>8224</v>
      </c>
      <c r="H729" s="5" t="s">
        <v>8246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s="5" t="s">
        <v>8224</v>
      </c>
      <c r="H730" s="5" t="s">
        <v>8246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s="5" t="s">
        <v>8224</v>
      </c>
      <c r="H731" s="5" t="s">
        <v>8246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s="5" t="s">
        <v>8224</v>
      </c>
      <c r="H732" s="5" t="s">
        <v>8246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s="5" t="s">
        <v>8224</v>
      </c>
      <c r="H733" s="5" t="s">
        <v>8246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s="5" t="s">
        <v>8225</v>
      </c>
      <c r="H734" s="5" t="s">
        <v>8247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s="5" t="s">
        <v>8225</v>
      </c>
      <c r="H735" s="5" t="s">
        <v>8247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s="5" t="s">
        <v>8229</v>
      </c>
      <c r="H736" s="5" t="s">
        <v>8251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s="5" t="s">
        <v>8224</v>
      </c>
      <c r="H737" s="5" t="s">
        <v>8246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s="5" t="s">
        <v>8224</v>
      </c>
      <c r="H738" s="5" t="s">
        <v>8246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s="5" t="s">
        <v>8224</v>
      </c>
      <c r="H739" s="5" t="s">
        <v>8246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s="5" t="s">
        <v>8224</v>
      </c>
      <c r="H740" s="5" t="s">
        <v>8246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s="5" t="s">
        <v>8224</v>
      </c>
      <c r="H741" s="5" t="s">
        <v>8246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s="5" t="s">
        <v>8224</v>
      </c>
      <c r="H742" s="5" t="s">
        <v>8246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s="5" t="s">
        <v>8224</v>
      </c>
      <c r="H743" s="5" t="s">
        <v>8246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s="5" t="s">
        <v>8224</v>
      </c>
      <c r="H744" s="5" t="s">
        <v>8246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s="5" t="s">
        <v>8224</v>
      </c>
      <c r="H745" s="5" t="s">
        <v>8246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s="5" t="s">
        <v>8224</v>
      </c>
      <c r="H746" s="5" t="s">
        <v>8246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s="5" t="s">
        <v>8224</v>
      </c>
      <c r="H747" s="5" t="s">
        <v>8246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s="5" t="s">
        <v>8224</v>
      </c>
      <c r="H748" s="5" t="s">
        <v>8246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s="5" t="s">
        <v>8233</v>
      </c>
      <c r="H749" s="5" t="s">
        <v>8249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s="5" t="s">
        <v>8224</v>
      </c>
      <c r="H750" s="5" t="s">
        <v>8246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s="5" t="s">
        <v>8224</v>
      </c>
      <c r="H751" s="5" t="s">
        <v>8246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s="5" t="s">
        <v>8224</v>
      </c>
      <c r="H752" s="5" t="s">
        <v>8246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s="5" t="s">
        <v>8224</v>
      </c>
      <c r="H753" s="5" t="s">
        <v>8246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s="5" t="s">
        <v>8226</v>
      </c>
      <c r="H754" s="5" t="s">
        <v>8248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s="5" t="s">
        <v>8224</v>
      </c>
      <c r="H755" s="5" t="s">
        <v>8246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s="5" t="s">
        <v>8224</v>
      </c>
      <c r="H756" s="5" t="s">
        <v>8246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s="5" t="s">
        <v>8224</v>
      </c>
      <c r="H757" s="5" t="s">
        <v>8246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s="5" t="s">
        <v>8224</v>
      </c>
      <c r="H758" s="5" t="s">
        <v>8246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s="5" t="s">
        <v>8224</v>
      </c>
      <c r="H759" s="5" t="s">
        <v>8246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s="5" t="s">
        <v>8224</v>
      </c>
      <c r="H760" s="5" t="s">
        <v>8246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s="5" t="s">
        <v>8225</v>
      </c>
      <c r="H761" s="5" t="s">
        <v>8247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s="5" t="s">
        <v>8224</v>
      </c>
      <c r="H762" s="5" t="s">
        <v>8246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s="5" t="s">
        <v>8224</v>
      </c>
      <c r="H763" s="5" t="s">
        <v>8246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s="5" t="s">
        <v>8238</v>
      </c>
      <c r="H764" s="5" t="s">
        <v>8256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s="5" t="s">
        <v>8225</v>
      </c>
      <c r="H765" s="5" t="s">
        <v>8247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s="5" t="s">
        <v>8224</v>
      </c>
      <c r="H766" s="5" t="s">
        <v>8246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s="5" t="s">
        <v>8224</v>
      </c>
      <c r="H767" s="5" t="s">
        <v>8246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s="5" t="s">
        <v>8229</v>
      </c>
      <c r="H768" s="5" t="s">
        <v>8251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s="5" t="s">
        <v>8224</v>
      </c>
      <c r="H769" s="5" t="s">
        <v>8246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s="5" t="s">
        <v>8224</v>
      </c>
      <c r="H770" s="5" t="s">
        <v>8246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s="5" t="s">
        <v>8224</v>
      </c>
      <c r="H771" s="5" t="s">
        <v>8246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IF(L771&gt;0,E771/L771,"N/A")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s="5" t="s">
        <v>8224</v>
      </c>
      <c r="H772" s="5" t="s">
        <v>8246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s="5" t="s">
        <v>8224</v>
      </c>
      <c r="H773" s="5" t="s">
        <v>8246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s="5" t="s">
        <v>8224</v>
      </c>
      <c r="H774" s="5" t="s">
        <v>8246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s="5" t="s">
        <v>8225</v>
      </c>
      <c r="H775" s="5" t="s">
        <v>8247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s="5" t="s">
        <v>8224</v>
      </c>
      <c r="H776" s="5" t="s">
        <v>8246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s="5" t="s">
        <v>8224</v>
      </c>
      <c r="H777" s="5" t="s">
        <v>8246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s="5" t="s">
        <v>8224</v>
      </c>
      <c r="H778" s="5" t="s">
        <v>8246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s="5" t="s">
        <v>8224</v>
      </c>
      <c r="H779" s="5" t="s">
        <v>8246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s="5" t="s">
        <v>8224</v>
      </c>
      <c r="H780" s="5" t="s">
        <v>8246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s="5" t="s">
        <v>8224</v>
      </c>
      <c r="H781" s="5" t="s">
        <v>8246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s="5" t="s">
        <v>8224</v>
      </c>
      <c r="H782" s="5" t="s">
        <v>8246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s="5" t="s">
        <v>8224</v>
      </c>
      <c r="H783" s="5" t="s">
        <v>8246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s="5" t="s">
        <v>8224</v>
      </c>
      <c r="H784" s="5" t="s">
        <v>8246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s="5" t="s">
        <v>8224</v>
      </c>
      <c r="H785" s="5" t="s">
        <v>8246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s="5" t="s">
        <v>8224</v>
      </c>
      <c r="H786" s="5" t="s">
        <v>8246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s="5" t="s">
        <v>8224</v>
      </c>
      <c r="H787" s="5" t="s">
        <v>8246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s="5" t="s">
        <v>8224</v>
      </c>
      <c r="H788" s="5" t="s">
        <v>8246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s="5" t="s">
        <v>8224</v>
      </c>
      <c r="H789" s="5" t="s">
        <v>8246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s="5" t="s">
        <v>8224</v>
      </c>
      <c r="H790" s="5" t="s">
        <v>8246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s="5" t="s">
        <v>8224</v>
      </c>
      <c r="H791" s="5" t="s">
        <v>8246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s="5" t="s">
        <v>8224</v>
      </c>
      <c r="H792" s="5" t="s">
        <v>8246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s="5" t="s">
        <v>8224</v>
      </c>
      <c r="H793" s="5" t="s">
        <v>8246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s="5" t="s">
        <v>8224</v>
      </c>
      <c r="H794" s="5" t="s">
        <v>8246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s="5" t="s">
        <v>8224</v>
      </c>
      <c r="H795" s="5" t="s">
        <v>8246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s="5" t="s">
        <v>8224</v>
      </c>
      <c r="H796" s="5" t="s">
        <v>8246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s="5" t="s">
        <v>8224</v>
      </c>
      <c r="H797" s="5" t="s">
        <v>8246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s="5" t="s">
        <v>8224</v>
      </c>
      <c r="H798" s="5" t="s">
        <v>8246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s="5" t="s">
        <v>8224</v>
      </c>
      <c r="H799" s="5" t="s">
        <v>8246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s="5" t="s">
        <v>8224</v>
      </c>
      <c r="H800" s="5" t="s">
        <v>8246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s="5" t="s">
        <v>8224</v>
      </c>
      <c r="H801" s="5" t="s">
        <v>8246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s="5" t="s">
        <v>8225</v>
      </c>
      <c r="H802" s="5" t="s">
        <v>8247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s="5" t="s">
        <v>8224</v>
      </c>
      <c r="H803" s="5" t="s">
        <v>8246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s="5" t="s">
        <v>8224</v>
      </c>
      <c r="H804" s="5" t="s">
        <v>8246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s="5" t="s">
        <v>8224</v>
      </c>
      <c r="H805" s="5" t="s">
        <v>8246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s="5" t="s">
        <v>8224</v>
      </c>
      <c r="H806" s="5" t="s">
        <v>8246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s="5" t="s">
        <v>8224</v>
      </c>
      <c r="H807" s="5" t="s">
        <v>8246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s="5" t="s">
        <v>8224</v>
      </c>
      <c r="H808" s="5" t="s">
        <v>8246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s="5" t="s">
        <v>8224</v>
      </c>
      <c r="H809" s="5" t="s">
        <v>8246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s="5" t="s">
        <v>8229</v>
      </c>
      <c r="H810" s="5" t="s">
        <v>8251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s="5" t="s">
        <v>8224</v>
      </c>
      <c r="H811" s="5" t="s">
        <v>8246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s="5" t="s">
        <v>8224</v>
      </c>
      <c r="H812" s="5" t="s">
        <v>8246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s="5" t="s">
        <v>8224</v>
      </c>
      <c r="H813" s="5" t="s">
        <v>8246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s="5" t="s">
        <v>8224</v>
      </c>
      <c r="H814" s="5" t="s">
        <v>8246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s="5" t="s">
        <v>8224</v>
      </c>
      <c r="H815" s="5" t="s">
        <v>8246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s="5" t="s">
        <v>8224</v>
      </c>
      <c r="H816" s="5" t="s">
        <v>8246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s="5" t="s">
        <v>8224</v>
      </c>
      <c r="H817" s="5" t="s">
        <v>8246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s="5" t="s">
        <v>8224</v>
      </c>
      <c r="H818" s="5" t="s">
        <v>8246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s="5" t="s">
        <v>8224</v>
      </c>
      <c r="H819" s="5" t="s">
        <v>8246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s="5" t="s">
        <v>8224</v>
      </c>
      <c r="H820" s="5" t="s">
        <v>8246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s="5" t="s">
        <v>8224</v>
      </c>
      <c r="H821" s="5" t="s">
        <v>8246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s="5" t="s">
        <v>8224</v>
      </c>
      <c r="H822" s="5" t="s">
        <v>8246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s="5" t="s">
        <v>8224</v>
      </c>
      <c r="H823" s="5" t="s">
        <v>8246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s="5" t="s">
        <v>8224</v>
      </c>
      <c r="H824" s="5" t="s">
        <v>8246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s="5" t="s">
        <v>8224</v>
      </c>
      <c r="H825" s="5" t="s">
        <v>8246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s="5" t="s">
        <v>8224</v>
      </c>
      <c r="H826" s="5" t="s">
        <v>8246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s="5" t="s">
        <v>8224</v>
      </c>
      <c r="H827" s="5" t="s">
        <v>8246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s="5" t="s">
        <v>8224</v>
      </c>
      <c r="H828" s="5" t="s">
        <v>8246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s="5" t="s">
        <v>8224</v>
      </c>
      <c r="H829" s="5" t="s">
        <v>8246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s="5" t="s">
        <v>8224</v>
      </c>
      <c r="H830" s="5" t="s">
        <v>8246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s="5" t="s">
        <v>8225</v>
      </c>
      <c r="H831" s="5" t="s">
        <v>8247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s="5" t="s">
        <v>8224</v>
      </c>
      <c r="H832" s="5" t="s">
        <v>8246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s="5" t="s">
        <v>8224</v>
      </c>
      <c r="H833" s="5" t="s">
        <v>8246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s="5" t="s">
        <v>8224</v>
      </c>
      <c r="H834" s="5" t="s">
        <v>8246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s="5" t="s">
        <v>8224</v>
      </c>
      <c r="H835" s="5" t="s">
        <v>8246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IF(L835&gt;0,E835/L835,"N/A")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s="5" t="s">
        <v>8224</v>
      </c>
      <c r="H836" s="5" t="s">
        <v>8246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s="5" t="s">
        <v>8224</v>
      </c>
      <c r="H837" s="5" t="s">
        <v>8246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s="5" t="s">
        <v>8224</v>
      </c>
      <c r="H838" s="5" t="s">
        <v>8246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s="5" t="s">
        <v>8224</v>
      </c>
      <c r="H839" s="5" t="s">
        <v>8246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s="5" t="s">
        <v>8224</v>
      </c>
      <c r="H840" s="5" t="s">
        <v>8246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s="5" t="s">
        <v>8224</v>
      </c>
      <c r="H841" s="5" t="s">
        <v>8246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s="5" t="s">
        <v>8224</v>
      </c>
      <c r="H842" s="5" t="s">
        <v>8246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s="5" t="s">
        <v>8224</v>
      </c>
      <c r="H843" s="5" t="s">
        <v>8246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s="5" t="s">
        <v>8229</v>
      </c>
      <c r="H844" s="5" t="s">
        <v>8251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s="5" t="s">
        <v>8224</v>
      </c>
      <c r="H845" s="5" t="s">
        <v>8246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s="5" t="s">
        <v>8224</v>
      </c>
      <c r="H846" s="5" t="s">
        <v>8246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s="5" t="s">
        <v>8224</v>
      </c>
      <c r="H847" s="5" t="s">
        <v>8246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s="5" t="s">
        <v>8225</v>
      </c>
      <c r="H848" s="5" t="s">
        <v>8247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s="5" t="s">
        <v>8224</v>
      </c>
      <c r="H849" s="5" t="s">
        <v>8246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s="5" t="s">
        <v>8224</v>
      </c>
      <c r="H850" s="5" t="s">
        <v>8246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s="5" t="s">
        <v>8224</v>
      </c>
      <c r="H851" s="5" t="s">
        <v>8246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s="5" t="s">
        <v>8224</v>
      </c>
      <c r="H852" s="5" t="s">
        <v>8246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s="5" t="s">
        <v>8230</v>
      </c>
      <c r="H853" s="5" t="s">
        <v>8249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s="5" t="s">
        <v>8224</v>
      </c>
      <c r="H854" s="5" t="s">
        <v>8246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s="5" t="s">
        <v>8224</v>
      </c>
      <c r="H855" s="5" t="s">
        <v>8246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s="5" t="s">
        <v>8224</v>
      </c>
      <c r="H856" s="5" t="s">
        <v>8246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s="5" t="s">
        <v>8224</v>
      </c>
      <c r="H857" s="5" t="s">
        <v>8246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s="5" t="s">
        <v>8236</v>
      </c>
      <c r="H858" s="5" t="s">
        <v>8249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s="5" t="s">
        <v>8227</v>
      </c>
      <c r="H859" s="5" t="s">
        <v>8249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s="5" t="s">
        <v>8225</v>
      </c>
      <c r="H860" s="5" t="s">
        <v>8247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s="5" t="s">
        <v>8224</v>
      </c>
      <c r="H861" s="5" t="s">
        <v>8246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s="5" t="s">
        <v>8224</v>
      </c>
      <c r="H862" s="5" t="s">
        <v>8246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s="5" t="s">
        <v>8224</v>
      </c>
      <c r="H863" s="5" t="s">
        <v>8246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s="5" t="s">
        <v>8225</v>
      </c>
      <c r="H864" s="5" t="s">
        <v>8247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s="5" t="s">
        <v>8224</v>
      </c>
      <c r="H865" s="5" t="s">
        <v>8246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s="5" t="s">
        <v>8224</v>
      </c>
      <c r="H866" s="5" t="s">
        <v>8246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s="5" t="s">
        <v>8224</v>
      </c>
      <c r="H867" s="5" t="s">
        <v>8246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s="5" t="s">
        <v>8224</v>
      </c>
      <c r="H868" s="5" t="s">
        <v>8246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s="5" t="s">
        <v>8224</v>
      </c>
      <c r="H869" s="5" t="s">
        <v>8246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s="5" t="s">
        <v>8224</v>
      </c>
      <c r="H870" s="5" t="s">
        <v>8246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s="5" t="s">
        <v>8224</v>
      </c>
      <c r="H871" s="5" t="s">
        <v>8246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s="5" t="s">
        <v>8225</v>
      </c>
      <c r="H872" s="5" t="s">
        <v>8247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s="5" t="s">
        <v>8224</v>
      </c>
      <c r="H873" s="5" t="s">
        <v>8246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s="5" t="s">
        <v>8224</v>
      </c>
      <c r="H874" s="5" t="s">
        <v>8246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s="5" t="s">
        <v>8224</v>
      </c>
      <c r="H875" s="5" t="s">
        <v>8246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s="5" t="s">
        <v>8224</v>
      </c>
      <c r="H876" s="5" t="s">
        <v>8246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s="5" t="s">
        <v>8224</v>
      </c>
      <c r="H877" s="5" t="s">
        <v>8246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N/A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s="5" t="s">
        <v>8225</v>
      </c>
      <c r="H878" s="5" t="s">
        <v>8247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s="5" t="s">
        <v>8224</v>
      </c>
      <c r="H879" s="5" t="s">
        <v>8246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s="5" t="s">
        <v>8224</v>
      </c>
      <c r="H880" s="5" t="s">
        <v>8246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s="5" t="s">
        <v>8224</v>
      </c>
      <c r="H881" s="5" t="s">
        <v>8246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s="5" t="s">
        <v>8224</v>
      </c>
      <c r="H882" s="5" t="s">
        <v>8246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s="5" t="s">
        <v>8224</v>
      </c>
      <c r="H883" s="5" t="s">
        <v>8246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s="5" t="s">
        <v>8224</v>
      </c>
      <c r="H884" s="5" t="s">
        <v>8246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s="5" t="s">
        <v>8224</v>
      </c>
      <c r="H885" s="5" t="s">
        <v>8246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s="5" t="s">
        <v>8224</v>
      </c>
      <c r="H886" s="5" t="s">
        <v>8246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s="5" t="s">
        <v>8224</v>
      </c>
      <c r="H887" s="5" t="s">
        <v>8246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s="5" t="s">
        <v>8224</v>
      </c>
      <c r="H888" s="5" t="s">
        <v>8246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s="5" t="s">
        <v>8224</v>
      </c>
      <c r="H889" s="5" t="s">
        <v>8246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s="5" t="s">
        <v>8224</v>
      </c>
      <c r="H890" s="5" t="s">
        <v>8246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s="5" t="s">
        <v>8224</v>
      </c>
      <c r="H891" s="5" t="s">
        <v>8246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s="5" t="s">
        <v>8224</v>
      </c>
      <c r="H892" s="5" t="s">
        <v>8246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s="5" t="s">
        <v>8224</v>
      </c>
      <c r="H893" s="5" t="s">
        <v>8246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s="5" t="s">
        <v>8224</v>
      </c>
      <c r="H894" s="5" t="s">
        <v>8246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s="5" t="s">
        <v>8224</v>
      </c>
      <c r="H895" s="5" t="s">
        <v>8246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s="5" t="s">
        <v>8224</v>
      </c>
      <c r="H896" s="5" t="s">
        <v>8246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s="5" t="s">
        <v>8224</v>
      </c>
      <c r="H897" s="5" t="s">
        <v>8246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s="5" t="s">
        <v>8224</v>
      </c>
      <c r="H898" s="5" t="s">
        <v>8246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s="5" t="s">
        <v>8224</v>
      </c>
      <c r="H899" s="5" t="s">
        <v>8246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str">
        <f t="shared" ref="P899:P962" si="85">IF(L899&gt;0,E899/L899,"N/A")</f>
        <v>N/A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s="5" t="s">
        <v>8224</v>
      </c>
      <c r="H900" s="5" t="s">
        <v>8246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s="5" t="s">
        <v>8224</v>
      </c>
      <c r="H901" s="5" t="s">
        <v>8246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s="5" t="s">
        <v>8224</v>
      </c>
      <c r="H902" s="5" t="s">
        <v>8246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s="5" t="s">
        <v>8224</v>
      </c>
      <c r="H903" s="5" t="s">
        <v>8246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N/A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s="5" t="s">
        <v>8224</v>
      </c>
      <c r="H904" s="5" t="s">
        <v>8246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s="5" t="s">
        <v>8224</v>
      </c>
      <c r="H905" s="5" t="s">
        <v>8246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s="5" t="s">
        <v>8224</v>
      </c>
      <c r="H906" s="5" t="s">
        <v>8246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s="5" t="s">
        <v>8224</v>
      </c>
      <c r="H907" s="5" t="s">
        <v>8246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s="5" t="s">
        <v>8224</v>
      </c>
      <c r="H908" s="5" t="s">
        <v>8246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N/A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s="5" t="s">
        <v>8224</v>
      </c>
      <c r="H909" s="5" t="s">
        <v>8246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N/A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s="5" t="s">
        <v>8224</v>
      </c>
      <c r="H910" s="5" t="s">
        <v>8246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N/A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s="5" t="s">
        <v>8224</v>
      </c>
      <c r="H911" s="5" t="s">
        <v>8246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s="5" t="s">
        <v>8225</v>
      </c>
      <c r="H912" s="5" t="s">
        <v>8247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s="5" t="s">
        <v>8224</v>
      </c>
      <c r="H913" s="5" t="s">
        <v>8246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N/A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s="5" t="s">
        <v>8224</v>
      </c>
      <c r="H914" s="5" t="s">
        <v>8246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s="5" t="s">
        <v>8224</v>
      </c>
      <c r="H915" s="5" t="s">
        <v>8246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s="5" t="s">
        <v>8224</v>
      </c>
      <c r="H916" s="5" t="s">
        <v>8246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N/A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s="5" t="s">
        <v>8224</v>
      </c>
      <c r="H917" s="5" t="s">
        <v>8246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s="5" t="s">
        <v>8224</v>
      </c>
      <c r="H918" s="5" t="s">
        <v>8246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N/A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s="5" t="s">
        <v>8224</v>
      </c>
      <c r="H919" s="5" t="s">
        <v>8246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s="5" t="s">
        <v>8225</v>
      </c>
      <c r="H920" s="5" t="s">
        <v>8247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s="5" t="s">
        <v>8224</v>
      </c>
      <c r="H921" s="5" t="s">
        <v>8246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s="5" t="s">
        <v>8224</v>
      </c>
      <c r="H922" s="5" t="s">
        <v>8246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N/A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s="5" t="s">
        <v>8224</v>
      </c>
      <c r="H923" s="5" t="s">
        <v>8246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s="5" t="s">
        <v>8224</v>
      </c>
      <c r="H924" s="5" t="s">
        <v>8246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s="5" t="s">
        <v>8224</v>
      </c>
      <c r="H925" s="5" t="s">
        <v>8246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s="5" t="s">
        <v>8224</v>
      </c>
      <c r="H926" s="5" t="s">
        <v>8246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s="5" t="s">
        <v>8224</v>
      </c>
      <c r="H927" s="5" t="s">
        <v>8246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s="5" t="s">
        <v>8224</v>
      </c>
      <c r="H928" s="5" t="s">
        <v>8246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N/A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s="5" t="s">
        <v>8224</v>
      </c>
      <c r="H929" s="5" t="s">
        <v>8246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N/A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s="5" t="s">
        <v>8224</v>
      </c>
      <c r="H930" s="5" t="s">
        <v>8246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s="5" t="s">
        <v>8224</v>
      </c>
      <c r="H931" s="5" t="s">
        <v>8246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N/A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s="5" t="s">
        <v>8224</v>
      </c>
      <c r="H932" s="5" t="s">
        <v>8246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s="5" t="s">
        <v>8225</v>
      </c>
      <c r="H933" s="5" t="s">
        <v>8247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s="5" t="s">
        <v>8224</v>
      </c>
      <c r="H934" s="5" t="s">
        <v>8246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s="5" t="s">
        <v>8224</v>
      </c>
      <c r="H935" s="5" t="s">
        <v>8246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s="5" t="s">
        <v>8229</v>
      </c>
      <c r="H936" s="5" t="s">
        <v>8251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s="5" t="s">
        <v>8224</v>
      </c>
      <c r="H937" s="5" t="s">
        <v>8246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s="5" t="s">
        <v>8224</v>
      </c>
      <c r="H938" s="5" t="s">
        <v>8246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N/A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s="5" t="s">
        <v>8224</v>
      </c>
      <c r="H939" s="5" t="s">
        <v>8246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s="5" t="s">
        <v>8224</v>
      </c>
      <c r="H940" s="5" t="s">
        <v>8246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s="5" t="s">
        <v>8224</v>
      </c>
      <c r="H941" s="5" t="s">
        <v>8246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s="5" t="s">
        <v>8224</v>
      </c>
      <c r="H942" s="5" t="s">
        <v>8246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s="5" t="s">
        <v>8224</v>
      </c>
      <c r="H943" s="5" t="s">
        <v>8246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s="5" t="s">
        <v>8224</v>
      </c>
      <c r="H944" s="5" t="s">
        <v>8246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s="5" t="s">
        <v>8224</v>
      </c>
      <c r="H945" s="5" t="s">
        <v>8246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s="5" t="s">
        <v>8224</v>
      </c>
      <c r="H946" s="5" t="s">
        <v>8246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s="5" t="s">
        <v>8230</v>
      </c>
      <c r="H947" s="5" t="s">
        <v>8249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s="5" t="s">
        <v>8224</v>
      </c>
      <c r="H948" s="5" t="s">
        <v>8246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s="5" t="s">
        <v>8224</v>
      </c>
      <c r="H949" s="5" t="s">
        <v>8246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s="5" t="s">
        <v>8233</v>
      </c>
      <c r="H950" s="5" t="s">
        <v>8249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s="5" t="s">
        <v>8236</v>
      </c>
      <c r="H951" s="5" t="s">
        <v>8249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s="5" t="s">
        <v>8229</v>
      </c>
      <c r="H952" s="5" t="s">
        <v>8251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s="5" t="s">
        <v>8224</v>
      </c>
      <c r="H953" s="5" t="s">
        <v>8246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s="5" t="s">
        <v>8224</v>
      </c>
      <c r="H954" s="5" t="s">
        <v>8246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s="5" t="s">
        <v>8224</v>
      </c>
      <c r="H955" s="5" t="s">
        <v>8246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s="5" t="s">
        <v>8224</v>
      </c>
      <c r="H956" s="5" t="s">
        <v>8246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s="5" t="s">
        <v>8224</v>
      </c>
      <c r="H957" s="5" t="s">
        <v>8246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s="5" t="s">
        <v>8224</v>
      </c>
      <c r="H958" s="5" t="s">
        <v>8246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s="5" t="s">
        <v>8224</v>
      </c>
      <c r="H959" s="5" t="s">
        <v>8246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s="5" t="s">
        <v>8224</v>
      </c>
      <c r="H960" s="5" t="s">
        <v>8246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s="5" t="s">
        <v>8224</v>
      </c>
      <c r="H961" s="5" t="s">
        <v>8246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s="5" t="s">
        <v>8224</v>
      </c>
      <c r="H962" s="5" t="s">
        <v>8246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s="5" t="s">
        <v>8224</v>
      </c>
      <c r="H963" s="5" t="s">
        <v>8246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IF(L963&gt;0,E963/L963,"N/A")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s="5" t="s">
        <v>8224</v>
      </c>
      <c r="H964" s="5" t="s">
        <v>8246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s="5" t="s">
        <v>8224</v>
      </c>
      <c r="H965" s="5" t="s">
        <v>8246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s="5" t="s">
        <v>8229</v>
      </c>
      <c r="H966" s="5" t="s">
        <v>8251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s="5" t="s">
        <v>8224</v>
      </c>
      <c r="H967" s="5" t="s">
        <v>8246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s="5" t="s">
        <v>8224</v>
      </c>
      <c r="H968" s="5" t="s">
        <v>8246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s="5" t="s">
        <v>8224</v>
      </c>
      <c r="H969" s="5" t="s">
        <v>8246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s="5" t="s">
        <v>8224</v>
      </c>
      <c r="H970" s="5" t="s">
        <v>8246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s="5" t="s">
        <v>8238</v>
      </c>
      <c r="H971" s="5" t="s">
        <v>8256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s="5" t="s">
        <v>8229</v>
      </c>
      <c r="H972" s="5" t="s">
        <v>8251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s="5" t="s">
        <v>8224</v>
      </c>
      <c r="H973" s="5" t="s">
        <v>8246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s="5" t="s">
        <v>8224</v>
      </c>
      <c r="H974" s="5" t="s">
        <v>8246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s="5" t="s">
        <v>8224</v>
      </c>
      <c r="H975" s="5" t="s">
        <v>8246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s="5" t="s">
        <v>8224</v>
      </c>
      <c r="H976" s="5" t="s">
        <v>8246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s="5" t="s">
        <v>8224</v>
      </c>
      <c r="H977" s="5" t="s">
        <v>8246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s="5" t="s">
        <v>8226</v>
      </c>
      <c r="H978" s="5" t="s">
        <v>8248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s="5" t="s">
        <v>8239</v>
      </c>
      <c r="H979" s="5" t="s">
        <v>8249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s="5" t="s">
        <v>8235</v>
      </c>
      <c r="H980" s="5" t="s">
        <v>8255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s="5" t="s">
        <v>8224</v>
      </c>
      <c r="H981" s="5" t="s">
        <v>8246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s="5" t="s">
        <v>8224</v>
      </c>
      <c r="H982" s="5" t="s">
        <v>8246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s="5" t="s">
        <v>8224</v>
      </c>
      <c r="H983" s="5" t="s">
        <v>8246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s="5" t="s">
        <v>8224</v>
      </c>
      <c r="H984" s="5" t="s">
        <v>8246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s="5" t="s">
        <v>8227</v>
      </c>
      <c r="H985" s="5" t="s">
        <v>8249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s="5" t="s">
        <v>8224</v>
      </c>
      <c r="H986" s="5" t="s">
        <v>8246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s="5" t="s">
        <v>8236</v>
      </c>
      <c r="H987" s="5" t="s">
        <v>8249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s="5" t="s">
        <v>8225</v>
      </c>
      <c r="H988" s="5" t="s">
        <v>8247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s="5" t="s">
        <v>8233</v>
      </c>
      <c r="H989" s="5" t="s">
        <v>8249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s="5" t="s">
        <v>8237</v>
      </c>
      <c r="H990" s="5" t="s">
        <v>8249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s="5" t="s">
        <v>8224</v>
      </c>
      <c r="H991" s="5" t="s">
        <v>8246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s="5" t="s">
        <v>8224</v>
      </c>
      <c r="H992" s="5" t="s">
        <v>8246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s="5" t="s">
        <v>8225</v>
      </c>
      <c r="H993" s="5" t="s">
        <v>8247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s="5" t="s">
        <v>8224</v>
      </c>
      <c r="H994" s="5" t="s">
        <v>8246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s="5" t="s">
        <v>8224</v>
      </c>
      <c r="H995" s="5" t="s">
        <v>8246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s="5" t="s">
        <v>8224</v>
      </c>
      <c r="H996" s="5" t="s">
        <v>8246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s="5" t="s">
        <v>8224</v>
      </c>
      <c r="H997" s="5" t="s">
        <v>8246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s="5" t="s">
        <v>8224</v>
      </c>
      <c r="H998" s="5" t="s">
        <v>8246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s="5" t="s">
        <v>8224</v>
      </c>
      <c r="H999" s="5" t="s">
        <v>8246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s="5" t="s">
        <v>8229</v>
      </c>
      <c r="H1000" s="5" t="s">
        <v>8251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s="5" t="s">
        <v>8229</v>
      </c>
      <c r="H1001" s="5" t="s">
        <v>8251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s="5" t="s">
        <v>8224</v>
      </c>
      <c r="H1002" s="5" t="s">
        <v>8246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s="5" t="s">
        <v>8225</v>
      </c>
      <c r="H1003" s="5" t="s">
        <v>8247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s="5" t="s">
        <v>8224</v>
      </c>
      <c r="H1004" s="5" t="s">
        <v>8246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s="5" t="s">
        <v>8230</v>
      </c>
      <c r="H1005" s="5" t="s">
        <v>8249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s="5" t="s">
        <v>8224</v>
      </c>
      <c r="H1006" s="5" t="s">
        <v>8246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s="5" t="s">
        <v>8224</v>
      </c>
      <c r="H1007" s="5" t="s">
        <v>8246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s="5" t="s">
        <v>8224</v>
      </c>
      <c r="H1008" s="5" t="s">
        <v>8246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s="5" t="s">
        <v>8224</v>
      </c>
      <c r="H1009" s="5" t="s">
        <v>8246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s="5" t="s">
        <v>8238</v>
      </c>
      <c r="H1010" s="5" t="s">
        <v>8256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s="5" t="s">
        <v>8224</v>
      </c>
      <c r="H1011" s="5" t="s">
        <v>8246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s="5" t="s">
        <v>8224</v>
      </c>
      <c r="H1012" s="5" t="s">
        <v>8246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s="5" t="s">
        <v>8224</v>
      </c>
      <c r="H1013" s="5" t="s">
        <v>8246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s="5" t="s">
        <v>8224</v>
      </c>
      <c r="H1014" s="5" t="s">
        <v>8246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s="5" t="s">
        <v>8224</v>
      </c>
      <c r="H1015" s="5" t="s">
        <v>8246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s="5" t="s">
        <v>8224</v>
      </c>
      <c r="H1016" s="5" t="s">
        <v>8246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s="5" t="s">
        <v>8240</v>
      </c>
      <c r="H1017" s="5" t="s">
        <v>8257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s="5" t="s">
        <v>8224</v>
      </c>
      <c r="H1018" s="5" t="s">
        <v>8246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s="5" t="s">
        <v>8224</v>
      </c>
      <c r="H1019" s="5" t="s">
        <v>8246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s="5" t="s">
        <v>8224</v>
      </c>
      <c r="H1020" s="5" t="s">
        <v>8246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s="5" t="s">
        <v>8224</v>
      </c>
      <c r="H1021" s="5" t="s">
        <v>8246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s="5" t="s">
        <v>8229</v>
      </c>
      <c r="H1022" s="5" t="s">
        <v>8251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s="5" t="s">
        <v>8224</v>
      </c>
      <c r="H1023" s="5" t="s">
        <v>8246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s="5" t="s">
        <v>8224</v>
      </c>
      <c r="H1024" s="5" t="s">
        <v>8246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s="5" t="s">
        <v>8225</v>
      </c>
      <c r="H1025" s="5" t="s">
        <v>8247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s="5" t="s">
        <v>8235</v>
      </c>
      <c r="H1026" s="5" t="s">
        <v>8255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s="5" t="s">
        <v>8224</v>
      </c>
      <c r="H1027" s="5" t="s">
        <v>8246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IF(L1027&gt;0,E1027/L1027,"N/A")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s="5" t="s">
        <v>8225</v>
      </c>
      <c r="H1028" s="5" t="s">
        <v>8247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s="5" t="s">
        <v>8224</v>
      </c>
      <c r="H1029" s="5" t="s">
        <v>8246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s="5" t="s">
        <v>8225</v>
      </c>
      <c r="H1030" s="5" t="s">
        <v>8247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s="5" t="s">
        <v>8235</v>
      </c>
      <c r="H1031" s="5" t="s">
        <v>8255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s="5" t="s">
        <v>8224</v>
      </c>
      <c r="H1032" s="5" t="s">
        <v>8246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s="5" t="s">
        <v>8224</v>
      </c>
      <c r="H1033" s="5" t="s">
        <v>8246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s="5" t="s">
        <v>8224</v>
      </c>
      <c r="H1034" s="5" t="s">
        <v>8246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s="5" t="s">
        <v>8225</v>
      </c>
      <c r="H1035" s="5" t="s">
        <v>8247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s="5" t="s">
        <v>8224</v>
      </c>
      <c r="H1036" s="5" t="s">
        <v>8246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s="5" t="s">
        <v>8224</v>
      </c>
      <c r="H1037" s="5" t="s">
        <v>8246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s="5" t="s">
        <v>8224</v>
      </c>
      <c r="H1038" s="5" t="s">
        <v>8246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s="5" t="s">
        <v>8224</v>
      </c>
      <c r="H1039" s="5" t="s">
        <v>8246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s="5" t="s">
        <v>8224</v>
      </c>
      <c r="H1040" s="5" t="s">
        <v>8246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s="5" t="s">
        <v>8224</v>
      </c>
      <c r="H1041" s="5" t="s">
        <v>8246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s="5" t="s">
        <v>8224</v>
      </c>
      <c r="H1042" s="5" t="s">
        <v>8246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s="5" t="s">
        <v>8224</v>
      </c>
      <c r="H1043" s="5" t="s">
        <v>8246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s="5" t="s">
        <v>8224</v>
      </c>
      <c r="H1044" s="5" t="s">
        <v>8246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s="5" t="s">
        <v>8224</v>
      </c>
      <c r="H1045" s="5" t="s">
        <v>8246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s="5" t="s">
        <v>8224</v>
      </c>
      <c r="H1046" s="5" t="s">
        <v>8246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s="5" t="s">
        <v>8224</v>
      </c>
      <c r="H1047" s="5" t="s">
        <v>8246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s="5" t="s">
        <v>8236</v>
      </c>
      <c r="H1048" s="5" t="s">
        <v>8249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s="5" t="s">
        <v>8224</v>
      </c>
      <c r="H1049" s="5" t="s">
        <v>8246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s="5" t="s">
        <v>8224</v>
      </c>
      <c r="H1050" s="5" t="s">
        <v>8246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s="5" t="s">
        <v>8224</v>
      </c>
      <c r="H1051" s="5" t="s">
        <v>8246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s="5" t="s">
        <v>8224</v>
      </c>
      <c r="H1052" s="5" t="s">
        <v>8246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s="5" t="s">
        <v>8224</v>
      </c>
      <c r="H1053" s="5" t="s">
        <v>8246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s="5" t="s">
        <v>8224</v>
      </c>
      <c r="H1054" s="5" t="s">
        <v>8246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s="5" t="s">
        <v>8224</v>
      </c>
      <c r="H1055" s="5" t="s">
        <v>8246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s="5" t="s">
        <v>8224</v>
      </c>
      <c r="H1056" s="5" t="s">
        <v>8246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s="5" t="s">
        <v>8224</v>
      </c>
      <c r="H1057" s="5" t="s">
        <v>8246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s="5" t="s">
        <v>8224</v>
      </c>
      <c r="H1058" s="5" t="s">
        <v>8246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s="5" t="s">
        <v>8224</v>
      </c>
      <c r="H1059" s="5" t="s">
        <v>8246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s="5" t="s">
        <v>8224</v>
      </c>
      <c r="H1060" s="5" t="s">
        <v>8246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s="5" t="s">
        <v>8224</v>
      </c>
      <c r="H1061" s="5" t="s">
        <v>8246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s="5" t="s">
        <v>8224</v>
      </c>
      <c r="H1062" s="5" t="s">
        <v>8246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s="5" t="s">
        <v>8224</v>
      </c>
      <c r="H1063" s="5" t="s">
        <v>8246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s="5" t="s">
        <v>8224</v>
      </c>
      <c r="H1064" s="5" t="s">
        <v>8246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s="5" t="s">
        <v>8224</v>
      </c>
      <c r="H1065" s="5" t="s">
        <v>8246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s="5" t="s">
        <v>8224</v>
      </c>
      <c r="H1066" s="5" t="s">
        <v>8246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s="5" t="s">
        <v>8226</v>
      </c>
      <c r="H1067" s="5" t="s">
        <v>8248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s="5" t="s">
        <v>8224</v>
      </c>
      <c r="H1068" s="5" t="s">
        <v>8246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s="5" t="s">
        <v>8224</v>
      </c>
      <c r="H1069" s="5" t="s">
        <v>8246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s="5" t="s">
        <v>8224</v>
      </c>
      <c r="H1070" s="5" t="s">
        <v>8246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s="5" t="s">
        <v>8224</v>
      </c>
      <c r="H1071" s="5" t="s">
        <v>8246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s="5" t="s">
        <v>8224</v>
      </c>
      <c r="H1072" s="5" t="s">
        <v>8246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s="5" t="s">
        <v>8234</v>
      </c>
      <c r="H1073" s="5" t="s">
        <v>8254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s="5" t="s">
        <v>8224</v>
      </c>
      <c r="H1074" s="5" t="s">
        <v>8246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s="5" t="s">
        <v>8224</v>
      </c>
      <c r="H1075" s="5" t="s">
        <v>8246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s="5" t="s">
        <v>8224</v>
      </c>
      <c r="H1076" s="5" t="s">
        <v>8246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s="5" t="s">
        <v>8224</v>
      </c>
      <c r="H1077" s="5" t="s">
        <v>8246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s="5" t="s">
        <v>8224</v>
      </c>
      <c r="H1078" s="5" t="s">
        <v>8246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s="5" t="s">
        <v>8224</v>
      </c>
      <c r="H1079" s="5" t="s">
        <v>8246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s="5" t="s">
        <v>8224</v>
      </c>
      <c r="H1080" s="5" t="s">
        <v>8246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s="5" t="s">
        <v>8236</v>
      </c>
      <c r="H1081" s="5" t="s">
        <v>8249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s="5" t="s">
        <v>8224</v>
      </c>
      <c r="H1082" s="5" t="s">
        <v>8246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s="5" t="s">
        <v>8224</v>
      </c>
      <c r="H1083" s="5" t="s">
        <v>8246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s="5" t="s">
        <v>8224</v>
      </c>
      <c r="H1084" s="5" t="s">
        <v>8246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s="5" t="s">
        <v>8229</v>
      </c>
      <c r="H1085" s="5" t="s">
        <v>8251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s="5" t="s">
        <v>8224</v>
      </c>
      <c r="H1086" s="5" t="s">
        <v>8246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s="5" t="s">
        <v>8229</v>
      </c>
      <c r="H1087" s="5" t="s">
        <v>8251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s="5" t="s">
        <v>8224</v>
      </c>
      <c r="H1088" s="5" t="s">
        <v>8246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s="5" t="s">
        <v>8224</v>
      </c>
      <c r="H1089" s="5" t="s">
        <v>8246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s="5" t="s">
        <v>8224</v>
      </c>
      <c r="H1090" s="5" t="s">
        <v>8246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s="5" t="s">
        <v>8230</v>
      </c>
      <c r="H1091" s="5" t="s">
        <v>8249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IF(L1091&gt;0,E1091/L1091,"N/A")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s="5" t="s">
        <v>8226</v>
      </c>
      <c r="H1092" s="5" t="s">
        <v>8248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s="5" t="s">
        <v>8225</v>
      </c>
      <c r="H1093" s="5" t="s">
        <v>8247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s="5" t="s">
        <v>8224</v>
      </c>
      <c r="H1094" s="5" t="s">
        <v>8246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s="5" t="s">
        <v>8229</v>
      </c>
      <c r="H1095" s="5" t="s">
        <v>8251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s="5" t="s">
        <v>8224</v>
      </c>
      <c r="H1096" s="5" t="s">
        <v>8246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s="5" t="s">
        <v>8224</v>
      </c>
      <c r="H1097" s="5" t="s">
        <v>8246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s="5" t="s">
        <v>8224</v>
      </c>
      <c r="H1098" s="5" t="s">
        <v>8246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s="5" t="s">
        <v>8224</v>
      </c>
      <c r="H1099" s="5" t="s">
        <v>8246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s="5" t="s">
        <v>8224</v>
      </c>
      <c r="H1100" s="5" t="s">
        <v>8246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s="5" t="s">
        <v>8225</v>
      </c>
      <c r="H1101" s="5" t="s">
        <v>8247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s="5" t="s">
        <v>8236</v>
      </c>
      <c r="H1102" s="5" t="s">
        <v>8249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s="5" t="s">
        <v>8224</v>
      </c>
      <c r="H1103" s="5" t="s">
        <v>8246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s="5" t="s">
        <v>8224</v>
      </c>
      <c r="H1104" s="5" t="s">
        <v>8246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s="5" t="s">
        <v>8224</v>
      </c>
      <c r="H1105" s="5" t="s">
        <v>8246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s="5" t="s">
        <v>8225</v>
      </c>
      <c r="H1106" s="5" t="s">
        <v>8247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s="5" t="s">
        <v>8224</v>
      </c>
      <c r="H1107" s="5" t="s">
        <v>8246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s="5" t="s">
        <v>8224</v>
      </c>
      <c r="H1108" s="5" t="s">
        <v>8246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s="5" t="s">
        <v>8224</v>
      </c>
      <c r="H1109" s="5" t="s">
        <v>8246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s="5" t="s">
        <v>8224</v>
      </c>
      <c r="H1110" s="5" t="s">
        <v>8246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s="5" t="s">
        <v>8224</v>
      </c>
      <c r="H1111" s="5" t="s">
        <v>8246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s="5" t="s">
        <v>8224</v>
      </c>
      <c r="H1112" s="5" t="s">
        <v>8246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s="5" t="s">
        <v>8224</v>
      </c>
      <c r="H1113" s="5" t="s">
        <v>8246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s="5" t="s">
        <v>8224</v>
      </c>
      <c r="H1114" s="5" t="s">
        <v>8246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s="5" t="s">
        <v>8225</v>
      </c>
      <c r="H1115" s="5" t="s">
        <v>8247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s="5" t="s">
        <v>8225</v>
      </c>
      <c r="H1116" s="5" t="s">
        <v>8247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s="5" t="s">
        <v>8224</v>
      </c>
      <c r="H1117" s="5" t="s">
        <v>8246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s="5" t="s">
        <v>8224</v>
      </c>
      <c r="H1118" s="5" t="s">
        <v>8246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s="5" t="s">
        <v>8236</v>
      </c>
      <c r="H1119" s="5" t="s">
        <v>8249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s="5" t="s">
        <v>8226</v>
      </c>
      <c r="H1120" s="5" t="s">
        <v>8248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s="5" t="s">
        <v>8224</v>
      </c>
      <c r="H1121" s="5" t="s">
        <v>8246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s="5" t="s">
        <v>8224</v>
      </c>
      <c r="H1122" s="5" t="s">
        <v>8246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s="5" t="s">
        <v>8224</v>
      </c>
      <c r="H1123" s="5" t="s">
        <v>8246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s="5" t="s">
        <v>8225</v>
      </c>
      <c r="H1124" s="5" t="s">
        <v>8247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s="5" t="s">
        <v>8224</v>
      </c>
      <c r="H1125" s="5" t="s">
        <v>8246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s="5" t="s">
        <v>8224</v>
      </c>
      <c r="H1126" s="5" t="s">
        <v>8246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s="5" t="s">
        <v>8225</v>
      </c>
      <c r="H1127" s="5" t="s">
        <v>8247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s="5" t="s">
        <v>8224</v>
      </c>
      <c r="H1128" s="5" t="s">
        <v>8246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s="5" t="s">
        <v>8224</v>
      </c>
      <c r="H1129" s="5" t="s">
        <v>8246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s="5" t="s">
        <v>8225</v>
      </c>
      <c r="H1130" s="5" t="s">
        <v>8247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s="5" t="s">
        <v>8224</v>
      </c>
      <c r="H1131" s="5" t="s">
        <v>8246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s="5" t="s">
        <v>8224</v>
      </c>
      <c r="H1132" s="5" t="s">
        <v>8246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s="5" t="s">
        <v>8226</v>
      </c>
      <c r="H1133" s="5" t="s">
        <v>8248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s="5" t="s">
        <v>8229</v>
      </c>
      <c r="H1134" s="5" t="s">
        <v>8251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s="5" t="s">
        <v>8225</v>
      </c>
      <c r="H1135" s="5" t="s">
        <v>8247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s="5" t="s">
        <v>8226</v>
      </c>
      <c r="H1136" s="5" t="s">
        <v>8248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s="5" t="s">
        <v>8236</v>
      </c>
      <c r="H1137" s="5" t="s">
        <v>8249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s="5" t="s">
        <v>8230</v>
      </c>
      <c r="H1138" s="5" t="s">
        <v>8249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s="5" t="s">
        <v>8224</v>
      </c>
      <c r="H1139" s="5" t="s">
        <v>8246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s="5" t="s">
        <v>8224</v>
      </c>
      <c r="H1140" s="5" t="s">
        <v>8246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s="5" t="s">
        <v>8224</v>
      </c>
      <c r="H1141" s="5" t="s">
        <v>8246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s="5" t="s">
        <v>8225</v>
      </c>
      <c r="H1142" s="5" t="s">
        <v>8247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s="5" t="s">
        <v>8236</v>
      </c>
      <c r="H1143" s="5" t="s">
        <v>8249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s="5" t="s">
        <v>8224</v>
      </c>
      <c r="H1144" s="5" t="s">
        <v>8246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s="5" t="s">
        <v>8224</v>
      </c>
      <c r="H1145" s="5" t="s">
        <v>8246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s="5" t="s">
        <v>8224</v>
      </c>
      <c r="H1146" s="5" t="s">
        <v>8246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s="5" t="s">
        <v>8224</v>
      </c>
      <c r="H1147" s="5" t="s">
        <v>8246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s="5" t="s">
        <v>8224</v>
      </c>
      <c r="H1148" s="5" t="s">
        <v>8246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s="5" t="s">
        <v>8229</v>
      </c>
      <c r="H1149" s="5" t="s">
        <v>8251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s="5" t="s">
        <v>8224</v>
      </c>
      <c r="H1150" s="5" t="s">
        <v>8246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s="5" t="s">
        <v>8224</v>
      </c>
      <c r="H1151" s="5" t="s">
        <v>8246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s="5" t="s">
        <v>8224</v>
      </c>
      <c r="H1152" s="5" t="s">
        <v>8246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s="5" t="s">
        <v>8224</v>
      </c>
      <c r="H1153" s="5" t="s">
        <v>8246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s="5" t="s">
        <v>8224</v>
      </c>
      <c r="H1154" s="5" t="s">
        <v>8246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s="5" t="s">
        <v>8224</v>
      </c>
      <c r="H1155" s="5" t="s">
        <v>8246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IF(L1155&gt;0,E1155/L1155,"N/A")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s="5" t="s">
        <v>8224</v>
      </c>
      <c r="H1156" s="5" t="s">
        <v>8246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s="5" t="s">
        <v>8224</v>
      </c>
      <c r="H1157" s="5" t="s">
        <v>8246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s="5" t="s">
        <v>8224</v>
      </c>
      <c r="H1158" s="5" t="s">
        <v>8246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s="5" t="s">
        <v>8224</v>
      </c>
      <c r="H1159" s="5" t="s">
        <v>8246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s="5" t="s">
        <v>8224</v>
      </c>
      <c r="H1160" s="5" t="s">
        <v>8246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s="5" t="s">
        <v>8224</v>
      </c>
      <c r="H1161" s="5" t="s">
        <v>8246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s="5" t="s">
        <v>8224</v>
      </c>
      <c r="H1162" s="5" t="s">
        <v>8246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s="5" t="s">
        <v>8224</v>
      </c>
      <c r="H1163" s="5" t="s">
        <v>8246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s="5" t="s">
        <v>8224</v>
      </c>
      <c r="H1164" s="5" t="s">
        <v>8246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s="5" t="s">
        <v>8224</v>
      </c>
      <c r="H1165" s="5" t="s">
        <v>8246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s="5" t="s">
        <v>8224</v>
      </c>
      <c r="H1166" s="5" t="s">
        <v>8246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s="5" t="s">
        <v>8224</v>
      </c>
      <c r="H1167" s="5" t="s">
        <v>8246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s="5" t="s">
        <v>8224</v>
      </c>
      <c r="H1168" s="5" t="s">
        <v>8246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s="5" t="s">
        <v>8224</v>
      </c>
      <c r="H1169" s="5" t="s">
        <v>8246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s="5" t="s">
        <v>8224</v>
      </c>
      <c r="H1170" s="5" t="s">
        <v>8246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s="5" t="s">
        <v>8224</v>
      </c>
      <c r="H1171" s="5" t="s">
        <v>8246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s="5" t="s">
        <v>8225</v>
      </c>
      <c r="H1172" s="5" t="s">
        <v>8247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s="5" t="s">
        <v>8224</v>
      </c>
      <c r="H1173" s="5" t="s">
        <v>8246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s="5" t="s">
        <v>8224</v>
      </c>
      <c r="H1174" s="5" t="s">
        <v>8246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s="5" t="s">
        <v>8224</v>
      </c>
      <c r="H1175" s="5" t="s">
        <v>8246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s="5" t="s">
        <v>8224</v>
      </c>
      <c r="H1176" s="5" t="s">
        <v>8246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s="5" t="s">
        <v>8224</v>
      </c>
      <c r="H1177" s="5" t="s">
        <v>8246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s="5" t="s">
        <v>8226</v>
      </c>
      <c r="H1178" s="5" t="s">
        <v>8248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s="5" t="s">
        <v>8225</v>
      </c>
      <c r="H1179" s="5" t="s">
        <v>8247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s="5" t="s">
        <v>8224</v>
      </c>
      <c r="H1180" s="5" t="s">
        <v>8246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s="5" t="s">
        <v>8229</v>
      </c>
      <c r="H1181" s="5" t="s">
        <v>8251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s="5" t="s">
        <v>8224</v>
      </c>
      <c r="H1182" s="5" t="s">
        <v>8246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s="5" t="s">
        <v>8224</v>
      </c>
      <c r="H1183" s="5" t="s">
        <v>8246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s="5" t="s">
        <v>8224</v>
      </c>
      <c r="H1184" s="5" t="s">
        <v>8246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s="5" t="s">
        <v>8224</v>
      </c>
      <c r="H1185" s="5" t="s">
        <v>8246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s="5" t="s">
        <v>8225</v>
      </c>
      <c r="H1186" s="5" t="s">
        <v>8247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s="5" t="s">
        <v>8224</v>
      </c>
      <c r="H1187" s="5" t="s">
        <v>8246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s="5" t="s">
        <v>8225</v>
      </c>
      <c r="H1188" s="5" t="s">
        <v>8247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s="5" t="s">
        <v>8224</v>
      </c>
      <c r="H1189" s="5" t="s">
        <v>8246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s="5" t="s">
        <v>8229</v>
      </c>
      <c r="H1190" s="5" t="s">
        <v>8251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s="5" t="s">
        <v>8224</v>
      </c>
      <c r="H1191" s="5" t="s">
        <v>8246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s="5" t="s">
        <v>8224</v>
      </c>
      <c r="H1192" s="5" t="s">
        <v>8246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s="5" t="s">
        <v>8224</v>
      </c>
      <c r="H1193" s="5" t="s">
        <v>8246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s="5" t="s">
        <v>8225</v>
      </c>
      <c r="H1194" s="5" t="s">
        <v>8247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s="5" t="s">
        <v>8224</v>
      </c>
      <c r="H1195" s="5" t="s">
        <v>8246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s="5" t="s">
        <v>8241</v>
      </c>
      <c r="H1196" s="5" t="s">
        <v>8249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s="5" t="s">
        <v>8237</v>
      </c>
      <c r="H1197" s="5" t="s">
        <v>8249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s="5" t="s">
        <v>8225</v>
      </c>
      <c r="H1198" s="5" t="s">
        <v>8247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s="5" t="s">
        <v>8224</v>
      </c>
      <c r="H1199" s="5" t="s">
        <v>8246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s="5" t="s">
        <v>8224</v>
      </c>
      <c r="H1200" s="5" t="s">
        <v>8246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s="5" t="s">
        <v>8225</v>
      </c>
      <c r="H1201" s="5" t="s">
        <v>8247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s="5" t="s">
        <v>8224</v>
      </c>
      <c r="H1202" s="5" t="s">
        <v>8246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s="5" t="s">
        <v>8225</v>
      </c>
      <c r="H1203" s="5" t="s">
        <v>8247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s="5" t="s">
        <v>8226</v>
      </c>
      <c r="H1204" s="5" t="s">
        <v>8248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s="5" t="s">
        <v>8224</v>
      </c>
      <c r="H1205" s="5" t="s">
        <v>8246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s="5" t="s">
        <v>8224</v>
      </c>
      <c r="H1206" s="5" t="s">
        <v>8246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s="5" t="s">
        <v>8236</v>
      </c>
      <c r="H1207" s="5" t="s">
        <v>8249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s="5" t="s">
        <v>8239</v>
      </c>
      <c r="H1208" s="5" t="s">
        <v>8249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s="5" t="s">
        <v>8237</v>
      </c>
      <c r="H1209" s="5" t="s">
        <v>8249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s="5" t="s">
        <v>8224</v>
      </c>
      <c r="H1210" s="5" t="s">
        <v>8246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s="5" t="s">
        <v>8224</v>
      </c>
      <c r="H1211" s="5" t="s">
        <v>8246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s="5" t="s">
        <v>8235</v>
      </c>
      <c r="H1212" s="5" t="s">
        <v>8255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s="5" t="s">
        <v>8229</v>
      </c>
      <c r="H1213" s="5" t="s">
        <v>8251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s="5" t="s">
        <v>8224</v>
      </c>
      <c r="H1214" s="5" t="s">
        <v>8246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s="5" t="s">
        <v>8225</v>
      </c>
      <c r="H1215" s="5" t="s">
        <v>8247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s="5" t="s">
        <v>8224</v>
      </c>
      <c r="H1216" s="5" t="s">
        <v>8246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s="5" t="s">
        <v>8224</v>
      </c>
      <c r="H1217" s="5" t="s">
        <v>8246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s="5" t="s">
        <v>8224</v>
      </c>
      <c r="H1218" s="5" t="s">
        <v>8246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s="5" t="s">
        <v>8224</v>
      </c>
      <c r="H1219" s="5" t="s">
        <v>8246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IF(L1219&gt;0,E1219/L1219,"N/A")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s="5" t="s">
        <v>8224</v>
      </c>
      <c r="H1220" s="5" t="s">
        <v>8246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s="5" t="s">
        <v>8224</v>
      </c>
      <c r="H1221" s="5" t="s">
        <v>8246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s="5" t="s">
        <v>8236</v>
      </c>
      <c r="H1222" s="5" t="s">
        <v>8249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s="5" t="s">
        <v>8225</v>
      </c>
      <c r="H1223" s="5" t="s">
        <v>8247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s="5" t="s">
        <v>8229</v>
      </c>
      <c r="H1224" s="5" t="s">
        <v>8251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s="5" t="s">
        <v>8224</v>
      </c>
      <c r="H1225" s="5" t="s">
        <v>8246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s="5" t="s">
        <v>8224</v>
      </c>
      <c r="H1226" s="5" t="s">
        <v>8246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s="5" t="s">
        <v>8224</v>
      </c>
      <c r="H1227" s="5" t="s">
        <v>8246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s="5" t="s">
        <v>8224</v>
      </c>
      <c r="H1228" s="5" t="s">
        <v>8246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s="5" t="s">
        <v>8224</v>
      </c>
      <c r="H1229" s="5" t="s">
        <v>8246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s="5" t="s">
        <v>8224</v>
      </c>
      <c r="H1230" s="5" t="s">
        <v>8246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s="5" t="s">
        <v>8224</v>
      </c>
      <c r="H1231" s="5" t="s">
        <v>8246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s="5" t="s">
        <v>8224</v>
      </c>
      <c r="H1232" s="5" t="s">
        <v>8246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s="5" t="s">
        <v>8224</v>
      </c>
      <c r="H1233" s="5" t="s">
        <v>8246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s="5" t="s">
        <v>8224</v>
      </c>
      <c r="H1234" s="5" t="s">
        <v>8246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s="5" t="s">
        <v>8224</v>
      </c>
      <c r="H1235" s="5" t="s">
        <v>8246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s="5" t="s">
        <v>8225</v>
      </c>
      <c r="H1236" s="5" t="s">
        <v>8247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s="5" t="s">
        <v>8224</v>
      </c>
      <c r="H1237" s="5" t="s">
        <v>8246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s="5" t="s">
        <v>8224</v>
      </c>
      <c r="H1238" s="5" t="s">
        <v>8246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s="5" t="s">
        <v>8224</v>
      </c>
      <c r="H1239" s="5" t="s">
        <v>8246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s="5" t="s">
        <v>8224</v>
      </c>
      <c r="H1240" s="5" t="s">
        <v>8246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s="5" t="s">
        <v>8224</v>
      </c>
      <c r="H1241" s="5" t="s">
        <v>8246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s="5" t="s">
        <v>8224</v>
      </c>
      <c r="H1242" s="5" t="s">
        <v>8246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s="5" t="s">
        <v>8224</v>
      </c>
      <c r="H1243" s="5" t="s">
        <v>8246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s="5" t="s">
        <v>8224</v>
      </c>
      <c r="H1244" s="5" t="s">
        <v>8246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s="5" t="s">
        <v>8224</v>
      </c>
      <c r="H1245" s="5" t="s">
        <v>8246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s="5" t="s">
        <v>8224</v>
      </c>
      <c r="H1246" s="5" t="s">
        <v>8246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s="5" t="s">
        <v>8224</v>
      </c>
      <c r="H1247" s="5" t="s">
        <v>8246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s="5" t="s">
        <v>8224</v>
      </c>
      <c r="H1248" s="5" t="s">
        <v>8246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s="5" t="s">
        <v>8224</v>
      </c>
      <c r="H1249" s="5" t="s">
        <v>8246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s="5" t="s">
        <v>8224</v>
      </c>
      <c r="H1250" s="5" t="s">
        <v>8246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s="5" t="s">
        <v>8224</v>
      </c>
      <c r="H1251" s="5" t="s">
        <v>8246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s="5" t="s">
        <v>8224</v>
      </c>
      <c r="H1252" s="5" t="s">
        <v>8246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s="5" t="s">
        <v>8224</v>
      </c>
      <c r="H1253" s="5" t="s">
        <v>8246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s="5" t="s">
        <v>8224</v>
      </c>
      <c r="H1254" s="5" t="s">
        <v>8246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s="5" t="s">
        <v>8224</v>
      </c>
      <c r="H1255" s="5" t="s">
        <v>8246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s="5" t="s">
        <v>8224</v>
      </c>
      <c r="H1256" s="5" t="s">
        <v>8246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s="5" t="s">
        <v>8224</v>
      </c>
      <c r="H1257" s="5" t="s">
        <v>8246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s="5" t="s">
        <v>8224</v>
      </c>
      <c r="H1258" s="5" t="s">
        <v>8246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s="5" t="s">
        <v>8224</v>
      </c>
      <c r="H1259" s="5" t="s">
        <v>8246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s="5" t="s">
        <v>8224</v>
      </c>
      <c r="H1260" s="5" t="s">
        <v>8246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s="5" t="s">
        <v>8224</v>
      </c>
      <c r="H1261" s="5" t="s">
        <v>8246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s="5" t="s">
        <v>8224</v>
      </c>
      <c r="H1262" s="5" t="s">
        <v>8246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s="5" t="s">
        <v>8224</v>
      </c>
      <c r="H1263" s="5" t="s">
        <v>8246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s="5" t="s">
        <v>8229</v>
      </c>
      <c r="H1264" s="5" t="s">
        <v>8251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s="5" t="s">
        <v>8224</v>
      </c>
      <c r="H1265" s="5" t="s">
        <v>8246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s="5" t="s">
        <v>8224</v>
      </c>
      <c r="H1266" s="5" t="s">
        <v>8246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s="5" t="s">
        <v>8224</v>
      </c>
      <c r="H1267" s="5" t="s">
        <v>8246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s="5" t="s">
        <v>8224</v>
      </c>
      <c r="H1268" s="5" t="s">
        <v>8246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s="5" t="s">
        <v>8224</v>
      </c>
      <c r="H1269" s="5" t="s">
        <v>8246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s="5" t="s">
        <v>8224</v>
      </c>
      <c r="H1270" s="5" t="s">
        <v>8246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s="5" t="s">
        <v>8224</v>
      </c>
      <c r="H1271" s="5" t="s">
        <v>8246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s="5" t="s">
        <v>8224</v>
      </c>
      <c r="H1272" s="5" t="s">
        <v>8246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s="5" t="s">
        <v>8224</v>
      </c>
      <c r="H1273" s="5" t="s">
        <v>8246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s="5" t="s">
        <v>8224</v>
      </c>
      <c r="H1274" s="5" t="s">
        <v>8246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s="5" t="s">
        <v>8229</v>
      </c>
      <c r="H1275" s="5" t="s">
        <v>8251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s="5" t="s">
        <v>8224</v>
      </c>
      <c r="H1276" s="5" t="s">
        <v>8246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s="5" t="s">
        <v>8224</v>
      </c>
      <c r="H1277" s="5" t="s">
        <v>8246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s="5" t="s">
        <v>8224</v>
      </c>
      <c r="H1278" s="5" t="s">
        <v>8246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s="5" t="s">
        <v>8224</v>
      </c>
      <c r="H1279" s="5" t="s">
        <v>8246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s="5" t="s">
        <v>8224</v>
      </c>
      <c r="H1280" s="5" t="s">
        <v>8246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s="5" t="s">
        <v>8224</v>
      </c>
      <c r="H1281" s="5" t="s">
        <v>8246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s="5" t="s">
        <v>8224</v>
      </c>
      <c r="H1282" s="5" t="s">
        <v>8246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s="5" t="s">
        <v>8224</v>
      </c>
      <c r="H1283" s="5" t="s">
        <v>8246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IF(L1283&gt;0,E1283/L1283,"N/A")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s="5" t="s">
        <v>8224</v>
      </c>
      <c r="H1284" s="5" t="s">
        <v>8246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s="5" t="s">
        <v>8224</v>
      </c>
      <c r="H1285" s="5" t="s">
        <v>8246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s="5" t="s">
        <v>8224</v>
      </c>
      <c r="H1286" s="5" t="s">
        <v>8246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s="5" t="s">
        <v>8225</v>
      </c>
      <c r="H1287" s="5" t="s">
        <v>8247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s="5" t="s">
        <v>8225</v>
      </c>
      <c r="H1288" s="5" t="s">
        <v>8247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s="5" t="s">
        <v>8225</v>
      </c>
      <c r="H1289" s="5" t="s">
        <v>8247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s="5" t="s">
        <v>8224</v>
      </c>
      <c r="H1290" s="5" t="s">
        <v>8246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s="5" t="s">
        <v>8224</v>
      </c>
      <c r="H1291" s="5" t="s">
        <v>8246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s="5" t="s">
        <v>8224</v>
      </c>
      <c r="H1292" s="5" t="s">
        <v>8246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s="5" t="s">
        <v>8224</v>
      </c>
      <c r="H1293" s="5" t="s">
        <v>8246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s="5" t="s">
        <v>8225</v>
      </c>
      <c r="H1294" s="5" t="s">
        <v>8247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s="5" t="s">
        <v>8224</v>
      </c>
      <c r="H1295" s="5" t="s">
        <v>8246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s="5" t="s">
        <v>8225</v>
      </c>
      <c r="H1296" s="5" t="s">
        <v>8247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s="5" t="s">
        <v>8225</v>
      </c>
      <c r="H1297" s="5" t="s">
        <v>8247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s="5" t="s">
        <v>8225</v>
      </c>
      <c r="H1298" s="5" t="s">
        <v>8247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s="5" t="s">
        <v>8224</v>
      </c>
      <c r="H1299" s="5" t="s">
        <v>8246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s="5" t="s">
        <v>8225</v>
      </c>
      <c r="H1300" s="5" t="s">
        <v>8247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s="5" t="s">
        <v>8224</v>
      </c>
      <c r="H1301" s="5" t="s">
        <v>8246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s="5" t="s">
        <v>8224</v>
      </c>
      <c r="H1302" s="5" t="s">
        <v>8246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s="5" t="s">
        <v>8224</v>
      </c>
      <c r="H1303" s="5" t="s">
        <v>8246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s="5" t="s">
        <v>8224</v>
      </c>
      <c r="H1304" s="5" t="s">
        <v>8246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s="5" t="s">
        <v>8225</v>
      </c>
      <c r="H1305" s="5" t="s">
        <v>8247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s="5" t="s">
        <v>8225</v>
      </c>
      <c r="H1306" s="5" t="s">
        <v>8247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s="5" t="s">
        <v>8224</v>
      </c>
      <c r="H1307" s="5" t="s">
        <v>8246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s="5" t="s">
        <v>8224</v>
      </c>
      <c r="H1308" s="5" t="s">
        <v>8246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s="5" t="s">
        <v>8224</v>
      </c>
      <c r="H1309" s="5" t="s">
        <v>8246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s="5" t="s">
        <v>8224</v>
      </c>
      <c r="H1310" s="5" t="s">
        <v>8246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s="5" t="s">
        <v>8224</v>
      </c>
      <c r="H1311" s="5" t="s">
        <v>8246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s="5" t="s">
        <v>8224</v>
      </c>
      <c r="H1312" s="5" t="s">
        <v>8246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s="5" t="s">
        <v>8224</v>
      </c>
      <c r="H1313" s="5" t="s">
        <v>8246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s="5" t="s">
        <v>8224</v>
      </c>
      <c r="H1314" s="5" t="s">
        <v>8246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s="5" t="s">
        <v>8224</v>
      </c>
      <c r="H1315" s="5" t="s">
        <v>8246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s="5" t="s">
        <v>8224</v>
      </c>
      <c r="H1316" s="5" t="s">
        <v>8246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s="5" t="s">
        <v>8224</v>
      </c>
      <c r="H1317" s="5" t="s">
        <v>8246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s="5" t="s">
        <v>8224</v>
      </c>
      <c r="H1318" s="5" t="s">
        <v>8246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s="5" t="s">
        <v>8232</v>
      </c>
      <c r="H1319" s="5" t="s">
        <v>8253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s="5" t="s">
        <v>8224</v>
      </c>
      <c r="H1320" s="5" t="s">
        <v>8246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s="5" t="s">
        <v>8225</v>
      </c>
      <c r="H1321" s="5" t="s">
        <v>8247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s="5" t="s">
        <v>8233</v>
      </c>
      <c r="H1322" s="5" t="s">
        <v>8249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s="5" t="s">
        <v>8235</v>
      </c>
      <c r="H1323" s="5" t="s">
        <v>8255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s="5" t="s">
        <v>8225</v>
      </c>
      <c r="H1324" s="5" t="s">
        <v>8247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s="5" t="s">
        <v>8224</v>
      </c>
      <c r="H1325" s="5" t="s">
        <v>8246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s="5" t="s">
        <v>8224</v>
      </c>
      <c r="H1326" s="5" t="s">
        <v>8246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s="5" t="s">
        <v>8224</v>
      </c>
      <c r="H1327" s="5" t="s">
        <v>8246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s="5" t="s">
        <v>8224</v>
      </c>
      <c r="H1328" s="5" t="s">
        <v>8246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s="5" t="s">
        <v>8224</v>
      </c>
      <c r="H1329" s="5" t="s">
        <v>8246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s="5" t="s">
        <v>8224</v>
      </c>
      <c r="H1330" s="5" t="s">
        <v>8246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s="5" t="s">
        <v>8224</v>
      </c>
      <c r="H1331" s="5" t="s">
        <v>8246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s="5" t="s">
        <v>8224</v>
      </c>
      <c r="H1332" s="5" t="s">
        <v>8246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s="5" t="s">
        <v>8224</v>
      </c>
      <c r="H1333" s="5" t="s">
        <v>8246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s="5" t="s">
        <v>8240</v>
      </c>
      <c r="H1334" s="5" t="s">
        <v>8257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s="5" t="s">
        <v>8226</v>
      </c>
      <c r="H1335" s="5" t="s">
        <v>8248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s="5" t="s">
        <v>8224</v>
      </c>
      <c r="H1336" s="5" t="s">
        <v>8246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s="5" t="s">
        <v>8224</v>
      </c>
      <c r="H1337" s="5" t="s">
        <v>8246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s="5" t="s">
        <v>8224</v>
      </c>
      <c r="H1338" s="5" t="s">
        <v>8246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s="5" t="s">
        <v>8224</v>
      </c>
      <c r="H1339" s="5" t="s">
        <v>8246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s="5" t="s">
        <v>8224</v>
      </c>
      <c r="H1340" s="5" t="s">
        <v>8246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s="5" t="s">
        <v>8224</v>
      </c>
      <c r="H1341" s="5" t="s">
        <v>8246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s="5" t="s">
        <v>8224</v>
      </c>
      <c r="H1342" s="5" t="s">
        <v>8246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s="5" t="s">
        <v>8225</v>
      </c>
      <c r="H1343" s="5" t="s">
        <v>8247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s="5" t="s">
        <v>8224</v>
      </c>
      <c r="H1344" s="5" t="s">
        <v>8246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s="5" t="s">
        <v>8224</v>
      </c>
      <c r="H1345" s="5" t="s">
        <v>8246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s="5" t="s">
        <v>8229</v>
      </c>
      <c r="H1346" s="5" t="s">
        <v>8251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s="5" t="s">
        <v>8224</v>
      </c>
      <c r="H1347" s="5" t="s">
        <v>8246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IF(L1347&gt;0,E1347/L1347,"N/A")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s="5" t="s">
        <v>8224</v>
      </c>
      <c r="H1348" s="5" t="s">
        <v>8246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s="5" t="s">
        <v>8224</v>
      </c>
      <c r="H1349" s="5" t="s">
        <v>8246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s="5" t="s">
        <v>8224</v>
      </c>
      <c r="H1350" s="5" t="s">
        <v>8246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s="5" t="s">
        <v>8229</v>
      </c>
      <c r="H1351" s="5" t="s">
        <v>8251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s="5" t="s">
        <v>8224</v>
      </c>
      <c r="H1352" s="5" t="s">
        <v>8246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s="5" t="s">
        <v>8224</v>
      </c>
      <c r="H1353" s="5" t="s">
        <v>8246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s="5" t="s">
        <v>8224</v>
      </c>
      <c r="H1354" s="5" t="s">
        <v>8246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s="5" t="s">
        <v>8224</v>
      </c>
      <c r="H1355" s="5" t="s">
        <v>8246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s="5" t="s">
        <v>8225</v>
      </c>
      <c r="H1356" s="5" t="s">
        <v>8247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s="5" t="s">
        <v>8225</v>
      </c>
      <c r="H1357" s="5" t="s">
        <v>8247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s="5" t="s">
        <v>8224</v>
      </c>
      <c r="H1358" s="5" t="s">
        <v>8246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s="5" t="s">
        <v>8224</v>
      </c>
      <c r="H1359" s="5" t="s">
        <v>8246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s="5" t="s">
        <v>8224</v>
      </c>
      <c r="H1360" s="5" t="s">
        <v>8246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s="5" t="s">
        <v>8224</v>
      </c>
      <c r="H1361" s="5" t="s">
        <v>8246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s="5" t="s">
        <v>8224</v>
      </c>
      <c r="H1362" s="5" t="s">
        <v>8246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s="5" t="s">
        <v>8225</v>
      </c>
      <c r="H1363" s="5" t="s">
        <v>8247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s="5" t="s">
        <v>8224</v>
      </c>
      <c r="H1364" s="5" t="s">
        <v>8246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s="5" t="s">
        <v>8224</v>
      </c>
      <c r="H1365" s="5" t="s">
        <v>8246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s="5" t="s">
        <v>8232</v>
      </c>
      <c r="H1366" s="5" t="s">
        <v>8253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s="5" t="s">
        <v>8224</v>
      </c>
      <c r="H1367" s="5" t="s">
        <v>8246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s="5" t="s">
        <v>8224</v>
      </c>
      <c r="H1368" s="5" t="s">
        <v>8246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s="5" t="s">
        <v>8224</v>
      </c>
      <c r="H1369" s="5" t="s">
        <v>8246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s="5" t="s">
        <v>8224</v>
      </c>
      <c r="H1370" s="5" t="s">
        <v>8246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s="5" t="s">
        <v>8224</v>
      </c>
      <c r="H1371" s="5" t="s">
        <v>8246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s="5" t="s">
        <v>8224</v>
      </c>
      <c r="H1372" s="5" t="s">
        <v>8246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s="5" t="s">
        <v>8224</v>
      </c>
      <c r="H1373" s="5" t="s">
        <v>8246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s="5" t="s">
        <v>8224</v>
      </c>
      <c r="H1374" s="5" t="s">
        <v>8246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s="5" t="s">
        <v>8224</v>
      </c>
      <c r="H1375" s="5" t="s">
        <v>8246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s="5" t="s">
        <v>8224</v>
      </c>
      <c r="H1376" s="5" t="s">
        <v>8246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s="5" t="s">
        <v>8230</v>
      </c>
      <c r="H1377" s="5" t="s">
        <v>8249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s="5" t="s">
        <v>8225</v>
      </c>
      <c r="H1378" s="5" t="s">
        <v>8247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s="5" t="s">
        <v>8224</v>
      </c>
      <c r="H1379" s="5" t="s">
        <v>8246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s="5" t="s">
        <v>8225</v>
      </c>
      <c r="H1380" s="5" t="s">
        <v>8247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s="5" t="s">
        <v>8224</v>
      </c>
      <c r="H1381" s="5" t="s">
        <v>8246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s="5" t="s">
        <v>8224</v>
      </c>
      <c r="H1382" s="5" t="s">
        <v>8246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s="5" t="s">
        <v>8224</v>
      </c>
      <c r="H1383" s="5" t="s">
        <v>8246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s="5" t="s">
        <v>8224</v>
      </c>
      <c r="H1384" s="5" t="s">
        <v>8246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s="5" t="s">
        <v>8229</v>
      </c>
      <c r="H1385" s="5" t="s">
        <v>8251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s="5" t="s">
        <v>8224</v>
      </c>
      <c r="H1386" s="5" t="s">
        <v>8246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s="5" t="s">
        <v>8236</v>
      </c>
      <c r="H1387" s="5" t="s">
        <v>8249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s="5" t="s">
        <v>8224</v>
      </c>
      <c r="H1388" s="5" t="s">
        <v>8246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s="5" t="s">
        <v>8224</v>
      </c>
      <c r="H1389" s="5" t="s">
        <v>8246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s="5" t="s">
        <v>8224</v>
      </c>
      <c r="H1390" s="5" t="s">
        <v>8246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s="5" t="s">
        <v>8225</v>
      </c>
      <c r="H1391" s="5" t="s">
        <v>8247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s="5" t="s">
        <v>8224</v>
      </c>
      <c r="H1392" s="5" t="s">
        <v>8246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s="5" t="s">
        <v>8224</v>
      </c>
      <c r="H1393" s="5" t="s">
        <v>8246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s="5" t="s">
        <v>8224</v>
      </c>
      <c r="H1394" s="5" t="s">
        <v>8246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s="5" t="s">
        <v>8224</v>
      </c>
      <c r="H1395" s="5" t="s">
        <v>8246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s="5" t="s">
        <v>8224</v>
      </c>
      <c r="H1396" s="5" t="s">
        <v>8246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s="5" t="s">
        <v>8224</v>
      </c>
      <c r="H1397" s="5" t="s">
        <v>8246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s="5" t="s">
        <v>8224</v>
      </c>
      <c r="H1398" s="5" t="s">
        <v>8246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s="5" t="s">
        <v>8224</v>
      </c>
      <c r="H1399" s="5" t="s">
        <v>8246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s="5" t="s">
        <v>8224</v>
      </c>
      <c r="H1400" s="5" t="s">
        <v>8246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s="5" t="s">
        <v>8224</v>
      </c>
      <c r="H1401" s="5" t="s">
        <v>8246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s="5" t="s">
        <v>8225</v>
      </c>
      <c r="H1402" s="5" t="s">
        <v>8247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s="5" t="s">
        <v>8224</v>
      </c>
      <c r="H1403" s="5" t="s">
        <v>8246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s="5" t="s">
        <v>8225</v>
      </c>
      <c r="H1404" s="5" t="s">
        <v>8247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s="5" t="s">
        <v>8224</v>
      </c>
      <c r="H1405" s="5" t="s">
        <v>8246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s="5" t="s">
        <v>8225</v>
      </c>
      <c r="H1406" s="5" t="s">
        <v>8247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s="5" t="s">
        <v>8224</v>
      </c>
      <c r="H1407" s="5" t="s">
        <v>8246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s="5" t="s">
        <v>8237</v>
      </c>
      <c r="H1408" s="5" t="s">
        <v>8249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s="5" t="s">
        <v>8224</v>
      </c>
      <c r="H1409" s="5" t="s">
        <v>8246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s="5" t="s">
        <v>8225</v>
      </c>
      <c r="H1410" s="5" t="s">
        <v>8247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s="5" t="s">
        <v>8224</v>
      </c>
      <c r="H1411" s="5" t="s">
        <v>8246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str">
        <f t="shared" ref="P1411:P1474" si="133">IF(L1411&gt;0,E1411/L1411,"N/A")</f>
        <v>N/A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s="5" t="s">
        <v>8237</v>
      </c>
      <c r="H1412" s="5" t="s">
        <v>8249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s="5" t="s">
        <v>8225</v>
      </c>
      <c r="H1413" s="5" t="s">
        <v>8247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s="5" t="s">
        <v>8224</v>
      </c>
      <c r="H1414" s="5" t="s">
        <v>8246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s="5" t="s">
        <v>8237</v>
      </c>
      <c r="H1415" s="5" t="s">
        <v>8249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s="5" t="s">
        <v>8224</v>
      </c>
      <c r="H1416" s="5" t="s">
        <v>8246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s="5" t="s">
        <v>8224</v>
      </c>
      <c r="H1417" s="5" t="s">
        <v>8246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s="5" t="s">
        <v>8224</v>
      </c>
      <c r="H1418" s="5" t="s">
        <v>8246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s="5" t="s">
        <v>8224</v>
      </c>
      <c r="H1419" s="5" t="s">
        <v>8246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s="5" t="s">
        <v>8227</v>
      </c>
      <c r="H1420" s="5" t="s">
        <v>8249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s="5" t="s">
        <v>8224</v>
      </c>
      <c r="H1421" s="5" t="s">
        <v>8246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s="5" t="s">
        <v>8224</v>
      </c>
      <c r="H1422" s="5" t="s">
        <v>8246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s="5" t="s">
        <v>8235</v>
      </c>
      <c r="H1423" s="5" t="s">
        <v>8255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s="5" t="s">
        <v>8228</v>
      </c>
      <c r="H1424" s="5" t="s">
        <v>8250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s="5" t="s">
        <v>8226</v>
      </c>
      <c r="H1425" s="5" t="s">
        <v>8248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s="5" t="s">
        <v>8224</v>
      </c>
      <c r="H1426" s="5" t="s">
        <v>8246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s="5" t="s">
        <v>8224</v>
      </c>
      <c r="H1427" s="5" t="s">
        <v>8246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s="5" t="s">
        <v>8236</v>
      </c>
      <c r="H1428" s="5" t="s">
        <v>8249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s="5" t="s">
        <v>8236</v>
      </c>
      <c r="H1429" s="5" t="s">
        <v>8249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s="5" t="s">
        <v>8227</v>
      </c>
      <c r="H1430" s="5" t="s">
        <v>8249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s="5" t="s">
        <v>8224</v>
      </c>
      <c r="H1431" s="5" t="s">
        <v>8246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s="5" t="s">
        <v>8224</v>
      </c>
      <c r="H1432" s="5" t="s">
        <v>8246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s="5" t="s">
        <v>8224</v>
      </c>
      <c r="H1433" s="5" t="s">
        <v>8246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s="5" t="s">
        <v>8224</v>
      </c>
      <c r="H1434" s="5" t="s">
        <v>8246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s="5" t="s">
        <v>8237</v>
      </c>
      <c r="H1435" s="5" t="s">
        <v>8249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s="5" t="s">
        <v>8232</v>
      </c>
      <c r="H1436" s="5" t="s">
        <v>8253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s="5" t="s">
        <v>8237</v>
      </c>
      <c r="H1437" s="5" t="s">
        <v>8249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s="5" t="s">
        <v>8236</v>
      </c>
      <c r="H1438" s="5" t="s">
        <v>8249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s="5" t="s">
        <v>8224</v>
      </c>
      <c r="H1439" s="5" t="s">
        <v>8246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s="5" t="s">
        <v>8232</v>
      </c>
      <c r="H1440" s="5" t="s">
        <v>8253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s="5" t="s">
        <v>8229</v>
      </c>
      <c r="H1441" s="5" t="s">
        <v>8251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s="5" t="s">
        <v>8237</v>
      </c>
      <c r="H1442" s="5" t="s">
        <v>8249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s="5" t="s">
        <v>8225</v>
      </c>
      <c r="H1443" s="5" t="s">
        <v>8247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s="5" t="s">
        <v>8224</v>
      </c>
      <c r="H1444" s="5" t="s">
        <v>8246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s="5" t="s">
        <v>8230</v>
      </c>
      <c r="H1445" s="5" t="s">
        <v>8249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s="5" t="s">
        <v>8236</v>
      </c>
      <c r="H1446" s="5" t="s">
        <v>8249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s="5" t="s">
        <v>8236</v>
      </c>
      <c r="H1447" s="5" t="s">
        <v>8249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s="5" t="s">
        <v>8237</v>
      </c>
      <c r="H1448" s="5" t="s">
        <v>8249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s="5" t="s">
        <v>8224</v>
      </c>
      <c r="H1449" s="5" t="s">
        <v>8246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s="5" t="s">
        <v>8226</v>
      </c>
      <c r="H1450" s="5" t="s">
        <v>8248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s="5" t="s">
        <v>8224</v>
      </c>
      <c r="H1451" s="5" t="s">
        <v>8246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s="5" t="s">
        <v>8224</v>
      </c>
      <c r="H1452" s="5" t="s">
        <v>8246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s="5" t="s">
        <v>8224</v>
      </c>
      <c r="H1453" s="5" t="s">
        <v>8246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s="5" t="s">
        <v>8224</v>
      </c>
      <c r="H1454" s="5" t="s">
        <v>8246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s="5" t="s">
        <v>8230</v>
      </c>
      <c r="H1455" s="5" t="s">
        <v>8249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s="5" t="s">
        <v>8227</v>
      </c>
      <c r="H1456" s="5" t="s">
        <v>8249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s="5" t="s">
        <v>8224</v>
      </c>
      <c r="H1457" s="5" t="s">
        <v>8246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s="5" t="s">
        <v>8237</v>
      </c>
      <c r="H1458" s="5" t="s">
        <v>8249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s="5" t="s">
        <v>8224</v>
      </c>
      <c r="H1459" s="5" t="s">
        <v>8246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s="5" t="s">
        <v>8224</v>
      </c>
      <c r="H1460" s="5" t="s">
        <v>8246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s="5" t="s">
        <v>8232</v>
      </c>
      <c r="H1461" s="5" t="s">
        <v>8253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s="5" t="s">
        <v>8224</v>
      </c>
      <c r="H1462" s="5" t="s">
        <v>8246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s="5" t="s">
        <v>8224</v>
      </c>
      <c r="H1463" s="5" t="s">
        <v>8246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s="5" t="s">
        <v>8224</v>
      </c>
      <c r="H1464" s="5" t="s">
        <v>8246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s="5" t="s">
        <v>8224</v>
      </c>
      <c r="H1465" s="5" t="s">
        <v>8246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s="5" t="s">
        <v>8224</v>
      </c>
      <c r="H1466" s="5" t="s">
        <v>8246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s="5" t="s">
        <v>8224</v>
      </c>
      <c r="H1467" s="5" t="s">
        <v>8246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s="5" t="s">
        <v>8224</v>
      </c>
      <c r="H1468" s="5" t="s">
        <v>8246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s="5" t="s">
        <v>8224</v>
      </c>
      <c r="H1469" s="5" t="s">
        <v>8246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s="5" t="s">
        <v>8224</v>
      </c>
      <c r="H1470" s="5" t="s">
        <v>8246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s="5" t="s">
        <v>8224</v>
      </c>
      <c r="H1471" s="5" t="s">
        <v>8246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s="5" t="s">
        <v>8224</v>
      </c>
      <c r="H1472" s="5" t="s">
        <v>8246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s="5" t="s">
        <v>8224</v>
      </c>
      <c r="H1473" s="5" t="s">
        <v>8246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s="5" t="s">
        <v>8224</v>
      </c>
      <c r="H1474" s="5" t="s">
        <v>8246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s="5" t="s">
        <v>8224</v>
      </c>
      <c r="H1475" s="5" t="s">
        <v>8246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IF(L1475&gt;0,E1475/L1475,"N/A")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s="5" t="s">
        <v>8224</v>
      </c>
      <c r="H1476" s="5" t="s">
        <v>8246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s="5" t="s">
        <v>8224</v>
      </c>
      <c r="H1477" s="5" t="s">
        <v>8246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s="5" t="s">
        <v>8224</v>
      </c>
      <c r="H1478" s="5" t="s">
        <v>8246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s="5" t="s">
        <v>8224</v>
      </c>
      <c r="H1479" s="5" t="s">
        <v>8246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s="5" t="s">
        <v>8224</v>
      </c>
      <c r="H1480" s="5" t="s">
        <v>8246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s="5" t="s">
        <v>8224</v>
      </c>
      <c r="H1481" s="5" t="s">
        <v>8246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s="5" t="s">
        <v>8224</v>
      </c>
      <c r="H1482" s="5" t="s">
        <v>8246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s="5" t="s">
        <v>8229</v>
      </c>
      <c r="H1483" s="5" t="s">
        <v>8251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s="5" t="s">
        <v>8224</v>
      </c>
      <c r="H1484" s="5" t="s">
        <v>8246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s="5" t="s">
        <v>8224</v>
      </c>
      <c r="H1485" s="5" t="s">
        <v>8246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s="5" t="s">
        <v>8224</v>
      </c>
      <c r="H1486" s="5" t="s">
        <v>8246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s="5" t="s">
        <v>8224</v>
      </c>
      <c r="H1487" s="5" t="s">
        <v>8246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s="5" t="s">
        <v>8224</v>
      </c>
      <c r="H1488" s="5" t="s">
        <v>8246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s="5" t="s">
        <v>8224</v>
      </c>
      <c r="H1489" s="5" t="s">
        <v>8246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s="5" t="s">
        <v>8226</v>
      </c>
      <c r="H1490" s="5" t="s">
        <v>8248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s="5" t="s">
        <v>8224</v>
      </c>
      <c r="H1491" s="5" t="s">
        <v>8246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s="5" t="s">
        <v>8224</v>
      </c>
      <c r="H1492" s="5" t="s">
        <v>8246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s="5" t="s">
        <v>8224</v>
      </c>
      <c r="H1493" s="5" t="s">
        <v>8246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s="5" t="s">
        <v>8224</v>
      </c>
      <c r="H1494" s="5" t="s">
        <v>8246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s="5" t="s">
        <v>8224</v>
      </c>
      <c r="H1495" s="5" t="s">
        <v>8246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s="5" t="s">
        <v>8224</v>
      </c>
      <c r="H1496" s="5" t="s">
        <v>8246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s="5" t="s">
        <v>8224</v>
      </c>
      <c r="H1497" s="5" t="s">
        <v>8246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s="5" t="s">
        <v>8224</v>
      </c>
      <c r="H1498" s="5" t="s">
        <v>8246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s="5" t="s">
        <v>8224</v>
      </c>
      <c r="H1499" s="5" t="s">
        <v>8246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s="5" t="s">
        <v>8224</v>
      </c>
      <c r="H1500" s="5" t="s">
        <v>8246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s="5" t="s">
        <v>8224</v>
      </c>
      <c r="H1501" s="5" t="s">
        <v>8246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s="5" t="s">
        <v>8224</v>
      </c>
      <c r="H1502" s="5" t="s">
        <v>8246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s="5" t="s">
        <v>8229</v>
      </c>
      <c r="H1503" s="5" t="s">
        <v>8251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s="5" t="s">
        <v>8225</v>
      </c>
      <c r="H1504" s="5" t="s">
        <v>8247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s="5" t="s">
        <v>8242</v>
      </c>
      <c r="H1505" s="5" t="s">
        <v>8249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s="5" t="s">
        <v>8225</v>
      </c>
      <c r="H1506" s="5" t="s">
        <v>8247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s="5" t="s">
        <v>8236</v>
      </c>
      <c r="H1507" s="5" t="s">
        <v>8249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s="5" t="s">
        <v>8225</v>
      </c>
      <c r="H1508" s="5" t="s">
        <v>8247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s="5" t="s">
        <v>8224</v>
      </c>
      <c r="H1509" s="5" t="s">
        <v>8246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s="5" t="s">
        <v>8224</v>
      </c>
      <c r="H1510" s="5" t="s">
        <v>8246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s="5" t="s">
        <v>8236</v>
      </c>
      <c r="H1511" s="5" t="s">
        <v>8249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s="5" t="s">
        <v>8225</v>
      </c>
      <c r="H1512" s="5" t="s">
        <v>8247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s="5" t="s">
        <v>8224</v>
      </c>
      <c r="H1513" s="5" t="s">
        <v>8246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s="5" t="s">
        <v>8224</v>
      </c>
      <c r="H1514" s="5" t="s">
        <v>8246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s="5" t="s">
        <v>8225</v>
      </c>
      <c r="H1515" s="5" t="s">
        <v>8247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s="5" t="s">
        <v>8224</v>
      </c>
      <c r="H1516" s="5" t="s">
        <v>8246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s="5" t="s">
        <v>8234</v>
      </c>
      <c r="H1517" s="5" t="s">
        <v>8254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s="5" t="s">
        <v>8224</v>
      </c>
      <c r="H1518" s="5" t="s">
        <v>8246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s="5" t="s">
        <v>8224</v>
      </c>
      <c r="H1519" s="5" t="s">
        <v>8246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s="5" t="s">
        <v>8224</v>
      </c>
      <c r="H1520" s="5" t="s">
        <v>8246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s="5" t="s">
        <v>8224</v>
      </c>
      <c r="H1521" s="5" t="s">
        <v>8246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s="5" t="s">
        <v>8224</v>
      </c>
      <c r="H1522" s="5" t="s">
        <v>8246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s="5" t="s">
        <v>8224</v>
      </c>
      <c r="H1523" s="5" t="s">
        <v>8246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s="5" t="s">
        <v>8224</v>
      </c>
      <c r="H1524" s="5" t="s">
        <v>8246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s="5" t="s">
        <v>8224</v>
      </c>
      <c r="H1525" s="5" t="s">
        <v>8246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s="5" t="s">
        <v>8235</v>
      </c>
      <c r="H1526" s="5" t="s">
        <v>8255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s="5" t="s">
        <v>8224</v>
      </c>
      <c r="H1527" s="5" t="s">
        <v>8246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s="5" t="s">
        <v>8224</v>
      </c>
      <c r="H1528" s="5" t="s">
        <v>8246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s="5" t="s">
        <v>8224</v>
      </c>
      <c r="H1529" s="5" t="s">
        <v>8246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s="5" t="s">
        <v>8224</v>
      </c>
      <c r="H1530" s="5" t="s">
        <v>8246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s="5" t="s">
        <v>8224</v>
      </c>
      <c r="H1531" s="5" t="s">
        <v>8246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s="5" t="s">
        <v>8224</v>
      </c>
      <c r="H1532" s="5" t="s">
        <v>8246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s="5" t="s">
        <v>8224</v>
      </c>
      <c r="H1533" s="5" t="s">
        <v>8246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s="5" t="s">
        <v>8226</v>
      </c>
      <c r="H1534" s="5" t="s">
        <v>8248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s="5" t="s">
        <v>8224</v>
      </c>
      <c r="H1535" s="5" t="s">
        <v>8246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s="5" t="s">
        <v>8224</v>
      </c>
      <c r="H1536" s="5" t="s">
        <v>8246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s="5" t="s">
        <v>8224</v>
      </c>
      <c r="H1537" s="5" t="s">
        <v>8246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s="5" t="s">
        <v>8224</v>
      </c>
      <c r="H1538" s="5" t="s">
        <v>8246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s="5" t="s">
        <v>8236</v>
      </c>
      <c r="H1539" s="5" t="s">
        <v>8249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IF(L1539&gt;0,E1539/L1539,"N/A")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s="5" t="s">
        <v>8224</v>
      </c>
      <c r="H1540" s="5" t="s">
        <v>8246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s="5" t="s">
        <v>8224</v>
      </c>
      <c r="H1541" s="5" t="s">
        <v>8246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s="5" t="s">
        <v>8224</v>
      </c>
      <c r="H1542" s="5" t="s">
        <v>8246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s="5" t="s">
        <v>8224</v>
      </c>
      <c r="H1543" s="5" t="s">
        <v>8246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s="5" t="s">
        <v>8229</v>
      </c>
      <c r="H1544" s="5" t="s">
        <v>8251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s="5" t="s">
        <v>8224</v>
      </c>
      <c r="H1545" s="5" t="s">
        <v>8246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s="5" t="s">
        <v>8224</v>
      </c>
      <c r="H1546" s="5" t="s">
        <v>8246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s="5" t="s">
        <v>8224</v>
      </c>
      <c r="H1547" s="5" t="s">
        <v>8246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s="5" t="s">
        <v>8225</v>
      </c>
      <c r="H1548" s="5" t="s">
        <v>8247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s="5" t="s">
        <v>8224</v>
      </c>
      <c r="H1549" s="5" t="s">
        <v>8246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s="5" t="s">
        <v>8224</v>
      </c>
      <c r="H1550" s="5" t="s">
        <v>8246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s="5" t="s">
        <v>8224</v>
      </c>
      <c r="H1551" s="5" t="s">
        <v>8246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s="5" t="s">
        <v>8225</v>
      </c>
      <c r="H1552" s="5" t="s">
        <v>8247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s="5" t="s">
        <v>8224</v>
      </c>
      <c r="H1553" s="5" t="s">
        <v>8246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s="5" t="s">
        <v>8224</v>
      </c>
      <c r="H1554" s="5" t="s">
        <v>8246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s="5" t="s">
        <v>8224</v>
      </c>
      <c r="H1555" s="5" t="s">
        <v>8246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s="5" t="s">
        <v>8226</v>
      </c>
      <c r="H1556" s="5" t="s">
        <v>8248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s="5" t="s">
        <v>8224</v>
      </c>
      <c r="H1557" s="5" t="s">
        <v>8246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s="5" t="s">
        <v>8229</v>
      </c>
      <c r="H1558" s="5" t="s">
        <v>8251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s="5" t="s">
        <v>8224</v>
      </c>
      <c r="H1559" s="5" t="s">
        <v>8246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s="5" t="s">
        <v>8225</v>
      </c>
      <c r="H1560" s="5" t="s">
        <v>8247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s="5" t="s">
        <v>8224</v>
      </c>
      <c r="H1561" s="5" t="s">
        <v>8246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s="5" t="s">
        <v>8224</v>
      </c>
      <c r="H1562" s="5" t="s">
        <v>8246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s="5" t="s">
        <v>8224</v>
      </c>
      <c r="H1563" s="5" t="s">
        <v>8246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s="5" t="s">
        <v>8224</v>
      </c>
      <c r="H1564" s="5" t="s">
        <v>8246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s="5" t="s">
        <v>8225</v>
      </c>
      <c r="H1565" s="5" t="s">
        <v>8247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s="5" t="s">
        <v>8224</v>
      </c>
      <c r="H1566" s="5" t="s">
        <v>8246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s="5" t="s">
        <v>8224</v>
      </c>
      <c r="H1567" s="5" t="s">
        <v>8246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s="5" t="s">
        <v>8224</v>
      </c>
      <c r="H1568" s="5" t="s">
        <v>8246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s="5" t="s">
        <v>8224</v>
      </c>
      <c r="H1569" s="5" t="s">
        <v>8246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s="5" t="s">
        <v>8224</v>
      </c>
      <c r="H1570" s="5" t="s">
        <v>8246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s="5" t="s">
        <v>8224</v>
      </c>
      <c r="H1571" s="5" t="s">
        <v>8246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s="5" t="s">
        <v>8224</v>
      </c>
      <c r="H1572" s="5" t="s">
        <v>8246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s="5" t="s">
        <v>8225</v>
      </c>
      <c r="H1573" s="5" t="s">
        <v>8247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s="5" t="s">
        <v>8225</v>
      </c>
      <c r="H1574" s="5" t="s">
        <v>8247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s="5" t="s">
        <v>8229</v>
      </c>
      <c r="H1575" s="5" t="s">
        <v>8251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s="5" t="s">
        <v>8224</v>
      </c>
      <c r="H1576" s="5" t="s">
        <v>8246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s="5" t="s">
        <v>8224</v>
      </c>
      <c r="H1577" s="5" t="s">
        <v>8246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s="5" t="s">
        <v>8224</v>
      </c>
      <c r="H1578" s="5" t="s">
        <v>8246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s="5" t="s">
        <v>8224</v>
      </c>
      <c r="H1579" s="5" t="s">
        <v>8246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s="5" t="s">
        <v>8224</v>
      </c>
      <c r="H1580" s="5" t="s">
        <v>8246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s="5" t="s">
        <v>8224</v>
      </c>
      <c r="H1581" s="5" t="s">
        <v>8246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s="5" t="s">
        <v>8224</v>
      </c>
      <c r="H1582" s="5" t="s">
        <v>8246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s="5" t="s">
        <v>8225</v>
      </c>
      <c r="H1583" s="5" t="s">
        <v>8247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s="5" t="s">
        <v>8224</v>
      </c>
      <c r="H1584" s="5" t="s">
        <v>8246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s="5" t="s">
        <v>8225</v>
      </c>
      <c r="H1585" s="5" t="s">
        <v>8247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s="5" t="s">
        <v>8224</v>
      </c>
      <c r="H1586" s="5" t="s">
        <v>8246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s="5" t="s">
        <v>8229</v>
      </c>
      <c r="H1587" s="5" t="s">
        <v>8251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s="5" t="s">
        <v>8224</v>
      </c>
      <c r="H1588" s="5" t="s">
        <v>8246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s="5" t="s">
        <v>8224</v>
      </c>
      <c r="H1589" s="5" t="s">
        <v>8246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s="5" t="s">
        <v>8224</v>
      </c>
      <c r="H1590" s="5" t="s">
        <v>8246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s="5" t="s">
        <v>8224</v>
      </c>
      <c r="H1591" s="5" t="s">
        <v>8246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s="5" t="s">
        <v>8237</v>
      </c>
      <c r="H1592" s="5" t="s">
        <v>8249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s="5" t="s">
        <v>8225</v>
      </c>
      <c r="H1593" s="5" t="s">
        <v>8247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s="5" t="s">
        <v>8224</v>
      </c>
      <c r="H1594" s="5" t="s">
        <v>8246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s="5" t="s">
        <v>8224</v>
      </c>
      <c r="H1595" s="5" t="s">
        <v>8246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s="5" t="s">
        <v>8224</v>
      </c>
      <c r="H1596" s="5" t="s">
        <v>8246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s="5" t="s">
        <v>8224</v>
      </c>
      <c r="H1597" s="5" t="s">
        <v>8246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s="5" t="s">
        <v>8225</v>
      </c>
      <c r="H1598" s="5" t="s">
        <v>8247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s="5" t="s">
        <v>8224</v>
      </c>
      <c r="H1599" s="5" t="s">
        <v>8246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s="5" t="s">
        <v>8224</v>
      </c>
      <c r="H1600" s="5" t="s">
        <v>8246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s="5" t="s">
        <v>8225</v>
      </c>
      <c r="H1601" s="5" t="s">
        <v>8247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s="5" t="s">
        <v>8224</v>
      </c>
      <c r="H1602" s="5" t="s">
        <v>8246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s="5" t="s">
        <v>8224</v>
      </c>
      <c r="H1603" s="5" t="s">
        <v>8246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IF(L1603&gt;0,E1603/L1603,"N/A")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s="5" t="s">
        <v>8224</v>
      </c>
      <c r="H1604" s="5" t="s">
        <v>8246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s="5" t="s">
        <v>8224</v>
      </c>
      <c r="H1605" s="5" t="s">
        <v>8246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s="5" t="s">
        <v>8224</v>
      </c>
      <c r="H1606" s="5" t="s">
        <v>8246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s="5" t="s">
        <v>8224</v>
      </c>
      <c r="H1607" s="5" t="s">
        <v>8246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s="5" t="s">
        <v>8224</v>
      </c>
      <c r="H1608" s="5" t="s">
        <v>8246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s="5" t="s">
        <v>8224</v>
      </c>
      <c r="H1609" s="5" t="s">
        <v>8246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s="5" t="s">
        <v>8224</v>
      </c>
      <c r="H1610" s="5" t="s">
        <v>8246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s="5" t="s">
        <v>8224</v>
      </c>
      <c r="H1611" s="5" t="s">
        <v>8246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s="5" t="s">
        <v>8224</v>
      </c>
      <c r="H1612" s="5" t="s">
        <v>8246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s="5" t="s">
        <v>8224</v>
      </c>
      <c r="H1613" s="5" t="s">
        <v>8246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s="5" t="s">
        <v>8224</v>
      </c>
      <c r="H1614" s="5" t="s">
        <v>8246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s="5" t="s">
        <v>8224</v>
      </c>
      <c r="H1615" s="5" t="s">
        <v>8246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s="5" t="s">
        <v>8224</v>
      </c>
      <c r="H1616" s="5" t="s">
        <v>8246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s="5" t="s">
        <v>8224</v>
      </c>
      <c r="H1617" s="5" t="s">
        <v>8246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s="5" t="s">
        <v>8224</v>
      </c>
      <c r="H1618" s="5" t="s">
        <v>8246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s="5" t="s">
        <v>8224</v>
      </c>
      <c r="H1619" s="5" t="s">
        <v>8246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s="5" t="s">
        <v>8224</v>
      </c>
      <c r="H1620" s="5" t="s">
        <v>8246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s="5" t="s">
        <v>8224</v>
      </c>
      <c r="H1621" s="5" t="s">
        <v>8246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s="5" t="s">
        <v>8224</v>
      </c>
      <c r="H1622" s="5" t="s">
        <v>8246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s="5" t="s">
        <v>8224</v>
      </c>
      <c r="H1623" s="5" t="s">
        <v>8246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s="5" t="s">
        <v>8224</v>
      </c>
      <c r="H1624" s="5" t="s">
        <v>8246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s="5" t="s">
        <v>8225</v>
      </c>
      <c r="H1625" s="5" t="s">
        <v>8247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s="5" t="s">
        <v>8224</v>
      </c>
      <c r="H1626" s="5" t="s">
        <v>8246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s="5" t="s">
        <v>8224</v>
      </c>
      <c r="H1627" s="5" t="s">
        <v>8246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s="5" t="s">
        <v>8224</v>
      </c>
      <c r="H1628" s="5" t="s">
        <v>8246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s="5" t="s">
        <v>8224</v>
      </c>
      <c r="H1629" s="5" t="s">
        <v>8246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s="5" t="s">
        <v>8224</v>
      </c>
      <c r="H1630" s="5" t="s">
        <v>8246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s="5" t="s">
        <v>8224</v>
      </c>
      <c r="H1631" s="5" t="s">
        <v>8246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s="5" t="s">
        <v>8224</v>
      </c>
      <c r="H1632" s="5" t="s">
        <v>8246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s="5" t="s">
        <v>8224</v>
      </c>
      <c r="H1633" s="5" t="s">
        <v>8246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s="5" t="s">
        <v>8224</v>
      </c>
      <c r="H1634" s="5" t="s">
        <v>8246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s="5" t="s">
        <v>8224</v>
      </c>
      <c r="H1635" s="5" t="s">
        <v>8246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s="5" t="s">
        <v>8224</v>
      </c>
      <c r="H1636" s="5" t="s">
        <v>8246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s="5" t="s">
        <v>8224</v>
      </c>
      <c r="H1637" s="5" t="s">
        <v>8246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s="5" t="s">
        <v>8224</v>
      </c>
      <c r="H1638" s="5" t="s">
        <v>8246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s="5" t="s">
        <v>8224</v>
      </c>
      <c r="H1639" s="5" t="s">
        <v>8246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s="5" t="s">
        <v>8224</v>
      </c>
      <c r="H1640" s="5" t="s">
        <v>8246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s="5" t="s">
        <v>8224</v>
      </c>
      <c r="H1641" s="5" t="s">
        <v>8246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s="5" t="s">
        <v>8224</v>
      </c>
      <c r="H1642" s="5" t="s">
        <v>8246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s="5" t="s">
        <v>8224</v>
      </c>
      <c r="H1643" s="5" t="s">
        <v>8246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s="5" t="s">
        <v>8224</v>
      </c>
      <c r="H1644" s="5" t="s">
        <v>8246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s="5" t="s">
        <v>8224</v>
      </c>
      <c r="H1645" s="5" t="s">
        <v>8246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s="5" t="s">
        <v>8224</v>
      </c>
      <c r="H1646" s="5" t="s">
        <v>8246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s="5" t="s">
        <v>8224</v>
      </c>
      <c r="H1647" s="5" t="s">
        <v>8246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s="5" t="s">
        <v>8225</v>
      </c>
      <c r="H1648" s="5" t="s">
        <v>8247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s="5" t="s">
        <v>8224</v>
      </c>
      <c r="H1649" s="5" t="s">
        <v>8246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s="5" t="s">
        <v>8224</v>
      </c>
      <c r="H1650" s="5" t="s">
        <v>8246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s="5" t="s">
        <v>8224</v>
      </c>
      <c r="H1651" s="5" t="s">
        <v>8246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s="5" t="s">
        <v>8224</v>
      </c>
      <c r="H1652" s="5" t="s">
        <v>8246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s="5" t="s">
        <v>8224</v>
      </c>
      <c r="H1653" s="5" t="s">
        <v>8246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s="5" t="s">
        <v>8224</v>
      </c>
      <c r="H1654" s="5" t="s">
        <v>8246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s="5" t="s">
        <v>8224</v>
      </c>
      <c r="H1655" s="5" t="s">
        <v>8246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s="5" t="s">
        <v>8224</v>
      </c>
      <c r="H1656" s="5" t="s">
        <v>8246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s="5" t="s">
        <v>8224</v>
      </c>
      <c r="H1657" s="5" t="s">
        <v>8246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s="5" t="s">
        <v>8224</v>
      </c>
      <c r="H1658" s="5" t="s">
        <v>8246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s="5" t="s">
        <v>8224</v>
      </c>
      <c r="H1659" s="5" t="s">
        <v>8246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s="5" t="s">
        <v>8224</v>
      </c>
      <c r="H1660" s="5" t="s">
        <v>8246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s="5" t="s">
        <v>8225</v>
      </c>
      <c r="H1661" s="5" t="s">
        <v>8247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s="5" t="s">
        <v>8237</v>
      </c>
      <c r="H1662" s="5" t="s">
        <v>8249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s="5" t="s">
        <v>8239</v>
      </c>
      <c r="H1663" s="5" t="s">
        <v>8249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s="5" t="s">
        <v>8224</v>
      </c>
      <c r="H1664" s="5" t="s">
        <v>8246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s="5" t="s">
        <v>8224</v>
      </c>
      <c r="H1665" s="5" t="s">
        <v>8246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s="5" t="s">
        <v>8224</v>
      </c>
      <c r="H1666" s="5" t="s">
        <v>8246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s="5" t="s">
        <v>8224</v>
      </c>
      <c r="H1667" s="5" t="s">
        <v>8246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IF(L1667&gt;0,E1667/L1667,"N/A")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s="5" t="s">
        <v>8224</v>
      </c>
      <c r="H1668" s="5" t="s">
        <v>8246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s="5" t="s">
        <v>8224</v>
      </c>
      <c r="H1669" s="5" t="s">
        <v>8246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s="5" t="s">
        <v>8224</v>
      </c>
      <c r="H1670" s="5" t="s">
        <v>8246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s="5" t="s">
        <v>8224</v>
      </c>
      <c r="H1671" s="5" t="s">
        <v>8246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s="5" t="s">
        <v>8224</v>
      </c>
      <c r="H1672" s="5" t="s">
        <v>8246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s="5" t="s">
        <v>8224</v>
      </c>
      <c r="H1673" s="5" t="s">
        <v>8246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s="5" t="s">
        <v>8224</v>
      </c>
      <c r="H1674" s="5" t="s">
        <v>8246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s="5" t="s">
        <v>8224</v>
      </c>
      <c r="H1675" s="5" t="s">
        <v>8246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s="5" t="s">
        <v>8224</v>
      </c>
      <c r="H1676" s="5" t="s">
        <v>8246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s="5" t="s">
        <v>8224</v>
      </c>
      <c r="H1677" s="5" t="s">
        <v>8246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s="5" t="s">
        <v>8224</v>
      </c>
      <c r="H1678" s="5" t="s">
        <v>8246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s="5" t="s">
        <v>8227</v>
      </c>
      <c r="H1679" s="5" t="s">
        <v>8249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s="5" t="s">
        <v>8224</v>
      </c>
      <c r="H1680" s="5" t="s">
        <v>8246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s="5" t="s">
        <v>8224</v>
      </c>
      <c r="H1681" s="5" t="s">
        <v>8246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s="5" t="s">
        <v>8224</v>
      </c>
      <c r="H1682" s="5" t="s">
        <v>8246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s="5" t="s">
        <v>8224</v>
      </c>
      <c r="H1683" s="5" t="s">
        <v>8246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s="5" t="s">
        <v>8224</v>
      </c>
      <c r="H1684" s="5" t="s">
        <v>8246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s="5" t="s">
        <v>8230</v>
      </c>
      <c r="H1685" s="5" t="s">
        <v>8249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s="5" t="s">
        <v>8224</v>
      </c>
      <c r="H1686" s="5" t="s">
        <v>8246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s="5" t="s">
        <v>8224</v>
      </c>
      <c r="H1687" s="5" t="s">
        <v>8246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s="5" t="s">
        <v>8229</v>
      </c>
      <c r="H1688" s="5" t="s">
        <v>8251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s="5" t="s">
        <v>8224</v>
      </c>
      <c r="H1689" s="5" t="s">
        <v>8246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s="5" t="s">
        <v>8224</v>
      </c>
      <c r="H1690" s="5" t="s">
        <v>8246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s="5" t="s">
        <v>8224</v>
      </c>
      <c r="H1691" s="5" t="s">
        <v>8246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s="5" t="s">
        <v>8224</v>
      </c>
      <c r="H1692" s="5" t="s">
        <v>8246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s="5" t="s">
        <v>8224</v>
      </c>
      <c r="H1693" s="5" t="s">
        <v>8246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s="5" t="s">
        <v>8224</v>
      </c>
      <c r="H1694" s="5" t="s">
        <v>8246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s="5" t="s">
        <v>8225</v>
      </c>
      <c r="H1695" s="5" t="s">
        <v>8247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s="5" t="s">
        <v>8224</v>
      </c>
      <c r="H1696" s="5" t="s">
        <v>8246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s="5" t="s">
        <v>8224</v>
      </c>
      <c r="H1697" s="5" t="s">
        <v>8246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s="5" t="s">
        <v>8224</v>
      </c>
      <c r="H1698" s="5" t="s">
        <v>8246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s="5" t="s">
        <v>8224</v>
      </c>
      <c r="H1699" s="5" t="s">
        <v>8246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s="5" t="s">
        <v>8224</v>
      </c>
      <c r="H1700" s="5" t="s">
        <v>8246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s="5" t="s">
        <v>8224</v>
      </c>
      <c r="H1701" s="5" t="s">
        <v>8246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s="5" t="s">
        <v>8224</v>
      </c>
      <c r="H1702" s="5" t="s">
        <v>8246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s="5" t="s">
        <v>8224</v>
      </c>
      <c r="H1703" s="5" t="s">
        <v>8246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s="5" t="s">
        <v>8224</v>
      </c>
      <c r="H1704" s="5" t="s">
        <v>8246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s="5" t="s">
        <v>8224</v>
      </c>
      <c r="H1705" s="5" t="s">
        <v>8246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s="5" t="s">
        <v>8224</v>
      </c>
      <c r="H1706" s="5" t="s">
        <v>8246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s="5" t="s">
        <v>8224</v>
      </c>
      <c r="H1707" s="5" t="s">
        <v>8246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s="5" t="s">
        <v>8236</v>
      </c>
      <c r="H1708" s="5" t="s">
        <v>8249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s="5" t="s">
        <v>8224</v>
      </c>
      <c r="H1709" s="5" t="s">
        <v>8246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s="5" t="s">
        <v>8224</v>
      </c>
      <c r="H1710" s="5" t="s">
        <v>8246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s="5" t="s">
        <v>8224</v>
      </c>
      <c r="H1711" s="5" t="s">
        <v>8246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s="5" t="s">
        <v>8236</v>
      </c>
      <c r="H1712" s="5" t="s">
        <v>8249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s="5" t="s">
        <v>8224</v>
      </c>
      <c r="H1713" s="5" t="s">
        <v>8246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s="5" t="s">
        <v>8224</v>
      </c>
      <c r="H1714" s="5" t="s">
        <v>8246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s="5" t="s">
        <v>8224</v>
      </c>
      <c r="H1715" s="5" t="s">
        <v>8246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s="5" t="s">
        <v>8224</v>
      </c>
      <c r="H1716" s="5" t="s">
        <v>8246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s="5" t="s">
        <v>8224</v>
      </c>
      <c r="H1717" s="5" t="s">
        <v>8246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s="5" t="s">
        <v>8224</v>
      </c>
      <c r="H1718" s="5" t="s">
        <v>8246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s="5" t="s">
        <v>8224</v>
      </c>
      <c r="H1719" s="5" t="s">
        <v>8246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s="5" t="s">
        <v>8224</v>
      </c>
      <c r="H1720" s="5" t="s">
        <v>8246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s="5" t="s">
        <v>8224</v>
      </c>
      <c r="H1721" s="5" t="s">
        <v>8246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s="5" t="s">
        <v>8224</v>
      </c>
      <c r="H1722" s="5" t="s">
        <v>8246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s="5" t="s">
        <v>8224</v>
      </c>
      <c r="H1723" s="5" t="s">
        <v>8246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s="5" t="s">
        <v>8224</v>
      </c>
      <c r="H1724" s="5" t="s">
        <v>8246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s="5" t="s">
        <v>8224</v>
      </c>
      <c r="H1725" s="5" t="s">
        <v>8246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s="5" t="s">
        <v>8224</v>
      </c>
      <c r="H1726" s="5" t="s">
        <v>8246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s="5" t="s">
        <v>8224</v>
      </c>
      <c r="H1727" s="5" t="s">
        <v>8246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s="5" t="s">
        <v>8224</v>
      </c>
      <c r="H1728" s="5" t="s">
        <v>8246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s="5" t="s">
        <v>8225</v>
      </c>
      <c r="H1729" s="5" t="s">
        <v>8247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s="5" t="s">
        <v>8224</v>
      </c>
      <c r="H1730" s="5" t="s">
        <v>8246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s="5" t="s">
        <v>8224</v>
      </c>
      <c r="H1731" s="5" t="s">
        <v>8246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str">
        <f t="shared" ref="P1731:P1794" si="163">IF(L1731&gt;0,E1731/L1731,"N/A")</f>
        <v>N/A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s="5" t="s">
        <v>8224</v>
      </c>
      <c r="H1732" s="5" t="s">
        <v>8246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s="5" t="s">
        <v>8224</v>
      </c>
      <c r="H1733" s="5" t="s">
        <v>8246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s="5" t="s">
        <v>8224</v>
      </c>
      <c r="H1734" s="5" t="s">
        <v>8246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s="5" t="s">
        <v>8224</v>
      </c>
      <c r="H1735" s="5" t="s">
        <v>8246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s="5" t="s">
        <v>8224</v>
      </c>
      <c r="H1736" s="5" t="s">
        <v>8246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s="5" t="s">
        <v>8224</v>
      </c>
      <c r="H1737" s="5" t="s">
        <v>8246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s="5" t="s">
        <v>8224</v>
      </c>
      <c r="H1738" s="5" t="s">
        <v>8246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s="5" t="s">
        <v>8224</v>
      </c>
      <c r="H1739" s="5" t="s">
        <v>8246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s="5" t="s">
        <v>8224</v>
      </c>
      <c r="H1740" s="5" t="s">
        <v>8246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s="5" t="s">
        <v>8224</v>
      </c>
      <c r="H1741" s="5" t="s">
        <v>8246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s="5" t="s">
        <v>8224</v>
      </c>
      <c r="H1742" s="5" t="s">
        <v>8246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s="5" t="s">
        <v>8225</v>
      </c>
      <c r="H1743" s="5" t="s">
        <v>8247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s="5" t="s">
        <v>8224</v>
      </c>
      <c r="H1744" s="5" t="s">
        <v>8246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s="5" t="s">
        <v>8224</v>
      </c>
      <c r="H1745" s="5" t="s">
        <v>8246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s="5" t="s">
        <v>8225</v>
      </c>
      <c r="H1746" s="5" t="s">
        <v>8247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s="5" t="s">
        <v>8224</v>
      </c>
      <c r="H1747" s="5" t="s">
        <v>8246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s="5" t="s">
        <v>8224</v>
      </c>
      <c r="H1748" s="5" t="s">
        <v>8246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s="5" t="s">
        <v>8225</v>
      </c>
      <c r="H1749" s="5" t="s">
        <v>8247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s="5" t="s">
        <v>8229</v>
      </c>
      <c r="H1750" s="5" t="s">
        <v>8251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s="5" t="s">
        <v>8243</v>
      </c>
      <c r="H1751" s="5" t="s">
        <v>8249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s="5" t="s">
        <v>8224</v>
      </c>
      <c r="H1752" s="5" t="s">
        <v>8246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s="5" t="s">
        <v>8224</v>
      </c>
      <c r="H1753" s="5" t="s">
        <v>8246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s="5" t="s">
        <v>8225</v>
      </c>
      <c r="H1754" s="5" t="s">
        <v>8247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s="5" t="s">
        <v>8232</v>
      </c>
      <c r="H1755" s="5" t="s">
        <v>8253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s="5" t="s">
        <v>8229</v>
      </c>
      <c r="H1756" s="5" t="s">
        <v>8251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s="5" t="s">
        <v>8224</v>
      </c>
      <c r="H1757" s="5" t="s">
        <v>8246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s="5" t="s">
        <v>8224</v>
      </c>
      <c r="H1758" s="5" t="s">
        <v>8246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s="5" t="s">
        <v>8224</v>
      </c>
      <c r="H1759" s="5" t="s">
        <v>8246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s="5" t="s">
        <v>8224</v>
      </c>
      <c r="H1760" s="5" t="s">
        <v>8246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s="5" t="s">
        <v>8224</v>
      </c>
      <c r="H1761" s="5" t="s">
        <v>8246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s="5" t="s">
        <v>8224</v>
      </c>
      <c r="H1762" s="5" t="s">
        <v>8246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s="5" t="s">
        <v>8225</v>
      </c>
      <c r="H1763" s="5" t="s">
        <v>8247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s="5" t="s">
        <v>8224</v>
      </c>
      <c r="H1764" s="5" t="s">
        <v>8246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s="5" t="s">
        <v>8224</v>
      </c>
      <c r="H1765" s="5" t="s">
        <v>8246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s="5" t="s">
        <v>8225</v>
      </c>
      <c r="H1766" s="5" t="s">
        <v>8247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s="5" t="s">
        <v>8224</v>
      </c>
      <c r="H1767" s="5" t="s">
        <v>8246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s="5" t="s">
        <v>8226</v>
      </c>
      <c r="H1768" s="5" t="s">
        <v>8248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s="5" t="s">
        <v>8224</v>
      </c>
      <c r="H1769" s="5" t="s">
        <v>8246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s="5" t="s">
        <v>8224</v>
      </c>
      <c r="H1770" s="5" t="s">
        <v>8246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s="5" t="s">
        <v>8224</v>
      </c>
      <c r="H1771" s="5" t="s">
        <v>8246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s="5" t="s">
        <v>8224</v>
      </c>
      <c r="H1772" s="5" t="s">
        <v>8246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s="5" t="s">
        <v>8225</v>
      </c>
      <c r="H1773" s="5" t="s">
        <v>8247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s="5" t="s">
        <v>8225</v>
      </c>
      <c r="H1774" s="5" t="s">
        <v>8247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s="5" t="s">
        <v>8224</v>
      </c>
      <c r="H1775" s="5" t="s">
        <v>8246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s="5" t="s">
        <v>8224</v>
      </c>
      <c r="H1776" s="5" t="s">
        <v>8246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s="5" t="s">
        <v>8224</v>
      </c>
      <c r="H1777" s="5" t="s">
        <v>8246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s="5" t="s">
        <v>8225</v>
      </c>
      <c r="H1778" s="5" t="s">
        <v>8247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s="5" t="s">
        <v>8233</v>
      </c>
      <c r="H1779" s="5" t="s">
        <v>8249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s="5" t="s">
        <v>8224</v>
      </c>
      <c r="H1780" s="5" t="s">
        <v>8246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s="5" t="s">
        <v>8224</v>
      </c>
      <c r="H1781" s="5" t="s">
        <v>8246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s="5" t="s">
        <v>8224</v>
      </c>
      <c r="H1782" s="5" t="s">
        <v>8246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s="5" t="s">
        <v>8224</v>
      </c>
      <c r="H1783" s="5" t="s">
        <v>8246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s="5" t="s">
        <v>8224</v>
      </c>
      <c r="H1784" s="5" t="s">
        <v>8246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s="5" t="s">
        <v>8224</v>
      </c>
      <c r="H1785" s="5" t="s">
        <v>8246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s="5" t="s">
        <v>8224</v>
      </c>
      <c r="H1786" s="5" t="s">
        <v>8246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s="5" t="s">
        <v>8224</v>
      </c>
      <c r="H1787" s="5" t="s">
        <v>8246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s="5" t="s">
        <v>8233</v>
      </c>
      <c r="H1788" s="5" t="s">
        <v>8249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s="5" t="s">
        <v>8224</v>
      </c>
      <c r="H1789" s="5" t="s">
        <v>8246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s="5" t="s">
        <v>8225</v>
      </c>
      <c r="H1790" s="5" t="s">
        <v>8247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s="5" t="s">
        <v>8224</v>
      </c>
      <c r="H1791" s="5" t="s">
        <v>8246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s="5" t="s">
        <v>8224</v>
      </c>
      <c r="H1792" s="5" t="s">
        <v>8246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s="5" t="s">
        <v>8225</v>
      </c>
      <c r="H1793" s="5" t="s">
        <v>8247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s="5" t="s">
        <v>8224</v>
      </c>
      <c r="H1794" s="5" t="s">
        <v>8246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s="5" t="s">
        <v>8226</v>
      </c>
      <c r="H1795" s="5" t="s">
        <v>8248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IF(L1795&gt;0,E1795/L1795,"N/A")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s="5" t="s">
        <v>8224</v>
      </c>
      <c r="H1796" s="5" t="s">
        <v>8246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s="5" t="s">
        <v>8236</v>
      </c>
      <c r="H1797" s="5" t="s">
        <v>8249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s="5" t="s">
        <v>8225</v>
      </c>
      <c r="H1798" s="5" t="s">
        <v>8247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s="5" t="s">
        <v>8224</v>
      </c>
      <c r="H1799" s="5" t="s">
        <v>8246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s="5" t="s">
        <v>8224</v>
      </c>
      <c r="H1800" s="5" t="s">
        <v>8246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s="5" t="s">
        <v>8225</v>
      </c>
      <c r="H1801" s="5" t="s">
        <v>8247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s="5" t="s">
        <v>8225</v>
      </c>
      <c r="H1802" s="5" t="s">
        <v>8247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s="5" t="s">
        <v>8225</v>
      </c>
      <c r="H1803" s="5" t="s">
        <v>8247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s="5" t="s">
        <v>8236</v>
      </c>
      <c r="H1804" s="5" t="s">
        <v>8249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s="5" t="s">
        <v>8224</v>
      </c>
      <c r="H1805" s="5" t="s">
        <v>8246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s="5" t="s">
        <v>8224</v>
      </c>
      <c r="H1806" s="5" t="s">
        <v>8246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s="5" t="s">
        <v>8236</v>
      </c>
      <c r="H1807" s="5" t="s">
        <v>8249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s="5" t="s">
        <v>8225</v>
      </c>
      <c r="H1808" s="5" t="s">
        <v>8247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s="5" t="s">
        <v>8224</v>
      </c>
      <c r="H1809" s="5" t="s">
        <v>8246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s="5" t="s">
        <v>8224</v>
      </c>
      <c r="H1810" s="5" t="s">
        <v>8246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s="5" t="s">
        <v>8229</v>
      </c>
      <c r="H1811" s="5" t="s">
        <v>8251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s="5" t="s">
        <v>8224</v>
      </c>
      <c r="H1812" s="5" t="s">
        <v>8246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s="5" t="s">
        <v>8224</v>
      </c>
      <c r="H1813" s="5" t="s">
        <v>8246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s="5" t="s">
        <v>8225</v>
      </c>
      <c r="H1814" s="5" t="s">
        <v>8247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s="5" t="s">
        <v>8225</v>
      </c>
      <c r="H1815" s="5" t="s">
        <v>8247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s="5" t="s">
        <v>8225</v>
      </c>
      <c r="H1816" s="5" t="s">
        <v>8247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s="5" t="s">
        <v>8224</v>
      </c>
      <c r="H1817" s="5" t="s">
        <v>8246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s="5" t="s">
        <v>8240</v>
      </c>
      <c r="H1818" s="5" t="s">
        <v>8257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s="5" t="s">
        <v>8224</v>
      </c>
      <c r="H1819" s="5" t="s">
        <v>8246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s="5" t="s">
        <v>8224</v>
      </c>
      <c r="H1820" s="5" t="s">
        <v>8246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s="5" t="s">
        <v>8224</v>
      </c>
      <c r="H1821" s="5" t="s">
        <v>8246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s="5" t="s">
        <v>8224</v>
      </c>
      <c r="H1822" s="5" t="s">
        <v>8246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s="5" t="s">
        <v>8224</v>
      </c>
      <c r="H1823" s="5" t="s">
        <v>8246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s="5" t="s">
        <v>8229</v>
      </c>
      <c r="H1824" s="5" t="s">
        <v>8251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s="5" t="s">
        <v>8224</v>
      </c>
      <c r="H1825" s="5" t="s">
        <v>8246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s="5" t="s">
        <v>8224</v>
      </c>
      <c r="H1826" s="5" t="s">
        <v>8246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s="5" t="s">
        <v>8224</v>
      </c>
      <c r="H1827" s="5" t="s">
        <v>8246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s="5" t="s">
        <v>8224</v>
      </c>
      <c r="H1828" s="5" t="s">
        <v>8246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s="5" t="s">
        <v>8224</v>
      </c>
      <c r="H1829" s="5" t="s">
        <v>8246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s="5" t="s">
        <v>8224</v>
      </c>
      <c r="H1830" s="5" t="s">
        <v>8246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s="5" t="s">
        <v>8224</v>
      </c>
      <c r="H1831" s="5" t="s">
        <v>8246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s="5" t="s">
        <v>8224</v>
      </c>
      <c r="H1832" s="5" t="s">
        <v>8246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s="5" t="s">
        <v>8224</v>
      </c>
      <c r="H1833" s="5" t="s">
        <v>8246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s="5" t="s">
        <v>8224</v>
      </c>
      <c r="H1834" s="5" t="s">
        <v>8246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s="5" t="s">
        <v>8224</v>
      </c>
      <c r="H1835" s="5" t="s">
        <v>8246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s="5" t="s">
        <v>8224</v>
      </c>
      <c r="H1836" s="5" t="s">
        <v>8246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s="5" t="s">
        <v>8225</v>
      </c>
      <c r="H1837" s="5" t="s">
        <v>8247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s="5" t="s">
        <v>8224</v>
      </c>
      <c r="H1838" s="5" t="s">
        <v>8246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s="5" t="s">
        <v>8224</v>
      </c>
      <c r="H1839" s="5" t="s">
        <v>8246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s="5" t="s">
        <v>8224</v>
      </c>
      <c r="H1840" s="5" t="s">
        <v>8246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s="5" t="s">
        <v>8224</v>
      </c>
      <c r="H1841" s="5" t="s">
        <v>8246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s="5" t="s">
        <v>8224</v>
      </c>
      <c r="H1842" s="5" t="s">
        <v>8246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s="5" t="s">
        <v>8224</v>
      </c>
      <c r="H1843" s="5" t="s">
        <v>8246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s="5" t="s">
        <v>8224</v>
      </c>
      <c r="H1844" s="5" t="s">
        <v>8246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s="5" t="s">
        <v>8224</v>
      </c>
      <c r="H1845" s="5" t="s">
        <v>8246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s="5" t="s">
        <v>8224</v>
      </c>
      <c r="H1846" s="5" t="s">
        <v>8246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s="5" t="s">
        <v>8224</v>
      </c>
      <c r="H1847" s="5" t="s">
        <v>8246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s="5" t="s">
        <v>8224</v>
      </c>
      <c r="H1848" s="5" t="s">
        <v>8246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s="5" t="s">
        <v>8224</v>
      </c>
      <c r="H1849" s="5" t="s">
        <v>8246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s="5" t="s">
        <v>8224</v>
      </c>
      <c r="H1850" s="5" t="s">
        <v>8246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s="5" t="s">
        <v>8224</v>
      </c>
      <c r="H1851" s="5" t="s">
        <v>8246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s="5" t="s">
        <v>8224</v>
      </c>
      <c r="H1852" s="5" t="s">
        <v>8246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s="5" t="s">
        <v>8224</v>
      </c>
      <c r="H1853" s="5" t="s">
        <v>8246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s="5" t="s">
        <v>8224</v>
      </c>
      <c r="H1854" s="5" t="s">
        <v>8246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s="5" t="s">
        <v>8224</v>
      </c>
      <c r="H1855" s="5" t="s">
        <v>8246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s="5" t="s">
        <v>8224</v>
      </c>
      <c r="H1856" s="5" t="s">
        <v>8246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s="5" t="s">
        <v>8229</v>
      </c>
      <c r="H1857" s="5" t="s">
        <v>8251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s="5" t="s">
        <v>8224</v>
      </c>
      <c r="H1858" s="5" t="s">
        <v>8246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s="5" t="s">
        <v>8224</v>
      </c>
      <c r="H1859" s="5" t="s">
        <v>8246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IF(L1859&gt;0,E1859/L1859,"N/A")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s="5" t="s">
        <v>8224</v>
      </c>
      <c r="H1860" s="5" t="s">
        <v>8246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s="5" t="s">
        <v>8224</v>
      </c>
      <c r="H1861" s="5" t="s">
        <v>8246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s="5" t="s">
        <v>8224</v>
      </c>
      <c r="H1862" s="5" t="s">
        <v>8246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s="5" t="s">
        <v>8225</v>
      </c>
      <c r="H1863" s="5" t="s">
        <v>8247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s="5" t="s">
        <v>8224</v>
      </c>
      <c r="H1864" s="5" t="s">
        <v>8246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s="5" t="s">
        <v>8224</v>
      </c>
      <c r="H1865" s="5" t="s">
        <v>8246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s="5" t="s">
        <v>8224</v>
      </c>
      <c r="H1866" s="5" t="s">
        <v>8246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s="5" t="s">
        <v>8225</v>
      </c>
      <c r="H1867" s="5" t="s">
        <v>8247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s="5" t="s">
        <v>8224</v>
      </c>
      <c r="H1868" s="5" t="s">
        <v>8246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s="5" t="s">
        <v>8224</v>
      </c>
      <c r="H1869" s="5" t="s">
        <v>8246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s="5" t="s">
        <v>8224</v>
      </c>
      <c r="H1870" s="5" t="s">
        <v>8246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s="5" t="s">
        <v>8224</v>
      </c>
      <c r="H1871" s="5" t="s">
        <v>8246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s="5" t="s">
        <v>8224</v>
      </c>
      <c r="H1872" s="5" t="s">
        <v>8246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s="5" t="s">
        <v>8224</v>
      </c>
      <c r="H1873" s="5" t="s">
        <v>8246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s="5" t="s">
        <v>8224</v>
      </c>
      <c r="H1874" s="5" t="s">
        <v>8246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s="5" t="s">
        <v>8229</v>
      </c>
      <c r="H1875" s="5" t="s">
        <v>8251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s="5" t="s">
        <v>8224</v>
      </c>
      <c r="H1876" s="5" t="s">
        <v>8246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s="5" t="s">
        <v>8224</v>
      </c>
      <c r="H1877" s="5" t="s">
        <v>8246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s="5" t="s">
        <v>8226</v>
      </c>
      <c r="H1878" s="5" t="s">
        <v>8248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s="5" t="s">
        <v>8224</v>
      </c>
      <c r="H1879" s="5" t="s">
        <v>8246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s="5" t="s">
        <v>8226</v>
      </c>
      <c r="H1880" s="5" t="s">
        <v>8248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s="5" t="s">
        <v>8227</v>
      </c>
      <c r="H1881" s="5" t="s">
        <v>8249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s="5" t="s">
        <v>8225</v>
      </c>
      <c r="H1882" s="5" t="s">
        <v>8247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s="5" t="s">
        <v>8224</v>
      </c>
      <c r="H1883" s="5" t="s">
        <v>8246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s="5" t="s">
        <v>8224</v>
      </c>
      <c r="H1884" s="5" t="s">
        <v>8246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s="5" t="s">
        <v>8224</v>
      </c>
      <c r="H1885" s="5" t="s">
        <v>8246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s="5" t="s">
        <v>8224</v>
      </c>
      <c r="H1886" s="5" t="s">
        <v>8246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s="5" t="s">
        <v>8224</v>
      </c>
      <c r="H1887" s="5" t="s">
        <v>8246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s="5" t="s">
        <v>8224</v>
      </c>
      <c r="H1888" s="5" t="s">
        <v>8246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s="5" t="s">
        <v>8227</v>
      </c>
      <c r="H1889" s="5" t="s">
        <v>8249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s="5" t="s">
        <v>8224</v>
      </c>
      <c r="H1890" s="5" t="s">
        <v>8246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s="5" t="s">
        <v>8224</v>
      </c>
      <c r="H1891" s="5" t="s">
        <v>8246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s="5" t="s">
        <v>8224</v>
      </c>
      <c r="H1892" s="5" t="s">
        <v>8246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s="5" t="s">
        <v>8224</v>
      </c>
      <c r="H1893" s="5" t="s">
        <v>8246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s="5" t="s">
        <v>8224</v>
      </c>
      <c r="H1894" s="5" t="s">
        <v>8246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s="5" t="s">
        <v>8224</v>
      </c>
      <c r="H1895" s="5" t="s">
        <v>8246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s="5" t="s">
        <v>8224</v>
      </c>
      <c r="H1896" s="5" t="s">
        <v>8246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s="5" t="s">
        <v>8224</v>
      </c>
      <c r="H1897" s="5" t="s">
        <v>8246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s="5" t="s">
        <v>8224</v>
      </c>
      <c r="H1898" s="5" t="s">
        <v>8246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s="5" t="s">
        <v>8224</v>
      </c>
      <c r="H1899" s="5" t="s">
        <v>8246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s="5" t="s">
        <v>8224</v>
      </c>
      <c r="H1900" s="5" t="s">
        <v>8246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s="5" t="s">
        <v>8224</v>
      </c>
      <c r="H1901" s="5" t="s">
        <v>8246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s="5" t="s">
        <v>8224</v>
      </c>
      <c r="H1902" s="5" t="s">
        <v>8246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s="5" t="s">
        <v>8225</v>
      </c>
      <c r="H1903" s="5" t="s">
        <v>8247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s="5" t="s">
        <v>8233</v>
      </c>
      <c r="H1904" s="5" t="s">
        <v>8249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s="5" t="s">
        <v>8224</v>
      </c>
      <c r="H1905" s="5" t="s">
        <v>8246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s="5" t="s">
        <v>8224</v>
      </c>
      <c r="H1906" s="5" t="s">
        <v>8246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s="5" t="s">
        <v>8224</v>
      </c>
      <c r="H1907" s="5" t="s">
        <v>8246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s="5" t="s">
        <v>8224</v>
      </c>
      <c r="H1908" s="5" t="s">
        <v>8246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s="5" t="s">
        <v>8224</v>
      </c>
      <c r="H1909" s="5" t="s">
        <v>8246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s="5" t="s">
        <v>8224</v>
      </c>
      <c r="H1910" s="5" t="s">
        <v>8246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s="5" t="s">
        <v>8224</v>
      </c>
      <c r="H1911" s="5" t="s">
        <v>8246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s="5" t="s">
        <v>8233</v>
      </c>
      <c r="H1912" s="5" t="s">
        <v>8249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s="5" t="s">
        <v>8228</v>
      </c>
      <c r="H1913" s="5" t="s">
        <v>8250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s="5" t="s">
        <v>8224</v>
      </c>
      <c r="H1914" s="5" t="s">
        <v>8246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s="5" t="s">
        <v>8225</v>
      </c>
      <c r="H1915" s="5" t="s">
        <v>8247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s="5" t="s">
        <v>8224</v>
      </c>
      <c r="H1916" s="5" t="s">
        <v>8246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s="5" t="s">
        <v>8224</v>
      </c>
      <c r="H1917" s="5" t="s">
        <v>8246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s="5" t="s">
        <v>8224</v>
      </c>
      <c r="H1918" s="5" t="s">
        <v>8246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s="5" t="s">
        <v>8231</v>
      </c>
      <c r="H1919" s="5" t="s">
        <v>8252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s="5" t="s">
        <v>8224</v>
      </c>
      <c r="H1920" s="5" t="s">
        <v>8246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s="5" t="s">
        <v>8224</v>
      </c>
      <c r="H1921" s="5" t="s">
        <v>8246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s="5" t="s">
        <v>8225</v>
      </c>
      <c r="H1922" s="5" t="s">
        <v>8247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s="5" t="s">
        <v>8224</v>
      </c>
      <c r="H1923" s="5" t="s">
        <v>8246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IF(L1923&gt;0,E1923/L1923,"N/A")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s="5" t="s">
        <v>8224</v>
      </c>
      <c r="H1924" s="5" t="s">
        <v>8246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s="5" t="s">
        <v>8224</v>
      </c>
      <c r="H1925" s="5" t="s">
        <v>8246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s="5" t="s">
        <v>8224</v>
      </c>
      <c r="H1926" s="5" t="s">
        <v>8246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s="5" t="s">
        <v>8224</v>
      </c>
      <c r="H1927" s="5" t="s">
        <v>8246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s="5" t="s">
        <v>8224</v>
      </c>
      <c r="H1928" s="5" t="s">
        <v>8246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s="5" t="s">
        <v>8224</v>
      </c>
      <c r="H1929" s="5" t="s">
        <v>8246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s="5" t="s">
        <v>8224</v>
      </c>
      <c r="H1930" s="5" t="s">
        <v>8246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s="5" t="s">
        <v>8224</v>
      </c>
      <c r="H1931" s="5" t="s">
        <v>8246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s="5" t="s">
        <v>8224</v>
      </c>
      <c r="H1932" s="5" t="s">
        <v>8246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s="5" t="s">
        <v>8224</v>
      </c>
      <c r="H1933" s="5" t="s">
        <v>8246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s="5" t="s">
        <v>8224</v>
      </c>
      <c r="H1934" s="5" t="s">
        <v>8246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s="5" t="s">
        <v>8224</v>
      </c>
      <c r="H1935" s="5" t="s">
        <v>8246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s="5" t="s">
        <v>8224</v>
      </c>
      <c r="H1936" s="5" t="s">
        <v>8246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s="5" t="s">
        <v>8224</v>
      </c>
      <c r="H1937" s="5" t="s">
        <v>8246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s="5" t="s">
        <v>8224</v>
      </c>
      <c r="H1938" s="5" t="s">
        <v>8246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s="5" t="s">
        <v>8224</v>
      </c>
      <c r="H1939" s="5" t="s">
        <v>8246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s="5" t="s">
        <v>8224</v>
      </c>
      <c r="H1940" s="5" t="s">
        <v>8246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s="5" t="s">
        <v>8224</v>
      </c>
      <c r="H1941" s="5" t="s">
        <v>8246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s="5" t="s">
        <v>8224</v>
      </c>
      <c r="H1942" s="5" t="s">
        <v>8246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s="5" t="s">
        <v>8224</v>
      </c>
      <c r="H1943" s="5" t="s">
        <v>8246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s="5" t="s">
        <v>8224</v>
      </c>
      <c r="H1944" s="5" t="s">
        <v>8246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s="5" t="s">
        <v>8224</v>
      </c>
      <c r="H1945" s="5" t="s">
        <v>8246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s="5" t="s">
        <v>8224</v>
      </c>
      <c r="H1946" s="5" t="s">
        <v>8246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s="5" t="s">
        <v>8227</v>
      </c>
      <c r="H1947" s="5" t="s">
        <v>8249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s="5" t="s">
        <v>8224</v>
      </c>
      <c r="H1948" s="5" t="s">
        <v>8246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s="5" t="s">
        <v>8224</v>
      </c>
      <c r="H1949" s="5" t="s">
        <v>8246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s="5" t="s">
        <v>8224</v>
      </c>
      <c r="H1950" s="5" t="s">
        <v>8246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s="5" t="s">
        <v>8225</v>
      </c>
      <c r="H1951" s="5" t="s">
        <v>8247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s="5" t="s">
        <v>8224</v>
      </c>
      <c r="H1952" s="5" t="s">
        <v>8246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s="5" t="s">
        <v>8224</v>
      </c>
      <c r="H1953" s="5" t="s">
        <v>8246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s="5" t="s">
        <v>8229</v>
      </c>
      <c r="H1954" s="5" t="s">
        <v>8251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s="5" t="s">
        <v>8224</v>
      </c>
      <c r="H1955" s="5" t="s">
        <v>8246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s="5" t="s">
        <v>8224</v>
      </c>
      <c r="H1956" s="5" t="s">
        <v>8246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s="5" t="s">
        <v>8224</v>
      </c>
      <c r="H1957" s="5" t="s">
        <v>8246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s="5" t="s">
        <v>8224</v>
      </c>
      <c r="H1958" s="5" t="s">
        <v>8246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s="5" t="s">
        <v>8224</v>
      </c>
      <c r="H1959" s="5" t="s">
        <v>8246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s="5" t="s">
        <v>8224</v>
      </c>
      <c r="H1960" s="5" t="s">
        <v>8246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s="5" t="s">
        <v>8224</v>
      </c>
      <c r="H1961" s="5" t="s">
        <v>8246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s="5" t="s">
        <v>8235</v>
      </c>
      <c r="H1962" s="5" t="s">
        <v>8255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s="5" t="s">
        <v>8224</v>
      </c>
      <c r="H1963" s="5" t="s">
        <v>8246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s="5" t="s">
        <v>8224</v>
      </c>
      <c r="H1964" s="5" t="s">
        <v>8246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s="5" t="s">
        <v>8225</v>
      </c>
      <c r="H1965" s="5" t="s">
        <v>8247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s="5" t="s">
        <v>8237</v>
      </c>
      <c r="H1966" s="5" t="s">
        <v>8249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s="5" t="s">
        <v>8224</v>
      </c>
      <c r="H1967" s="5" t="s">
        <v>8246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s="5" t="s">
        <v>8224</v>
      </c>
      <c r="H1968" s="5" t="s">
        <v>8246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s="5" t="s">
        <v>8224</v>
      </c>
      <c r="H1969" s="5" t="s">
        <v>8246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s="5" t="s">
        <v>8224</v>
      </c>
      <c r="H1970" s="5" t="s">
        <v>8246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s="5" t="s">
        <v>8225</v>
      </c>
      <c r="H1971" s="5" t="s">
        <v>8247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s="5" t="s">
        <v>8224</v>
      </c>
      <c r="H1972" s="5" t="s">
        <v>8246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s="5" t="s">
        <v>8224</v>
      </c>
      <c r="H1973" s="5" t="s">
        <v>8246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s="5" t="s">
        <v>8224</v>
      </c>
      <c r="H1974" s="5" t="s">
        <v>8246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s="5" t="s">
        <v>8224</v>
      </c>
      <c r="H1975" s="5" t="s">
        <v>8246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s="5" t="s">
        <v>8225</v>
      </c>
      <c r="H1976" s="5" t="s">
        <v>8247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s="5" t="s">
        <v>8224</v>
      </c>
      <c r="H1977" s="5" t="s">
        <v>8246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s="5" t="s">
        <v>8225</v>
      </c>
      <c r="H1978" s="5" t="s">
        <v>8247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s="5" t="s">
        <v>8224</v>
      </c>
      <c r="H1979" s="5" t="s">
        <v>8246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s="5" t="s">
        <v>8224</v>
      </c>
      <c r="H1980" s="5" t="s">
        <v>8246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s="5" t="s">
        <v>8224</v>
      </c>
      <c r="H1981" s="5" t="s">
        <v>8246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s="5" t="s">
        <v>8236</v>
      </c>
      <c r="H1982" s="5" t="s">
        <v>8249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s="5" t="s">
        <v>8229</v>
      </c>
      <c r="H1983" s="5" t="s">
        <v>8251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s="5" t="s">
        <v>8231</v>
      </c>
      <c r="H1984" s="5" t="s">
        <v>8252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s="5" t="s">
        <v>8224</v>
      </c>
      <c r="H1985" s="5" t="s">
        <v>8246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s="5" t="s">
        <v>8224</v>
      </c>
      <c r="H1986" s="5" t="s">
        <v>8246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s="5" t="s">
        <v>8225</v>
      </c>
      <c r="H1987" s="5" t="s">
        <v>8247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IF(L1987&gt;0,E1987/L1987,"N/A")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s="5" t="s">
        <v>8225</v>
      </c>
      <c r="H1988" s="5" t="s">
        <v>8247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s="5" t="s">
        <v>8225</v>
      </c>
      <c r="H1989" s="5" t="s">
        <v>8247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s="5" t="s">
        <v>8224</v>
      </c>
      <c r="H1990" s="5" t="s">
        <v>8246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s="5" t="s">
        <v>8224</v>
      </c>
      <c r="H1991" s="5" t="s">
        <v>8246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s="5" t="s">
        <v>8224</v>
      </c>
      <c r="H1992" s="5" t="s">
        <v>8246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s="5" t="s">
        <v>8224</v>
      </c>
      <c r="H1993" s="5" t="s">
        <v>8246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s="5" t="s">
        <v>8224</v>
      </c>
      <c r="H1994" s="5" t="s">
        <v>8246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s="5" t="s">
        <v>8225</v>
      </c>
      <c r="H1995" s="5" t="s">
        <v>8247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s="5" t="s">
        <v>8224</v>
      </c>
      <c r="H1996" s="5" t="s">
        <v>8246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s="5" t="s">
        <v>8229</v>
      </c>
      <c r="H1997" s="5" t="s">
        <v>8251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s="5" t="s">
        <v>8224</v>
      </c>
      <c r="H1998" s="5" t="s">
        <v>8246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s="5" t="s">
        <v>8224</v>
      </c>
      <c r="H1999" s="5" t="s">
        <v>8246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s="5" t="s">
        <v>8224</v>
      </c>
      <c r="H2000" s="5" t="s">
        <v>8246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s="5" t="s">
        <v>8225</v>
      </c>
      <c r="H2001" s="5" t="s">
        <v>8247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s="5" t="s">
        <v>8229</v>
      </c>
      <c r="H2002" s="5" t="s">
        <v>8251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s="5" t="s">
        <v>8236</v>
      </c>
      <c r="H2003" s="5" t="s">
        <v>8249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s="5" t="s">
        <v>8224</v>
      </c>
      <c r="H2004" s="5" t="s">
        <v>8246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s="5" t="s">
        <v>8224</v>
      </c>
      <c r="H2005" s="5" t="s">
        <v>8246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s="5" t="s">
        <v>8224</v>
      </c>
      <c r="H2006" s="5" t="s">
        <v>8246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s="5" t="s">
        <v>8224</v>
      </c>
      <c r="H2007" s="5" t="s">
        <v>8246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s="5" t="s">
        <v>8224</v>
      </c>
      <c r="H2008" s="5" t="s">
        <v>8246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s="5" t="s">
        <v>8224</v>
      </c>
      <c r="H2009" s="5" t="s">
        <v>8246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s="5" t="s">
        <v>8224</v>
      </c>
      <c r="H2010" s="5" t="s">
        <v>8246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s="5" t="s">
        <v>8236</v>
      </c>
      <c r="H2011" s="5" t="s">
        <v>8249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s="5" t="s">
        <v>8224</v>
      </c>
      <c r="H2012" s="5" t="s">
        <v>8246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s="5" t="s">
        <v>8239</v>
      </c>
      <c r="H2013" s="5" t="s">
        <v>8249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s="5" t="s">
        <v>8224</v>
      </c>
      <c r="H2014" s="5" t="s">
        <v>8246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s="5" t="s">
        <v>8224</v>
      </c>
      <c r="H2015" s="5" t="s">
        <v>8246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s="5" t="s">
        <v>8224</v>
      </c>
      <c r="H2016" s="5" t="s">
        <v>8246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s="5" t="s">
        <v>8224</v>
      </c>
      <c r="H2017" s="5" t="s">
        <v>8246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s="5" t="s">
        <v>8224</v>
      </c>
      <c r="H2018" s="5" t="s">
        <v>8246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s="5" t="s">
        <v>8224</v>
      </c>
      <c r="H2019" s="5" t="s">
        <v>8246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s="5" t="s">
        <v>8241</v>
      </c>
      <c r="H2020" s="5" t="s">
        <v>8249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s="5" t="s">
        <v>8224</v>
      </c>
      <c r="H2021" s="5" t="s">
        <v>8246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s="5" t="s">
        <v>8224</v>
      </c>
      <c r="H2022" s="5" t="s">
        <v>8246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s="5" t="s">
        <v>8224</v>
      </c>
      <c r="H2023" s="5" t="s">
        <v>8246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s="5" t="s">
        <v>8224</v>
      </c>
      <c r="H2024" s="5" t="s">
        <v>8246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s="5" t="s">
        <v>8224</v>
      </c>
      <c r="H2025" s="5" t="s">
        <v>8246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s="5" t="s">
        <v>8224</v>
      </c>
      <c r="H2026" s="5" t="s">
        <v>8246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s="5" t="s">
        <v>8236</v>
      </c>
      <c r="H2027" s="5" t="s">
        <v>8249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s="5" t="s">
        <v>8224</v>
      </c>
      <c r="H2028" s="5" t="s">
        <v>8246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s="5" t="s">
        <v>8224</v>
      </c>
      <c r="H2029" s="5" t="s">
        <v>8246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s="5" t="s">
        <v>8224</v>
      </c>
      <c r="H2030" s="5" t="s">
        <v>8246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s="5" t="s">
        <v>8224</v>
      </c>
      <c r="H2031" s="5" t="s">
        <v>8246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s="5" t="s">
        <v>8225</v>
      </c>
      <c r="H2032" s="5" t="s">
        <v>8247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s="5" t="s">
        <v>8233</v>
      </c>
      <c r="H2033" s="5" t="s">
        <v>8249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s="5" t="s">
        <v>8224</v>
      </c>
      <c r="H2034" s="5" t="s">
        <v>8246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s="5" t="s">
        <v>8224</v>
      </c>
      <c r="H2035" s="5" t="s">
        <v>8246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s="5" t="s">
        <v>8224</v>
      </c>
      <c r="H2036" s="5" t="s">
        <v>8246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s="5" t="s">
        <v>8224</v>
      </c>
      <c r="H2037" s="5" t="s">
        <v>8246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s="5" t="s">
        <v>8224</v>
      </c>
      <c r="H2038" s="5" t="s">
        <v>8246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s="5" t="s">
        <v>8224</v>
      </c>
      <c r="H2039" s="5" t="s">
        <v>8246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s="5" t="s">
        <v>8225</v>
      </c>
      <c r="H2040" s="5" t="s">
        <v>8247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s="5" t="s">
        <v>8224</v>
      </c>
      <c r="H2041" s="5" t="s">
        <v>8246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s="5" t="s">
        <v>8224</v>
      </c>
      <c r="H2042" s="5" t="s">
        <v>8246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s="5" t="s">
        <v>8224</v>
      </c>
      <c r="H2043" s="5" t="s">
        <v>8246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s="5" t="s">
        <v>8224</v>
      </c>
      <c r="H2044" s="5" t="s">
        <v>8246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s="5" t="s">
        <v>8224</v>
      </c>
      <c r="H2045" s="5" t="s">
        <v>8246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s="5" t="s">
        <v>8224</v>
      </c>
      <c r="H2046" s="5" t="s">
        <v>8246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s="5" t="s">
        <v>8224</v>
      </c>
      <c r="H2047" s="5" t="s">
        <v>8246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s="5" t="s">
        <v>8224</v>
      </c>
      <c r="H2048" s="5" t="s">
        <v>8246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s="5" t="s">
        <v>8226</v>
      </c>
      <c r="H2049" s="5" t="s">
        <v>8248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s="5" t="s">
        <v>8224</v>
      </c>
      <c r="H2050" s="5" t="s">
        <v>8246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s="5" t="s">
        <v>8225</v>
      </c>
      <c r="H2051" s="5" t="s">
        <v>8247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IF(L2051&gt;0,E2051/L2051,"N/A")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s="5" t="s">
        <v>8224</v>
      </c>
      <c r="H2052" s="5" t="s">
        <v>8246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s="5" t="s">
        <v>8224</v>
      </c>
      <c r="H2053" s="5" t="s">
        <v>8246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s="5" t="s">
        <v>8224</v>
      </c>
      <c r="H2054" s="5" t="s">
        <v>8246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s="5" t="s">
        <v>8224</v>
      </c>
      <c r="H2055" s="5" t="s">
        <v>8246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s="5" t="s">
        <v>8225</v>
      </c>
      <c r="H2056" s="5" t="s">
        <v>8247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s="5" t="s">
        <v>8224</v>
      </c>
      <c r="H2057" s="5" t="s">
        <v>8246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s="5" t="s">
        <v>8224</v>
      </c>
      <c r="H2058" s="5" t="s">
        <v>8246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s="5" t="s">
        <v>8225</v>
      </c>
      <c r="H2059" s="5" t="s">
        <v>8247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s="5" t="s">
        <v>8225</v>
      </c>
      <c r="H2060" s="5" t="s">
        <v>8247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s="5" t="s">
        <v>8224</v>
      </c>
      <c r="H2061" s="5" t="s">
        <v>8246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s="5" t="s">
        <v>8224</v>
      </c>
      <c r="H2062" s="5" t="s">
        <v>8246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s="5" t="s">
        <v>8224</v>
      </c>
      <c r="H2063" s="5" t="s">
        <v>8246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s="5" t="s">
        <v>8232</v>
      </c>
      <c r="H2064" s="5" t="s">
        <v>8253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s="5" t="s">
        <v>8236</v>
      </c>
      <c r="H2065" s="5" t="s">
        <v>8249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s="5" t="s">
        <v>8224</v>
      </c>
      <c r="H2066" s="5" t="s">
        <v>8246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s="5" t="s">
        <v>8225</v>
      </c>
      <c r="H2067" s="5" t="s">
        <v>8247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s="5" t="s">
        <v>8224</v>
      </c>
      <c r="H2068" s="5" t="s">
        <v>8246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s="5" t="s">
        <v>8225</v>
      </c>
      <c r="H2069" s="5" t="s">
        <v>8247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s="5" t="s">
        <v>8224</v>
      </c>
      <c r="H2070" s="5" t="s">
        <v>8246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s="5" t="s">
        <v>8224</v>
      </c>
      <c r="H2071" s="5" t="s">
        <v>8246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s="5" t="s">
        <v>8236</v>
      </c>
      <c r="H2072" s="5" t="s">
        <v>8249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s="5" t="s">
        <v>8224</v>
      </c>
      <c r="H2073" s="5" t="s">
        <v>8246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s="5" t="s">
        <v>8224</v>
      </c>
      <c r="H2074" s="5" t="s">
        <v>8246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s="5" t="s">
        <v>8224</v>
      </c>
      <c r="H2075" s="5" t="s">
        <v>8246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s="5" t="s">
        <v>8224</v>
      </c>
      <c r="H2076" s="5" t="s">
        <v>8246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s="5" t="s">
        <v>8224</v>
      </c>
      <c r="H2077" s="5" t="s">
        <v>8246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s="5" t="s">
        <v>8225</v>
      </c>
      <c r="H2078" s="5" t="s">
        <v>8247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s="5" t="s">
        <v>8224</v>
      </c>
      <c r="H2079" s="5" t="s">
        <v>8246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s="5" t="s">
        <v>8227</v>
      </c>
      <c r="H2080" s="5" t="s">
        <v>8249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s="5" t="s">
        <v>8225</v>
      </c>
      <c r="H2081" s="5" t="s">
        <v>8247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s="5" t="s">
        <v>8224</v>
      </c>
      <c r="H2082" s="5" t="s">
        <v>8246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s="5" t="s">
        <v>8224</v>
      </c>
      <c r="H2083" s="5" t="s">
        <v>8246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s="5" t="s">
        <v>8224</v>
      </c>
      <c r="H2084" s="5" t="s">
        <v>8246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s="5" t="s">
        <v>8224</v>
      </c>
      <c r="H2085" s="5" t="s">
        <v>8246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s="5" t="s">
        <v>8224</v>
      </c>
      <c r="H2086" s="5" t="s">
        <v>8246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s="5" t="s">
        <v>8224</v>
      </c>
      <c r="H2087" s="5" t="s">
        <v>8246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s="5" t="s">
        <v>8224</v>
      </c>
      <c r="H2088" s="5" t="s">
        <v>8246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s="5" t="s">
        <v>8224</v>
      </c>
      <c r="H2089" s="5" t="s">
        <v>8246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s="5" t="s">
        <v>8224</v>
      </c>
      <c r="H2090" s="5" t="s">
        <v>8246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s="5" t="s">
        <v>8224</v>
      </c>
      <c r="H2091" s="5" t="s">
        <v>8246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s="5" t="s">
        <v>8224</v>
      </c>
      <c r="H2092" s="5" t="s">
        <v>8246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s="5" t="s">
        <v>8224</v>
      </c>
      <c r="H2093" s="5" t="s">
        <v>8246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s="5" t="s">
        <v>8224</v>
      </c>
      <c r="H2094" s="5" t="s">
        <v>8246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s="5" t="s">
        <v>8224</v>
      </c>
      <c r="H2095" s="5" t="s">
        <v>8246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s="5" t="s">
        <v>8224</v>
      </c>
      <c r="H2096" s="5" t="s">
        <v>8246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s="5" t="s">
        <v>8224</v>
      </c>
      <c r="H2097" s="5" t="s">
        <v>8246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s="5" t="s">
        <v>8224</v>
      </c>
      <c r="H2098" s="5" t="s">
        <v>8246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s="5" t="s">
        <v>8224</v>
      </c>
      <c r="H2099" s="5" t="s">
        <v>8246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s="5" t="s">
        <v>8224</v>
      </c>
      <c r="H2100" s="5" t="s">
        <v>8246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s="5" t="s">
        <v>8224</v>
      </c>
      <c r="H2101" s="5" t="s">
        <v>8246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s="5" t="s">
        <v>8224</v>
      </c>
      <c r="H2102" s="5" t="s">
        <v>8246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s="5" t="s">
        <v>8224</v>
      </c>
      <c r="H2103" s="5" t="s">
        <v>8246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s="5" t="s">
        <v>8224</v>
      </c>
      <c r="H2104" s="5" t="s">
        <v>8246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s="5" t="s">
        <v>8224</v>
      </c>
      <c r="H2105" s="5" t="s">
        <v>8246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s="5" t="s">
        <v>8224</v>
      </c>
      <c r="H2106" s="5" t="s">
        <v>8246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s="5" t="s">
        <v>8224</v>
      </c>
      <c r="H2107" s="5" t="s">
        <v>8246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s="5" t="s">
        <v>8224</v>
      </c>
      <c r="H2108" s="5" t="s">
        <v>8246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s="5" t="s">
        <v>8224</v>
      </c>
      <c r="H2109" s="5" t="s">
        <v>8246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s="5" t="s">
        <v>8224</v>
      </c>
      <c r="H2110" s="5" t="s">
        <v>8246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s="5" t="s">
        <v>8224</v>
      </c>
      <c r="H2111" s="5" t="s">
        <v>8246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s="5" t="s">
        <v>8224</v>
      </c>
      <c r="H2112" s="5" t="s">
        <v>8246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s="5" t="s">
        <v>8224</v>
      </c>
      <c r="H2113" s="5" t="s">
        <v>8246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s="5" t="s">
        <v>8224</v>
      </c>
      <c r="H2114" s="5" t="s">
        <v>8246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s="5" t="s">
        <v>8224</v>
      </c>
      <c r="H2115" s="5" t="s">
        <v>8246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IF(L2115&gt;0,E2115/L2115,"N/A")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s="5" t="s">
        <v>8224</v>
      </c>
      <c r="H2116" s="5" t="s">
        <v>8246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s="5" t="s">
        <v>8224</v>
      </c>
      <c r="H2117" s="5" t="s">
        <v>8246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s="5" t="s">
        <v>8224</v>
      </c>
      <c r="H2118" s="5" t="s">
        <v>8246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s="5" t="s">
        <v>8224</v>
      </c>
      <c r="H2119" s="5" t="s">
        <v>8246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s="5" t="s">
        <v>8224</v>
      </c>
      <c r="H2120" s="5" t="s">
        <v>8246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s="5" t="s">
        <v>8224</v>
      </c>
      <c r="H2121" s="5" t="s">
        <v>8246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s="5" t="s">
        <v>8224</v>
      </c>
      <c r="H2122" s="5" t="s">
        <v>8246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s="5" t="s">
        <v>8240</v>
      </c>
      <c r="H2123" s="5" t="s">
        <v>8257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s="5" t="s">
        <v>8238</v>
      </c>
      <c r="H2124" s="5" t="s">
        <v>8256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s="5" t="s">
        <v>8224</v>
      </c>
      <c r="H2125" s="5" t="s">
        <v>8246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s="5" t="s">
        <v>8224</v>
      </c>
      <c r="H2126" s="5" t="s">
        <v>8246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s="5" t="s">
        <v>8224</v>
      </c>
      <c r="H2127" s="5" t="s">
        <v>8246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s="5" t="s">
        <v>8224</v>
      </c>
      <c r="H2128" s="5" t="s">
        <v>8246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s="5" t="s">
        <v>8225</v>
      </c>
      <c r="H2129" s="5" t="s">
        <v>8247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s="5" t="s">
        <v>8229</v>
      </c>
      <c r="H2130" s="5" t="s">
        <v>8251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s="5" t="s">
        <v>8224</v>
      </c>
      <c r="H2131" s="5" t="s">
        <v>8246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s="5" t="s">
        <v>8224</v>
      </c>
      <c r="H2132" s="5" t="s">
        <v>8246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s="5" t="s">
        <v>8224</v>
      </c>
      <c r="H2133" s="5" t="s">
        <v>8246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s="5" t="s">
        <v>8224</v>
      </c>
      <c r="H2134" s="5" t="s">
        <v>8246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s="5" t="s">
        <v>8224</v>
      </c>
      <c r="H2135" s="5" t="s">
        <v>8246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s="5" t="s">
        <v>8224</v>
      </c>
      <c r="H2136" s="5" t="s">
        <v>8246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s="5" t="s">
        <v>8224</v>
      </c>
      <c r="H2137" s="5" t="s">
        <v>8246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s="5" t="s">
        <v>8224</v>
      </c>
      <c r="H2138" s="5" t="s">
        <v>8246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s="5" t="s">
        <v>8229</v>
      </c>
      <c r="H2139" s="5" t="s">
        <v>8251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s="5" t="s">
        <v>8225</v>
      </c>
      <c r="H2140" s="5" t="s">
        <v>8247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s="5" t="s">
        <v>8224</v>
      </c>
      <c r="H2141" s="5" t="s">
        <v>8246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s="5" t="s">
        <v>8224</v>
      </c>
      <c r="H2142" s="5" t="s">
        <v>8246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s="5" t="s">
        <v>8224</v>
      </c>
      <c r="H2143" s="5" t="s">
        <v>8246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s="5" t="s">
        <v>8236</v>
      </c>
      <c r="H2144" s="5" t="s">
        <v>8249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s="5" t="s">
        <v>8224</v>
      </c>
      <c r="H2145" s="5" t="s">
        <v>8246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s="5" t="s">
        <v>8224</v>
      </c>
      <c r="H2146" s="5" t="s">
        <v>8246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s="5" t="s">
        <v>8224</v>
      </c>
      <c r="H2147" s="5" t="s">
        <v>8246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s="5" t="s">
        <v>8224</v>
      </c>
      <c r="H2148" s="5" t="s">
        <v>8246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s="5" t="s">
        <v>8224</v>
      </c>
      <c r="H2149" s="5" t="s">
        <v>8246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s="5" t="s">
        <v>8225</v>
      </c>
      <c r="H2150" s="5" t="s">
        <v>8247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s="5" t="s">
        <v>8224</v>
      </c>
      <c r="H2151" s="5" t="s">
        <v>8246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s="5" t="s">
        <v>8234</v>
      </c>
      <c r="H2152" s="5" t="s">
        <v>8254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s="5" t="s">
        <v>8224</v>
      </c>
      <c r="H2153" s="5" t="s">
        <v>8246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s="5" t="s">
        <v>8224</v>
      </c>
      <c r="H2154" s="5" t="s">
        <v>8246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s="5" t="s">
        <v>8224</v>
      </c>
      <c r="H2155" s="5" t="s">
        <v>8246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s="5" t="s">
        <v>8224</v>
      </c>
      <c r="H2156" s="5" t="s">
        <v>8246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s="5" t="s">
        <v>8225</v>
      </c>
      <c r="H2157" s="5" t="s">
        <v>8247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s="5" t="s">
        <v>8224</v>
      </c>
      <c r="H2158" s="5" t="s">
        <v>8246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s="5" t="s">
        <v>8224</v>
      </c>
      <c r="H2159" s="5" t="s">
        <v>8246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s="5" t="s">
        <v>8224</v>
      </c>
      <c r="H2160" s="5" t="s">
        <v>8246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s="5" t="s">
        <v>8224</v>
      </c>
      <c r="H2161" s="5" t="s">
        <v>8246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s="5" t="s">
        <v>8224</v>
      </c>
      <c r="H2162" s="5" t="s">
        <v>8246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s="5" t="s">
        <v>8224</v>
      </c>
      <c r="H2163" s="5" t="s">
        <v>8246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s="5" t="s">
        <v>8224</v>
      </c>
      <c r="H2164" s="5" t="s">
        <v>8246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s="5" t="s">
        <v>8224</v>
      </c>
      <c r="H2165" s="5" t="s">
        <v>8246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s="5" t="s">
        <v>8224</v>
      </c>
      <c r="H2166" s="5" t="s">
        <v>8246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s="5" t="s">
        <v>8230</v>
      </c>
      <c r="H2167" s="5" t="s">
        <v>8249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s="5" t="s">
        <v>8224</v>
      </c>
      <c r="H2168" s="5" t="s">
        <v>8246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s="5" t="s">
        <v>8224</v>
      </c>
      <c r="H2169" s="5" t="s">
        <v>8246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s="5" t="s">
        <v>8224</v>
      </c>
      <c r="H2170" s="5" t="s">
        <v>8246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s="5" t="s">
        <v>8224</v>
      </c>
      <c r="H2171" s="5" t="s">
        <v>8246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s="5" t="s">
        <v>8224</v>
      </c>
      <c r="H2172" s="5" t="s">
        <v>8246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s="5" t="s">
        <v>8224</v>
      </c>
      <c r="H2173" s="5" t="s">
        <v>8246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s="5" t="s">
        <v>8224</v>
      </c>
      <c r="H2174" s="5" t="s">
        <v>8246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s="5" t="s">
        <v>8224</v>
      </c>
      <c r="H2175" s="5" t="s">
        <v>8246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s="5" t="s">
        <v>8225</v>
      </c>
      <c r="H2176" s="5" t="s">
        <v>8247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s="5" t="s">
        <v>8224</v>
      </c>
      <c r="H2177" s="5" t="s">
        <v>8246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s="5" t="s">
        <v>8224</v>
      </c>
      <c r="H2178" s="5" t="s">
        <v>8246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s="5" t="s">
        <v>8224</v>
      </c>
      <c r="H2179" s="5" t="s">
        <v>8246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IF(L2179&gt;0,E2179/L2179,"N/A")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s="5" t="s">
        <v>8224</v>
      </c>
      <c r="H2180" s="5" t="s">
        <v>8246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s="5" t="s">
        <v>8224</v>
      </c>
      <c r="H2181" s="5" t="s">
        <v>8246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s="5" t="s">
        <v>8224</v>
      </c>
      <c r="H2182" s="5" t="s">
        <v>8246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s="5" t="s">
        <v>8224</v>
      </c>
      <c r="H2183" s="5" t="s">
        <v>8246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s="5" t="s">
        <v>8229</v>
      </c>
      <c r="H2184" s="5" t="s">
        <v>8251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s="5" t="s">
        <v>8224</v>
      </c>
      <c r="H2185" s="5" t="s">
        <v>8246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s="5" t="s">
        <v>8224</v>
      </c>
      <c r="H2186" s="5" t="s">
        <v>8246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s="5" t="s">
        <v>8225</v>
      </c>
      <c r="H2187" s="5" t="s">
        <v>8247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s="5" t="s">
        <v>8224</v>
      </c>
      <c r="H2188" s="5" t="s">
        <v>8246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s="5" t="s">
        <v>8224</v>
      </c>
      <c r="H2189" s="5" t="s">
        <v>8246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s="5" t="s">
        <v>8226</v>
      </c>
      <c r="H2190" s="5" t="s">
        <v>8248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s="5" t="s">
        <v>8225</v>
      </c>
      <c r="H2191" s="5" t="s">
        <v>8247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s="5" t="s">
        <v>8224</v>
      </c>
      <c r="H2192" s="5" t="s">
        <v>8246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s="5" t="s">
        <v>8225</v>
      </c>
      <c r="H2193" s="5" t="s">
        <v>8247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s="5" t="s">
        <v>8225</v>
      </c>
      <c r="H2194" s="5" t="s">
        <v>8247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s="5" t="s">
        <v>8224</v>
      </c>
      <c r="H2195" s="5" t="s">
        <v>8246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s="5" t="s">
        <v>8224</v>
      </c>
      <c r="H2196" s="5" t="s">
        <v>8246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s="5" t="s">
        <v>8224</v>
      </c>
      <c r="H2197" s="5" t="s">
        <v>8246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s="5" t="s">
        <v>8224</v>
      </c>
      <c r="H2198" s="5" t="s">
        <v>8246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s="5" t="s">
        <v>8224</v>
      </c>
      <c r="H2199" s="5" t="s">
        <v>8246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s="5" t="s">
        <v>8224</v>
      </c>
      <c r="H2200" s="5" t="s">
        <v>8246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s="5" t="s">
        <v>8241</v>
      </c>
      <c r="H2201" s="5" t="s">
        <v>8249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s="5" t="s">
        <v>8225</v>
      </c>
      <c r="H2202" s="5" t="s">
        <v>8247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s="5" t="s">
        <v>8225</v>
      </c>
      <c r="H2203" s="5" t="s">
        <v>8247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s="5" t="s">
        <v>8224</v>
      </c>
      <c r="H2204" s="5" t="s">
        <v>8246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s="5" t="s">
        <v>8229</v>
      </c>
      <c r="H2205" s="5" t="s">
        <v>8251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s="5" t="s">
        <v>8224</v>
      </c>
      <c r="H2206" s="5" t="s">
        <v>8246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s="5" t="s">
        <v>8224</v>
      </c>
      <c r="H2207" s="5" t="s">
        <v>8246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s="5" t="s">
        <v>8224</v>
      </c>
      <c r="H2208" s="5" t="s">
        <v>8246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s="5" t="s">
        <v>8224</v>
      </c>
      <c r="H2209" s="5" t="s">
        <v>8246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s="5" t="s">
        <v>8224</v>
      </c>
      <c r="H2210" s="5" t="s">
        <v>8246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s="5" t="s">
        <v>8225</v>
      </c>
      <c r="H2211" s="5" t="s">
        <v>8247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s="5" t="s">
        <v>8224</v>
      </c>
      <c r="H2212" s="5" t="s">
        <v>8246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s="5" t="s">
        <v>8224</v>
      </c>
      <c r="H2213" s="5" t="s">
        <v>8246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s="5" t="s">
        <v>8224</v>
      </c>
      <c r="H2214" s="5" t="s">
        <v>8246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s="5" t="s">
        <v>8224</v>
      </c>
      <c r="H2215" s="5" t="s">
        <v>8246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s="5" t="s">
        <v>8224</v>
      </c>
      <c r="H2216" s="5" t="s">
        <v>8246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s="5" t="s">
        <v>8224</v>
      </c>
      <c r="H2217" s="5" t="s">
        <v>8246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s="5" t="s">
        <v>8224</v>
      </c>
      <c r="H2218" s="5" t="s">
        <v>8246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s="5" t="s">
        <v>8224</v>
      </c>
      <c r="H2219" s="5" t="s">
        <v>8246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s="5" t="s">
        <v>8224</v>
      </c>
      <c r="H2220" s="5" t="s">
        <v>8246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s="5" t="s">
        <v>8224</v>
      </c>
      <c r="H2221" s="5" t="s">
        <v>8246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s="5" t="s">
        <v>8224</v>
      </c>
      <c r="H2222" s="5" t="s">
        <v>8246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s="5" t="s">
        <v>8224</v>
      </c>
      <c r="H2223" s="5" t="s">
        <v>8246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s="5" t="s">
        <v>8224</v>
      </c>
      <c r="H2224" s="5" t="s">
        <v>8246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s="5" t="s">
        <v>8229</v>
      </c>
      <c r="H2225" s="5" t="s">
        <v>8251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s="5" t="s">
        <v>8224</v>
      </c>
      <c r="H2226" s="5" t="s">
        <v>8246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s="5" t="s">
        <v>8225</v>
      </c>
      <c r="H2227" s="5" t="s">
        <v>8247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s="5" t="s">
        <v>8224</v>
      </c>
      <c r="H2228" s="5" t="s">
        <v>8246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s="5" t="s">
        <v>8225</v>
      </c>
      <c r="H2229" s="5" t="s">
        <v>8247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s="5" t="s">
        <v>8236</v>
      </c>
      <c r="H2230" s="5" t="s">
        <v>8249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s="5" t="s">
        <v>8224</v>
      </c>
      <c r="H2231" s="5" t="s">
        <v>8246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s="5" t="s">
        <v>8224</v>
      </c>
      <c r="H2232" s="5" t="s">
        <v>8246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s="5" t="s">
        <v>8224</v>
      </c>
      <c r="H2233" s="5" t="s">
        <v>8246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s="5" t="s">
        <v>8224</v>
      </c>
      <c r="H2234" s="5" t="s">
        <v>8246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s="5" t="s">
        <v>8225</v>
      </c>
      <c r="H2235" s="5" t="s">
        <v>8247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s="5" t="s">
        <v>8224</v>
      </c>
      <c r="H2236" s="5" t="s">
        <v>8246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s="5" t="s">
        <v>8229</v>
      </c>
      <c r="H2237" s="5" t="s">
        <v>8251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s="5" t="s">
        <v>8224</v>
      </c>
      <c r="H2238" s="5" t="s">
        <v>8246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s="5" t="s">
        <v>8224</v>
      </c>
      <c r="H2239" s="5" t="s">
        <v>8246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s="5" t="s">
        <v>8236</v>
      </c>
      <c r="H2240" s="5" t="s">
        <v>8249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s="5" t="s">
        <v>8224</v>
      </c>
      <c r="H2241" s="5" t="s">
        <v>8246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s="5" t="s">
        <v>8224</v>
      </c>
      <c r="H2242" s="5" t="s">
        <v>8246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s="5" t="s">
        <v>8225</v>
      </c>
      <c r="H2243" s="5" t="s">
        <v>8247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IF(L2243&gt;0,E2243/L2243,"N/A")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s="5" t="s">
        <v>8224</v>
      </c>
      <c r="H2244" s="5" t="s">
        <v>8246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s="5" t="s">
        <v>8224</v>
      </c>
      <c r="H2245" s="5" t="s">
        <v>8246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s="5" t="s">
        <v>8224</v>
      </c>
      <c r="H2246" s="5" t="s">
        <v>8246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s="5" t="s">
        <v>8224</v>
      </c>
      <c r="H2247" s="5" t="s">
        <v>8246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s="5" t="s">
        <v>8225</v>
      </c>
      <c r="H2248" s="5" t="s">
        <v>8247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s="5" t="s">
        <v>8224</v>
      </c>
      <c r="H2249" s="5" t="s">
        <v>8246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s="5" t="s">
        <v>8225</v>
      </c>
      <c r="H2250" s="5" t="s">
        <v>8247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s="5" t="s">
        <v>8224</v>
      </c>
      <c r="H2251" s="5" t="s">
        <v>8246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s="5" t="s">
        <v>8224</v>
      </c>
      <c r="H2252" s="5" t="s">
        <v>8246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s="5" t="s">
        <v>8224</v>
      </c>
      <c r="H2253" s="5" t="s">
        <v>8246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s="5" t="s">
        <v>8227</v>
      </c>
      <c r="H2254" s="5" t="s">
        <v>8249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s="5" t="s">
        <v>8224</v>
      </c>
      <c r="H2255" s="5" t="s">
        <v>8246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s="5" t="s">
        <v>8224</v>
      </c>
      <c r="H2256" s="5" t="s">
        <v>8246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s="5" t="s">
        <v>8224</v>
      </c>
      <c r="H2257" s="5" t="s">
        <v>8246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s="5" t="s">
        <v>8225</v>
      </c>
      <c r="H2258" s="5" t="s">
        <v>8247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s="5" t="s">
        <v>8225</v>
      </c>
      <c r="H2259" s="5" t="s">
        <v>8247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s="5" t="s">
        <v>8224</v>
      </c>
      <c r="H2260" s="5" t="s">
        <v>8246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s="5" t="s">
        <v>8225</v>
      </c>
      <c r="H2261" s="5" t="s">
        <v>8247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s="5" t="s">
        <v>8224</v>
      </c>
      <c r="H2262" s="5" t="s">
        <v>8246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s="5" t="s">
        <v>8226</v>
      </c>
      <c r="H2263" s="5" t="s">
        <v>8248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s="5" t="s">
        <v>8224</v>
      </c>
      <c r="H2264" s="5" t="s">
        <v>8246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s="5" t="s">
        <v>8235</v>
      </c>
      <c r="H2265" s="5" t="s">
        <v>8255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s="5" t="s">
        <v>8224</v>
      </c>
      <c r="H2266" s="5" t="s">
        <v>8246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s="5" t="s">
        <v>8225</v>
      </c>
      <c r="H2267" s="5" t="s">
        <v>8247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s="5" t="s">
        <v>8224</v>
      </c>
      <c r="H2268" s="5" t="s">
        <v>8246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s="5" t="s">
        <v>8224</v>
      </c>
      <c r="H2269" s="5" t="s">
        <v>8246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s="5" t="s">
        <v>8224</v>
      </c>
      <c r="H2270" s="5" t="s">
        <v>8246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s="5" t="s">
        <v>8224</v>
      </c>
      <c r="H2271" s="5" t="s">
        <v>8246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s="5" t="s">
        <v>8224</v>
      </c>
      <c r="H2272" s="5" t="s">
        <v>8246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s="5" t="s">
        <v>8224</v>
      </c>
      <c r="H2273" s="5" t="s">
        <v>8246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s="5" t="s">
        <v>8224</v>
      </c>
      <c r="H2274" s="5" t="s">
        <v>8246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s="5" t="s">
        <v>8229</v>
      </c>
      <c r="H2275" s="5" t="s">
        <v>8251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s="5" t="s">
        <v>8224</v>
      </c>
      <c r="H2276" s="5" t="s">
        <v>8246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s="5" t="s">
        <v>8225</v>
      </c>
      <c r="H2277" s="5" t="s">
        <v>8247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s="5" t="s">
        <v>8224</v>
      </c>
      <c r="H2278" s="5" t="s">
        <v>8246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s="5" t="s">
        <v>8224</v>
      </c>
      <c r="H2279" s="5" t="s">
        <v>8246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s="5" t="s">
        <v>8237</v>
      </c>
      <c r="H2280" s="5" t="s">
        <v>8249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s="5" t="s">
        <v>8224</v>
      </c>
      <c r="H2281" s="5" t="s">
        <v>8246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s="5" t="s">
        <v>8224</v>
      </c>
      <c r="H2282" s="5" t="s">
        <v>8246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s="5" t="s">
        <v>8224</v>
      </c>
      <c r="H2283" s="5" t="s">
        <v>8246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s="5" t="s">
        <v>8224</v>
      </c>
      <c r="H2284" s="5" t="s">
        <v>8246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s="5" t="s">
        <v>8224</v>
      </c>
      <c r="H2285" s="5" t="s">
        <v>8246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s="5" t="s">
        <v>8224</v>
      </c>
      <c r="H2286" s="5" t="s">
        <v>8246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s="5" t="s">
        <v>8224</v>
      </c>
      <c r="H2287" s="5" t="s">
        <v>8246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s="5" t="s">
        <v>8224</v>
      </c>
      <c r="H2288" s="5" t="s">
        <v>8246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s="5" t="s">
        <v>8224</v>
      </c>
      <c r="H2289" s="5" t="s">
        <v>8246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s="5" t="s">
        <v>8224</v>
      </c>
      <c r="H2290" s="5" t="s">
        <v>8246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s="5" t="s">
        <v>8224</v>
      </c>
      <c r="H2291" s="5" t="s">
        <v>8246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s="5" t="s">
        <v>8224</v>
      </c>
      <c r="H2292" s="5" t="s">
        <v>8246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s="5" t="s">
        <v>8224</v>
      </c>
      <c r="H2293" s="5" t="s">
        <v>8246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s="5" t="s">
        <v>8224</v>
      </c>
      <c r="H2294" s="5" t="s">
        <v>8246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s="5" t="s">
        <v>8224</v>
      </c>
      <c r="H2295" s="5" t="s">
        <v>8246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s="5" t="s">
        <v>8224</v>
      </c>
      <c r="H2296" s="5" t="s">
        <v>8246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s="5" t="s">
        <v>8224</v>
      </c>
      <c r="H2297" s="5" t="s">
        <v>8246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s="5" t="s">
        <v>8224</v>
      </c>
      <c r="H2298" s="5" t="s">
        <v>8246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s="5" t="s">
        <v>8224</v>
      </c>
      <c r="H2299" s="5" t="s">
        <v>8246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s="5" t="s">
        <v>8224</v>
      </c>
      <c r="H2300" s="5" t="s">
        <v>8246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s="5" t="s">
        <v>8224</v>
      </c>
      <c r="H2301" s="5" t="s">
        <v>8246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s="5" t="s">
        <v>8224</v>
      </c>
      <c r="H2302" s="5" t="s">
        <v>8246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s="5" t="s">
        <v>8224</v>
      </c>
      <c r="H2303" s="5" t="s">
        <v>8246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s="5" t="s">
        <v>8224</v>
      </c>
      <c r="H2304" s="5" t="s">
        <v>8246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s="5" t="s">
        <v>8224</v>
      </c>
      <c r="H2305" s="5" t="s">
        <v>8246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s="5" t="s">
        <v>8224</v>
      </c>
      <c r="H2306" s="5" t="s">
        <v>8246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s="5" t="s">
        <v>8224</v>
      </c>
      <c r="H2307" s="5" t="s">
        <v>8246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IF(L2307&gt;0,E2307/L2307,"N/A")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s="5" t="s">
        <v>8224</v>
      </c>
      <c r="H2308" s="5" t="s">
        <v>8246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s="5" t="s">
        <v>8224</v>
      </c>
      <c r="H2309" s="5" t="s">
        <v>8246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s="5" t="s">
        <v>8224</v>
      </c>
      <c r="H2310" s="5" t="s">
        <v>8246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s="5" t="s">
        <v>8224</v>
      </c>
      <c r="H2311" s="5" t="s">
        <v>8246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s="5" t="s">
        <v>8224</v>
      </c>
      <c r="H2312" s="5" t="s">
        <v>8246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s="5" t="s">
        <v>8224</v>
      </c>
      <c r="H2313" s="5" t="s">
        <v>8246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s="5" t="s">
        <v>8224</v>
      </c>
      <c r="H2314" s="5" t="s">
        <v>8246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s="5" t="s">
        <v>8224</v>
      </c>
      <c r="H2315" s="5" t="s">
        <v>8246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s="5" t="s">
        <v>8224</v>
      </c>
      <c r="H2316" s="5" t="s">
        <v>8246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s="5" t="s">
        <v>8224</v>
      </c>
      <c r="H2317" s="5" t="s">
        <v>8246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s="5" t="s">
        <v>8224</v>
      </c>
      <c r="H2318" s="5" t="s">
        <v>8246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s="5" t="s">
        <v>8224</v>
      </c>
      <c r="H2319" s="5" t="s">
        <v>8246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s="5" t="s">
        <v>8224</v>
      </c>
      <c r="H2320" s="5" t="s">
        <v>8246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s="5" t="s">
        <v>8224</v>
      </c>
      <c r="H2321" s="5" t="s">
        <v>8246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s="5" t="s">
        <v>8224</v>
      </c>
      <c r="H2322" s="5" t="s">
        <v>8246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s="5" t="s">
        <v>8239</v>
      </c>
      <c r="H2323" s="5" t="s">
        <v>8249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s="5" t="s">
        <v>8224</v>
      </c>
      <c r="H2324" s="5" t="s">
        <v>8246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s="5" t="s">
        <v>8224</v>
      </c>
      <c r="H2325" s="5" t="s">
        <v>8246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s="5" t="s">
        <v>8225</v>
      </c>
      <c r="H2326" s="5" t="s">
        <v>8247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s="5" t="s">
        <v>8224</v>
      </c>
      <c r="H2327" s="5" t="s">
        <v>8246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s="5" t="s">
        <v>8224</v>
      </c>
      <c r="H2328" s="5" t="s">
        <v>8246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s="5" t="s">
        <v>8224</v>
      </c>
      <c r="H2329" s="5" t="s">
        <v>8246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s="5" t="s">
        <v>8224</v>
      </c>
      <c r="H2330" s="5" t="s">
        <v>8246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s="5" t="s">
        <v>8224</v>
      </c>
      <c r="H2331" s="5" t="s">
        <v>8246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s="5" t="s">
        <v>8224</v>
      </c>
      <c r="H2332" s="5" t="s">
        <v>8246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s="5" t="s">
        <v>8224</v>
      </c>
      <c r="H2333" s="5" t="s">
        <v>8246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s="5" t="s">
        <v>8224</v>
      </c>
      <c r="H2334" s="5" t="s">
        <v>8246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s="5" t="s">
        <v>8224</v>
      </c>
      <c r="H2335" s="5" t="s">
        <v>8246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s="5" t="s">
        <v>8224</v>
      </c>
      <c r="H2336" s="5" t="s">
        <v>8246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s="5" t="s">
        <v>8224</v>
      </c>
      <c r="H2337" s="5" t="s">
        <v>8246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s="5" t="s">
        <v>8224</v>
      </c>
      <c r="H2338" s="5" t="s">
        <v>8246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s="5" t="s">
        <v>8224</v>
      </c>
      <c r="H2339" s="5" t="s">
        <v>8246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s="5" t="s">
        <v>8224</v>
      </c>
      <c r="H2340" s="5" t="s">
        <v>8246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s="5" t="s">
        <v>8224</v>
      </c>
      <c r="H2341" s="5" t="s">
        <v>8246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s="5" t="s">
        <v>8224</v>
      </c>
      <c r="H2342" s="5" t="s">
        <v>8246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s="5" t="s">
        <v>8224</v>
      </c>
      <c r="H2343" s="5" t="s">
        <v>8246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s="5" t="s">
        <v>8224</v>
      </c>
      <c r="H2344" s="5" t="s">
        <v>8246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s="5" t="s">
        <v>8224</v>
      </c>
      <c r="H2345" s="5" t="s">
        <v>8246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s="5" t="s">
        <v>8229</v>
      </c>
      <c r="H2346" s="5" t="s">
        <v>8251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s="5" t="s">
        <v>8224</v>
      </c>
      <c r="H2347" s="5" t="s">
        <v>8246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s="5" t="s">
        <v>8224</v>
      </c>
      <c r="H2348" s="5" t="s">
        <v>8246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s="5" t="s">
        <v>8224</v>
      </c>
      <c r="H2349" s="5" t="s">
        <v>8246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s="5" t="s">
        <v>8224</v>
      </c>
      <c r="H2350" s="5" t="s">
        <v>8246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s="5" t="s">
        <v>8235</v>
      </c>
      <c r="H2351" s="5" t="s">
        <v>8255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s="5" t="s">
        <v>8241</v>
      </c>
      <c r="H2352" s="5" t="s">
        <v>8249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s="5" t="s">
        <v>8228</v>
      </c>
      <c r="H2353" s="5" t="s">
        <v>8250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s="5" t="s">
        <v>8224</v>
      </c>
      <c r="H2354" s="5" t="s">
        <v>8246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s="5" t="s">
        <v>8224</v>
      </c>
      <c r="H2355" s="5" t="s">
        <v>8246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s="5" t="s">
        <v>8224</v>
      </c>
      <c r="H2356" s="5" t="s">
        <v>8246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s="5" t="s">
        <v>8226</v>
      </c>
      <c r="H2357" s="5" t="s">
        <v>8248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s="5" t="s">
        <v>8233</v>
      </c>
      <c r="H2358" s="5" t="s">
        <v>8249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s="5" t="s">
        <v>8225</v>
      </c>
      <c r="H2359" s="5" t="s">
        <v>8247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s="5" t="s">
        <v>8225</v>
      </c>
      <c r="H2360" s="5" t="s">
        <v>8247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s="5" t="s">
        <v>8224</v>
      </c>
      <c r="H2361" s="5" t="s">
        <v>8246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s="5" t="s">
        <v>8229</v>
      </c>
      <c r="H2362" s="5" t="s">
        <v>8251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s="5" t="s">
        <v>8229</v>
      </c>
      <c r="H2363" s="5" t="s">
        <v>8251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s="5" t="s">
        <v>8224</v>
      </c>
      <c r="H2364" s="5" t="s">
        <v>8246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s="5" t="s">
        <v>8224</v>
      </c>
      <c r="H2365" s="5" t="s">
        <v>8246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s="5" t="s">
        <v>8224</v>
      </c>
      <c r="H2366" s="5" t="s">
        <v>8246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s="5" t="s">
        <v>8237</v>
      </c>
      <c r="H2367" s="5" t="s">
        <v>8249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s="5" t="s">
        <v>8225</v>
      </c>
      <c r="H2368" s="5" t="s">
        <v>8247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s="5" t="s">
        <v>8224</v>
      </c>
      <c r="H2369" s="5" t="s">
        <v>8246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s="5" t="s">
        <v>8224</v>
      </c>
      <c r="H2370" s="5" t="s">
        <v>8246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s="5" t="s">
        <v>8224</v>
      </c>
      <c r="H2371" s="5" t="s">
        <v>8246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str">
        <f t="shared" ref="P2371:P2434" si="223">IF(L2371&gt;0,E2371/L2371,"N/A")</f>
        <v>N/A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s="5" t="s">
        <v>8224</v>
      </c>
      <c r="H2372" s="5" t="s">
        <v>8246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s="5" t="s">
        <v>8224</v>
      </c>
      <c r="H2373" s="5" t="s">
        <v>8246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s="5" t="s">
        <v>8226</v>
      </c>
      <c r="H2374" s="5" t="s">
        <v>8248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s="5" t="s">
        <v>8235</v>
      </c>
      <c r="H2375" s="5" t="s">
        <v>8255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s="5" t="s">
        <v>8224</v>
      </c>
      <c r="H2376" s="5" t="s">
        <v>8246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s="5" t="s">
        <v>8224</v>
      </c>
      <c r="H2377" s="5" t="s">
        <v>8246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s="5" t="s">
        <v>8224</v>
      </c>
      <c r="H2378" s="5" t="s">
        <v>8246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s="5" t="s">
        <v>8229</v>
      </c>
      <c r="H2379" s="5" t="s">
        <v>8251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s="5" t="s">
        <v>8224</v>
      </c>
      <c r="H2380" s="5" t="s">
        <v>8246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s="5" t="s">
        <v>8224</v>
      </c>
      <c r="H2381" s="5" t="s">
        <v>8246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s="5" t="s">
        <v>8224</v>
      </c>
      <c r="H2382" s="5" t="s">
        <v>8246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s="5" t="s">
        <v>8224</v>
      </c>
      <c r="H2383" s="5" t="s">
        <v>8246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s="5" t="s">
        <v>8224</v>
      </c>
      <c r="H2384" s="5" t="s">
        <v>8246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s="5" t="s">
        <v>8228</v>
      </c>
      <c r="H2385" s="5" t="s">
        <v>8250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s="5" t="s">
        <v>8224</v>
      </c>
      <c r="H2386" s="5" t="s">
        <v>8246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s="5" t="s">
        <v>8224</v>
      </c>
      <c r="H2387" s="5" t="s">
        <v>8246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s="5" t="s">
        <v>8229</v>
      </c>
      <c r="H2388" s="5" t="s">
        <v>8251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s="5" t="s">
        <v>8224</v>
      </c>
      <c r="H2389" s="5" t="s">
        <v>8246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s="5" t="s">
        <v>8224</v>
      </c>
      <c r="H2390" s="5" t="s">
        <v>8246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s="5" t="s">
        <v>8230</v>
      </c>
      <c r="H2391" s="5" t="s">
        <v>8249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s="5" t="s">
        <v>8226</v>
      </c>
      <c r="H2392" s="5" t="s">
        <v>8248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s="5" t="s">
        <v>8224</v>
      </c>
      <c r="H2393" s="5" t="s">
        <v>8246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s="5" t="s">
        <v>8224</v>
      </c>
      <c r="H2394" s="5" t="s">
        <v>8246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s="5" t="s">
        <v>8224</v>
      </c>
      <c r="H2395" s="5" t="s">
        <v>8246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s="5" t="s">
        <v>8241</v>
      </c>
      <c r="H2396" s="5" t="s">
        <v>8249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s="5" t="s">
        <v>8224</v>
      </c>
      <c r="H2397" s="5" t="s">
        <v>8246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s="5" t="s">
        <v>8240</v>
      </c>
      <c r="H2398" s="5" t="s">
        <v>8257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s="5" t="s">
        <v>8224</v>
      </c>
      <c r="H2399" s="5" t="s">
        <v>8246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s="5" t="s">
        <v>8224</v>
      </c>
      <c r="H2400" s="5" t="s">
        <v>8246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s="5" t="s">
        <v>8235</v>
      </c>
      <c r="H2401" s="5" t="s">
        <v>8255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s="5" t="s">
        <v>8226</v>
      </c>
      <c r="H2402" s="5" t="s">
        <v>8248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s="5" t="s">
        <v>8224</v>
      </c>
      <c r="H2403" s="5" t="s">
        <v>8246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s="5" t="s">
        <v>8224</v>
      </c>
      <c r="H2404" s="5" t="s">
        <v>8246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s="5" t="s">
        <v>8225</v>
      </c>
      <c r="H2405" s="5" t="s">
        <v>8247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s="5" t="s">
        <v>8224</v>
      </c>
      <c r="H2406" s="5" t="s">
        <v>8246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s="5" t="s">
        <v>8224</v>
      </c>
      <c r="H2407" s="5" t="s">
        <v>8246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s="5" t="s">
        <v>8224</v>
      </c>
      <c r="H2408" s="5" t="s">
        <v>8246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s="5" t="s">
        <v>8224</v>
      </c>
      <c r="H2409" s="5" t="s">
        <v>8246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s="5" t="s">
        <v>8224</v>
      </c>
      <c r="H2410" s="5" t="s">
        <v>8246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s="5" t="s">
        <v>8224</v>
      </c>
      <c r="H2411" s="5" t="s">
        <v>8246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s="5" t="s">
        <v>8226</v>
      </c>
      <c r="H2412" s="5" t="s">
        <v>8248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s="5" t="s">
        <v>8224</v>
      </c>
      <c r="H2413" s="5" t="s">
        <v>8246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s="5" t="s">
        <v>8230</v>
      </c>
      <c r="H2414" s="5" t="s">
        <v>8249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s="5" t="s">
        <v>8224</v>
      </c>
      <c r="H2415" s="5" t="s">
        <v>8246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s="5" t="s">
        <v>8224</v>
      </c>
      <c r="H2416" s="5" t="s">
        <v>8246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s="5" t="s">
        <v>8224</v>
      </c>
      <c r="H2417" s="5" t="s">
        <v>8246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s="5" t="s">
        <v>8224</v>
      </c>
      <c r="H2418" s="5" t="s">
        <v>8246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s="5" t="s">
        <v>8224</v>
      </c>
      <c r="H2419" s="5" t="s">
        <v>8246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s="5" t="s">
        <v>8224</v>
      </c>
      <c r="H2420" s="5" t="s">
        <v>8246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s="5" t="s">
        <v>8224</v>
      </c>
      <c r="H2421" s="5" t="s">
        <v>8246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s="5" t="s">
        <v>8224</v>
      </c>
      <c r="H2422" s="5" t="s">
        <v>8246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s="5" t="s">
        <v>8224</v>
      </c>
      <c r="H2423" s="5" t="s">
        <v>8246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s="5" t="s">
        <v>8224</v>
      </c>
      <c r="H2424" s="5" t="s">
        <v>8246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s="5" t="s">
        <v>8224</v>
      </c>
      <c r="H2425" s="5" t="s">
        <v>8246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s="5" t="s">
        <v>8224</v>
      </c>
      <c r="H2426" s="5" t="s">
        <v>8246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s="5" t="s">
        <v>8224</v>
      </c>
      <c r="H2427" s="5" t="s">
        <v>8246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s="5" t="s">
        <v>8224</v>
      </c>
      <c r="H2428" s="5" t="s">
        <v>8246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s="5" t="s">
        <v>8224</v>
      </c>
      <c r="H2429" s="5" t="s">
        <v>8246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s="5" t="s">
        <v>8224</v>
      </c>
      <c r="H2430" s="5" t="s">
        <v>8246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s="5" t="s">
        <v>8234</v>
      </c>
      <c r="H2431" s="5" t="s">
        <v>8254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s="5" t="s">
        <v>8224</v>
      </c>
      <c r="H2432" s="5" t="s">
        <v>8246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s="5" t="s">
        <v>8224</v>
      </c>
      <c r="H2433" s="5" t="s">
        <v>8246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s="5" t="s">
        <v>8224</v>
      </c>
      <c r="H2434" s="5" t="s">
        <v>8246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s="5" t="s">
        <v>8224</v>
      </c>
      <c r="H2435" s="5" t="s">
        <v>8246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str">
        <f t="shared" ref="P2435:P2498" si="229">IF(L2435&gt;0,E2435/L2435,"N/A")</f>
        <v>N/A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s="5" t="s">
        <v>8224</v>
      </c>
      <c r="H2436" s="5" t="s">
        <v>8246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s="5" t="s">
        <v>8235</v>
      </c>
      <c r="H2437" s="5" t="s">
        <v>8255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s="5" t="s">
        <v>8229</v>
      </c>
      <c r="H2438" s="5" t="s">
        <v>8251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s="5" t="s">
        <v>8224</v>
      </c>
      <c r="H2439" s="5" t="s">
        <v>8246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s="5" t="s">
        <v>8224</v>
      </c>
      <c r="H2440" s="5" t="s">
        <v>8246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s="5" t="s">
        <v>8224</v>
      </c>
      <c r="H2441" s="5" t="s">
        <v>8246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s="5" t="s">
        <v>8242</v>
      </c>
      <c r="H2442" s="5" t="s">
        <v>8249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s="5" t="s">
        <v>8224</v>
      </c>
      <c r="H2443" s="5" t="s">
        <v>8246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s="5" t="s">
        <v>8224</v>
      </c>
      <c r="H2444" s="5" t="s">
        <v>8246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s="5" t="s">
        <v>8224</v>
      </c>
      <c r="H2445" s="5" t="s">
        <v>8246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s="5" t="s">
        <v>8224</v>
      </c>
      <c r="H2446" s="5" t="s">
        <v>8246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s="5" t="s">
        <v>8224</v>
      </c>
      <c r="H2447" s="5" t="s">
        <v>8246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s="5" t="s">
        <v>8224</v>
      </c>
      <c r="H2448" s="5" t="s">
        <v>8246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s="5" t="s">
        <v>8224</v>
      </c>
      <c r="H2449" s="5" t="s">
        <v>8246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s="5" t="s">
        <v>8224</v>
      </c>
      <c r="H2450" s="5" t="s">
        <v>8246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s="5" t="s">
        <v>8224</v>
      </c>
      <c r="H2451" s="5" t="s">
        <v>8246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s="5" t="s">
        <v>8224</v>
      </c>
      <c r="H2452" s="5" t="s">
        <v>8246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s="5" t="s">
        <v>8224</v>
      </c>
      <c r="H2453" s="5" t="s">
        <v>8246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s="5" t="s">
        <v>8224</v>
      </c>
      <c r="H2454" s="5" t="s">
        <v>8246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s="5" t="s">
        <v>8224</v>
      </c>
      <c r="H2455" s="5" t="s">
        <v>8246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s="5" t="s">
        <v>8224</v>
      </c>
      <c r="H2456" s="5" t="s">
        <v>8246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s="5" t="s">
        <v>8224</v>
      </c>
      <c r="H2457" s="5" t="s">
        <v>8246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s="5" t="s">
        <v>8224</v>
      </c>
      <c r="H2458" s="5" t="s">
        <v>8246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s="5" t="s">
        <v>8224</v>
      </c>
      <c r="H2459" s="5" t="s">
        <v>8246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s="5" t="s">
        <v>8224</v>
      </c>
      <c r="H2460" s="5" t="s">
        <v>8246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s="5" t="s">
        <v>8224</v>
      </c>
      <c r="H2461" s="5" t="s">
        <v>8246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s="5" t="s">
        <v>8224</v>
      </c>
      <c r="H2462" s="5" t="s">
        <v>8246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s="5" t="s">
        <v>8224</v>
      </c>
      <c r="H2463" s="5" t="s">
        <v>8246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s="5" t="s">
        <v>8224</v>
      </c>
      <c r="H2464" s="5" t="s">
        <v>8246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s="5" t="s">
        <v>8224</v>
      </c>
      <c r="H2465" s="5" t="s">
        <v>8246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s="5" t="s">
        <v>8229</v>
      </c>
      <c r="H2466" s="5" t="s">
        <v>8251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s="5" t="s">
        <v>8224</v>
      </c>
      <c r="H2467" s="5" t="s">
        <v>8246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s="5" t="s">
        <v>8224</v>
      </c>
      <c r="H2468" s="5" t="s">
        <v>8246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s="5" t="s">
        <v>8224</v>
      </c>
      <c r="H2469" s="5" t="s">
        <v>8246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s="5" t="s">
        <v>8224</v>
      </c>
      <c r="H2470" s="5" t="s">
        <v>8246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s="5" t="s">
        <v>8224</v>
      </c>
      <c r="H2471" s="5" t="s">
        <v>8246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s="5" t="s">
        <v>8224</v>
      </c>
      <c r="H2472" s="5" t="s">
        <v>8246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s="5" t="s">
        <v>8224</v>
      </c>
      <c r="H2473" s="5" t="s">
        <v>8246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s="5" t="s">
        <v>8224</v>
      </c>
      <c r="H2474" s="5" t="s">
        <v>8246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s="5" t="s">
        <v>8224</v>
      </c>
      <c r="H2475" s="5" t="s">
        <v>8246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s="5" t="s">
        <v>8224</v>
      </c>
      <c r="H2476" s="5" t="s">
        <v>8246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s="5" t="s">
        <v>8224</v>
      </c>
      <c r="H2477" s="5" t="s">
        <v>8246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s="5" t="s">
        <v>8224</v>
      </c>
      <c r="H2478" s="5" t="s">
        <v>8246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s="5" t="s">
        <v>8224</v>
      </c>
      <c r="H2479" s="5" t="s">
        <v>8246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s="5" t="s">
        <v>8224</v>
      </c>
      <c r="H2480" s="5" t="s">
        <v>8246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s="5" t="s">
        <v>8224</v>
      </c>
      <c r="H2481" s="5" t="s">
        <v>8246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s="5" t="s">
        <v>8224</v>
      </c>
      <c r="H2482" s="5" t="s">
        <v>8246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s="5" t="s">
        <v>8224</v>
      </c>
      <c r="H2483" s="5" t="s">
        <v>8246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s="5" t="s">
        <v>8224</v>
      </c>
      <c r="H2484" s="5" t="s">
        <v>8246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s="5" t="s">
        <v>8224</v>
      </c>
      <c r="H2485" s="5" t="s">
        <v>8246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s="5" t="s">
        <v>8224</v>
      </c>
      <c r="H2486" s="5" t="s">
        <v>8246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s="5" t="s">
        <v>8224</v>
      </c>
      <c r="H2487" s="5" t="s">
        <v>8246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s="5" t="s">
        <v>8224</v>
      </c>
      <c r="H2488" s="5" t="s">
        <v>8246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s="5" t="s">
        <v>8224</v>
      </c>
      <c r="H2489" s="5" t="s">
        <v>8246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s="5" t="s">
        <v>8224</v>
      </c>
      <c r="H2490" s="5" t="s">
        <v>8246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s="5" t="s">
        <v>8224</v>
      </c>
      <c r="H2491" s="5" t="s">
        <v>8246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s="5" t="s">
        <v>8224</v>
      </c>
      <c r="H2492" s="5" t="s">
        <v>8246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s="5" t="s">
        <v>8224</v>
      </c>
      <c r="H2493" s="5" t="s">
        <v>8246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s="5" t="s">
        <v>8224</v>
      </c>
      <c r="H2494" s="5" t="s">
        <v>8246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s="5" t="s">
        <v>8224</v>
      </c>
      <c r="H2495" s="5" t="s">
        <v>8246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s="5" t="s">
        <v>8224</v>
      </c>
      <c r="H2496" s="5" t="s">
        <v>8246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s="5" t="s">
        <v>8224</v>
      </c>
      <c r="H2497" s="5" t="s">
        <v>8246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s="5" t="s">
        <v>8224</v>
      </c>
      <c r="H2498" s="5" t="s">
        <v>8246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s="5" t="s">
        <v>8224</v>
      </c>
      <c r="H2499" s="5" t="s">
        <v>8246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IF(L2499&gt;0,E2499/L2499,"N/A")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s="5" t="s">
        <v>8224</v>
      </c>
      <c r="H2500" s="5" t="s">
        <v>8246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s="5" t="s">
        <v>8224</v>
      </c>
      <c r="H2501" s="5" t="s">
        <v>8246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s="5" t="s">
        <v>8224</v>
      </c>
      <c r="H2502" s="5" t="s">
        <v>8246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s="5" t="s">
        <v>8229</v>
      </c>
      <c r="H2503" s="5" t="s">
        <v>8251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s="5" t="s">
        <v>8224</v>
      </c>
      <c r="H2504" s="5" t="s">
        <v>8246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s="5" t="s">
        <v>8224</v>
      </c>
      <c r="H2505" s="5" t="s">
        <v>8246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s="5" t="s">
        <v>8224</v>
      </c>
      <c r="H2506" s="5" t="s">
        <v>8246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s="5" t="s">
        <v>8224</v>
      </c>
      <c r="H2507" s="5" t="s">
        <v>8246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s="5" t="s">
        <v>8225</v>
      </c>
      <c r="H2508" s="5" t="s">
        <v>8247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s="5" t="s">
        <v>8224</v>
      </c>
      <c r="H2509" s="5" t="s">
        <v>8246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s="5" t="s">
        <v>8224</v>
      </c>
      <c r="H2510" s="5" t="s">
        <v>8246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s="5" t="s">
        <v>8225</v>
      </c>
      <c r="H2511" s="5" t="s">
        <v>8247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s="5" t="s">
        <v>8224</v>
      </c>
      <c r="H2512" s="5" t="s">
        <v>8246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s="5" t="s">
        <v>8225</v>
      </c>
      <c r="H2513" s="5" t="s">
        <v>8247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s="5" t="s">
        <v>8224</v>
      </c>
      <c r="H2514" s="5" t="s">
        <v>8246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s="5" t="s">
        <v>8236</v>
      </c>
      <c r="H2515" s="5" t="s">
        <v>8249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s="5" t="s">
        <v>8224</v>
      </c>
      <c r="H2516" s="5" t="s">
        <v>8246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s="5" t="s">
        <v>8224</v>
      </c>
      <c r="H2517" s="5" t="s">
        <v>8246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s="5" t="s">
        <v>8224</v>
      </c>
      <c r="H2518" s="5" t="s">
        <v>8246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s="5" t="s">
        <v>8229</v>
      </c>
      <c r="H2519" s="5" t="s">
        <v>8251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s="5" t="s">
        <v>8224</v>
      </c>
      <c r="H2520" s="5" t="s">
        <v>8246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s="5" t="s">
        <v>8224</v>
      </c>
      <c r="H2521" s="5" t="s">
        <v>8246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s="5" t="s">
        <v>8224</v>
      </c>
      <c r="H2522" s="5" t="s">
        <v>8246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s="5" t="s">
        <v>8224</v>
      </c>
      <c r="H2523" s="5" t="s">
        <v>8246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s="5" t="s">
        <v>8224</v>
      </c>
      <c r="H2524" s="5" t="s">
        <v>8246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s="5" t="s">
        <v>8224</v>
      </c>
      <c r="H2525" s="5" t="s">
        <v>8246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s="5" t="s">
        <v>8224</v>
      </c>
      <c r="H2526" s="5" t="s">
        <v>8246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s="5" t="s">
        <v>8224</v>
      </c>
      <c r="H2527" s="5" t="s">
        <v>8246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s="5" t="s">
        <v>8224</v>
      </c>
      <c r="H2528" s="5" t="s">
        <v>8246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s="5" t="s">
        <v>8224</v>
      </c>
      <c r="H2529" s="5" t="s">
        <v>8246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s="5" t="s">
        <v>8225</v>
      </c>
      <c r="H2530" s="5" t="s">
        <v>8247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s="5" t="s">
        <v>8224</v>
      </c>
      <c r="H2531" s="5" t="s">
        <v>8246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s="5" t="s">
        <v>8224</v>
      </c>
      <c r="H2532" s="5" t="s">
        <v>8246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s="5" t="s">
        <v>8224</v>
      </c>
      <c r="H2533" s="5" t="s">
        <v>8246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s="5" t="s">
        <v>8224</v>
      </c>
      <c r="H2534" s="5" t="s">
        <v>8246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s="5" t="s">
        <v>8224</v>
      </c>
      <c r="H2535" s="5" t="s">
        <v>8246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s="5" t="s">
        <v>8224</v>
      </c>
      <c r="H2536" s="5" t="s">
        <v>8246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s="5" t="s">
        <v>8224</v>
      </c>
      <c r="H2537" s="5" t="s">
        <v>8246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s="5" t="s">
        <v>8224</v>
      </c>
      <c r="H2538" s="5" t="s">
        <v>8246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s="5" t="s">
        <v>8224</v>
      </c>
      <c r="H2539" s="5" t="s">
        <v>8246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s="5" t="s">
        <v>8224</v>
      </c>
      <c r="H2540" s="5" t="s">
        <v>8246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s="5" t="s">
        <v>8224</v>
      </c>
      <c r="H2541" s="5" t="s">
        <v>8246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s="5" t="s">
        <v>8224</v>
      </c>
      <c r="H2542" s="5" t="s">
        <v>8246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s="5" t="s">
        <v>8225</v>
      </c>
      <c r="H2543" s="5" t="s">
        <v>8247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s="5" t="s">
        <v>8224</v>
      </c>
      <c r="H2544" s="5" t="s">
        <v>8246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s="5" t="s">
        <v>8224</v>
      </c>
      <c r="H2545" s="5" t="s">
        <v>8246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s="5" t="s">
        <v>8224</v>
      </c>
      <c r="H2546" s="5" t="s">
        <v>8246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s="5" t="s">
        <v>8224</v>
      </c>
      <c r="H2547" s="5" t="s">
        <v>8246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s="5" t="s">
        <v>8224</v>
      </c>
      <c r="H2548" s="5" t="s">
        <v>8246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s="5" t="s">
        <v>8224</v>
      </c>
      <c r="H2549" s="5" t="s">
        <v>8246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s="5" t="s">
        <v>8230</v>
      </c>
      <c r="H2550" s="5" t="s">
        <v>8249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s="5" t="s">
        <v>8225</v>
      </c>
      <c r="H2551" s="5" t="s">
        <v>8247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s="5" t="s">
        <v>8224</v>
      </c>
      <c r="H2552" s="5" t="s">
        <v>8246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s="5" t="s">
        <v>8224</v>
      </c>
      <c r="H2553" s="5" t="s">
        <v>8246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s="5" t="s">
        <v>8224</v>
      </c>
      <c r="H2554" s="5" t="s">
        <v>8246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s="5" t="s">
        <v>8224</v>
      </c>
      <c r="H2555" s="5" t="s">
        <v>8246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s="5" t="s">
        <v>8224</v>
      </c>
      <c r="H2556" s="5" t="s">
        <v>8246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s="5" t="s">
        <v>8224</v>
      </c>
      <c r="H2557" s="5" t="s">
        <v>8246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s="5" t="s">
        <v>8224</v>
      </c>
      <c r="H2558" s="5" t="s">
        <v>8246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s="5" t="s">
        <v>8225</v>
      </c>
      <c r="H2559" s="5" t="s">
        <v>8247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s="5" t="s">
        <v>8226</v>
      </c>
      <c r="H2560" s="5" t="s">
        <v>8248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s="5" t="s">
        <v>8224</v>
      </c>
      <c r="H2561" s="5" t="s">
        <v>8246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s="5" t="s">
        <v>8225</v>
      </c>
      <c r="H2562" s="5" t="s">
        <v>8247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s="5" t="s">
        <v>8229</v>
      </c>
      <c r="H2563" s="5" t="s">
        <v>8251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str">
        <f t="shared" ref="P2563:P2626" si="241">IF(L2563&gt;0,E2563/L2563,"N/A")</f>
        <v>N/A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s="5" t="s">
        <v>8236</v>
      </c>
      <c r="H2564" s="5" t="s">
        <v>8249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s="5" t="s">
        <v>8224</v>
      </c>
      <c r="H2565" s="5" t="s">
        <v>8246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s="5" t="s">
        <v>8229</v>
      </c>
      <c r="H2566" s="5" t="s">
        <v>8251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s="5" t="s">
        <v>8224</v>
      </c>
      <c r="H2567" s="5" t="s">
        <v>8246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s="5" t="s">
        <v>8224</v>
      </c>
      <c r="H2568" s="5" t="s">
        <v>8246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s="5" t="s">
        <v>8224</v>
      </c>
      <c r="H2569" s="5" t="s">
        <v>8246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s="5" t="s">
        <v>8225</v>
      </c>
      <c r="H2570" s="5" t="s">
        <v>8247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s="5" t="s">
        <v>8224</v>
      </c>
      <c r="H2571" s="5" t="s">
        <v>8246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s="5" t="s">
        <v>8224</v>
      </c>
      <c r="H2572" s="5" t="s">
        <v>8246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s="5" t="s">
        <v>8226</v>
      </c>
      <c r="H2573" s="5" t="s">
        <v>8248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s="5" t="s">
        <v>8224</v>
      </c>
      <c r="H2574" s="5" t="s">
        <v>8246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s="5" t="s">
        <v>8224</v>
      </c>
      <c r="H2575" s="5" t="s">
        <v>8246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s="5" t="s">
        <v>8224</v>
      </c>
      <c r="H2576" s="5" t="s">
        <v>8246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s="5" t="s">
        <v>8224</v>
      </c>
      <c r="H2577" s="5" t="s">
        <v>8246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s="5" t="s">
        <v>8224</v>
      </c>
      <c r="H2578" s="5" t="s">
        <v>8246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s="5" t="s">
        <v>8224</v>
      </c>
      <c r="H2579" s="5" t="s">
        <v>8246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s="5" t="s">
        <v>8224</v>
      </c>
      <c r="H2580" s="5" t="s">
        <v>8246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s="5" t="s">
        <v>8224</v>
      </c>
      <c r="H2581" s="5" t="s">
        <v>8246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s="5" t="s">
        <v>8224</v>
      </c>
      <c r="H2582" s="5" t="s">
        <v>8246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s="5" t="s">
        <v>8224</v>
      </c>
      <c r="H2583" s="5" t="s">
        <v>8246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s="5" t="s">
        <v>8224</v>
      </c>
      <c r="H2584" s="5" t="s">
        <v>8246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s="5" t="s">
        <v>8224</v>
      </c>
      <c r="H2585" s="5" t="s">
        <v>8246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s="5" t="s">
        <v>8224</v>
      </c>
      <c r="H2586" s="5" t="s">
        <v>8246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s="5" t="s">
        <v>8224</v>
      </c>
      <c r="H2587" s="5" t="s">
        <v>8246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s="5" t="s">
        <v>8225</v>
      </c>
      <c r="H2588" s="5" t="s">
        <v>8247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s="5" t="s">
        <v>8224</v>
      </c>
      <c r="H2589" s="5" t="s">
        <v>8246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s="5" t="s">
        <v>8224</v>
      </c>
      <c r="H2590" s="5" t="s">
        <v>8246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s="5" t="s">
        <v>8232</v>
      </c>
      <c r="H2591" s="5" t="s">
        <v>8253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s="5" t="s">
        <v>8226</v>
      </c>
      <c r="H2592" s="5" t="s">
        <v>8248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s="5" t="s">
        <v>8224</v>
      </c>
      <c r="H2593" s="5" t="s">
        <v>8246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s="5" t="s">
        <v>8224</v>
      </c>
      <c r="H2594" s="5" t="s">
        <v>8246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s="5" t="s">
        <v>8224</v>
      </c>
      <c r="H2595" s="5" t="s">
        <v>8246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s="5" t="s">
        <v>8224</v>
      </c>
      <c r="H2596" s="5" t="s">
        <v>8246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s="5" t="s">
        <v>8224</v>
      </c>
      <c r="H2597" s="5" t="s">
        <v>8246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s="5" t="s">
        <v>8229</v>
      </c>
      <c r="H2598" s="5" t="s">
        <v>8251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s="5" t="s">
        <v>8225</v>
      </c>
      <c r="H2599" s="5" t="s">
        <v>8247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s="5" t="s">
        <v>8224</v>
      </c>
      <c r="H2600" s="5" t="s">
        <v>8246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s="5" t="s">
        <v>8224</v>
      </c>
      <c r="H2601" s="5" t="s">
        <v>8246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s="5" t="s">
        <v>8224</v>
      </c>
      <c r="H2602" s="5" t="s">
        <v>8246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s="5" t="s">
        <v>8224</v>
      </c>
      <c r="H2603" s="5" t="s">
        <v>8246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s="5" t="s">
        <v>8224</v>
      </c>
      <c r="H2604" s="5" t="s">
        <v>8246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s="5" t="s">
        <v>8224</v>
      </c>
      <c r="H2605" s="5" t="s">
        <v>8246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s="5" t="s">
        <v>8224</v>
      </c>
      <c r="H2606" s="5" t="s">
        <v>8246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s="5" t="s">
        <v>8224</v>
      </c>
      <c r="H2607" s="5" t="s">
        <v>8246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s="5" t="s">
        <v>8224</v>
      </c>
      <c r="H2608" s="5" t="s">
        <v>8246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s="5" t="s">
        <v>8224</v>
      </c>
      <c r="H2609" s="5" t="s">
        <v>8246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s="5" t="s">
        <v>8224</v>
      </c>
      <c r="H2610" s="5" t="s">
        <v>8246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s="5" t="s">
        <v>8224</v>
      </c>
      <c r="H2611" s="5" t="s">
        <v>8246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s="5" t="s">
        <v>8224</v>
      </c>
      <c r="H2612" s="5" t="s">
        <v>8246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s="5" t="s">
        <v>8236</v>
      </c>
      <c r="H2613" s="5" t="s">
        <v>8249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s="5" t="s">
        <v>8224</v>
      </c>
      <c r="H2614" s="5" t="s">
        <v>8246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s="5" t="s">
        <v>8224</v>
      </c>
      <c r="H2615" s="5" t="s">
        <v>8246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s="5" t="s">
        <v>8224</v>
      </c>
      <c r="H2616" s="5" t="s">
        <v>8246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s="5" t="s">
        <v>8225</v>
      </c>
      <c r="H2617" s="5" t="s">
        <v>8247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s="5" t="s">
        <v>8224</v>
      </c>
      <c r="H2618" s="5" t="s">
        <v>8246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s="5" t="s">
        <v>8224</v>
      </c>
      <c r="H2619" s="5" t="s">
        <v>8246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s="5" t="s">
        <v>8224</v>
      </c>
      <c r="H2620" s="5" t="s">
        <v>8246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s="5" t="s">
        <v>8224</v>
      </c>
      <c r="H2621" s="5" t="s">
        <v>8246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s="5" t="s">
        <v>8226</v>
      </c>
      <c r="H2622" s="5" t="s">
        <v>8248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s="5" t="s">
        <v>8224</v>
      </c>
      <c r="H2623" s="5" t="s">
        <v>8246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s="5" t="s">
        <v>8237</v>
      </c>
      <c r="H2624" s="5" t="s">
        <v>8249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s="5" t="s">
        <v>8224</v>
      </c>
      <c r="H2625" s="5" t="s">
        <v>8246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s="5" t="s">
        <v>8224</v>
      </c>
      <c r="H2626" s="5" t="s">
        <v>8246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s="5" t="s">
        <v>8236</v>
      </c>
      <c r="H2627" s="5" t="s">
        <v>8249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IF(L2627&gt;0,E2627/L2627,"N/A")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s="5" t="s">
        <v>8224</v>
      </c>
      <c r="H2628" s="5" t="s">
        <v>8246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s="5" t="s">
        <v>8224</v>
      </c>
      <c r="H2629" s="5" t="s">
        <v>8246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s="5" t="s">
        <v>8224</v>
      </c>
      <c r="H2630" s="5" t="s">
        <v>8246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s="5" t="s">
        <v>8225</v>
      </c>
      <c r="H2631" s="5" t="s">
        <v>8247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s="5" t="s">
        <v>8226</v>
      </c>
      <c r="H2632" s="5" t="s">
        <v>8248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s="5" t="s">
        <v>8224</v>
      </c>
      <c r="H2633" s="5" t="s">
        <v>8246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s="5" t="s">
        <v>8224</v>
      </c>
      <c r="H2634" s="5" t="s">
        <v>8246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s="5" t="s">
        <v>8224</v>
      </c>
      <c r="H2635" s="5" t="s">
        <v>8246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s="5" t="s">
        <v>8224</v>
      </c>
      <c r="H2636" s="5" t="s">
        <v>8246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s="5" t="s">
        <v>8229</v>
      </c>
      <c r="H2637" s="5" t="s">
        <v>8251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s="5" t="s">
        <v>8224</v>
      </c>
      <c r="H2638" s="5" t="s">
        <v>8246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s="5" t="s">
        <v>8224</v>
      </c>
      <c r="H2639" s="5" t="s">
        <v>8246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s="5" t="s">
        <v>8224</v>
      </c>
      <c r="H2640" s="5" t="s">
        <v>8246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s="5" t="s">
        <v>8225</v>
      </c>
      <c r="H2641" s="5" t="s">
        <v>8247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s="5" t="s">
        <v>8224</v>
      </c>
      <c r="H2642" s="5" t="s">
        <v>8246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s="5" t="s">
        <v>8224</v>
      </c>
      <c r="H2643" s="5" t="s">
        <v>8246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s="5" t="s">
        <v>8236</v>
      </c>
      <c r="H2644" s="5" t="s">
        <v>8249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s="5" t="s">
        <v>8224</v>
      </c>
      <c r="H2645" s="5" t="s">
        <v>8246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s="5" t="s">
        <v>8224</v>
      </c>
      <c r="H2646" s="5" t="s">
        <v>8246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s="5" t="s">
        <v>8226</v>
      </c>
      <c r="H2647" s="5" t="s">
        <v>8248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s="5" t="s">
        <v>8224</v>
      </c>
      <c r="H2648" s="5" t="s">
        <v>8246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s="5" t="s">
        <v>8229</v>
      </c>
      <c r="H2649" s="5" t="s">
        <v>8251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s="5" t="s">
        <v>8224</v>
      </c>
      <c r="H2650" s="5" t="s">
        <v>8246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s="5" t="s">
        <v>8224</v>
      </c>
      <c r="H2651" s="5" t="s">
        <v>8246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s="5" t="s">
        <v>8224</v>
      </c>
      <c r="H2652" s="5" t="s">
        <v>8246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s="5" t="s">
        <v>8224</v>
      </c>
      <c r="H2653" s="5" t="s">
        <v>8246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s="5" t="s">
        <v>8226</v>
      </c>
      <c r="H2654" s="5" t="s">
        <v>8248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s="5" t="s">
        <v>8224</v>
      </c>
      <c r="H2655" s="5" t="s">
        <v>8246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s="5" t="s">
        <v>8224</v>
      </c>
      <c r="H2656" s="5" t="s">
        <v>8246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s="5" t="s">
        <v>8224</v>
      </c>
      <c r="H2657" s="5" t="s">
        <v>8246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s="5" t="s">
        <v>8224</v>
      </c>
      <c r="H2658" s="5" t="s">
        <v>8246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s="5" t="s">
        <v>8224</v>
      </c>
      <c r="H2659" s="5" t="s">
        <v>8246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s="5" t="s">
        <v>8224</v>
      </c>
      <c r="H2660" s="5" t="s">
        <v>8246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s="5" t="s">
        <v>8224</v>
      </c>
      <c r="H2661" s="5" t="s">
        <v>8246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s="5" t="s">
        <v>8224</v>
      </c>
      <c r="H2662" s="5" t="s">
        <v>8246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s="5" t="s">
        <v>8224</v>
      </c>
      <c r="H2663" s="5" t="s">
        <v>8246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s="5" t="s">
        <v>8224</v>
      </c>
      <c r="H2664" s="5" t="s">
        <v>8246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s="5" t="s">
        <v>8229</v>
      </c>
      <c r="H2665" s="5" t="s">
        <v>8251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s="5" t="s">
        <v>8224</v>
      </c>
      <c r="H2666" s="5" t="s">
        <v>8246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s="5" t="s">
        <v>8224</v>
      </c>
      <c r="H2667" s="5" t="s">
        <v>8246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s="5" t="s">
        <v>8224</v>
      </c>
      <c r="H2668" s="5" t="s">
        <v>8246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s="5" t="s">
        <v>8224</v>
      </c>
      <c r="H2669" s="5" t="s">
        <v>8246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s="5" t="s">
        <v>8229</v>
      </c>
      <c r="H2670" s="5" t="s">
        <v>8251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s="5" t="s">
        <v>8224</v>
      </c>
      <c r="H2671" s="5" t="s">
        <v>8246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s="5" t="s">
        <v>8226</v>
      </c>
      <c r="H2672" s="5" t="s">
        <v>8248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s="5" t="s">
        <v>8224</v>
      </c>
      <c r="H2673" s="5" t="s">
        <v>8246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s="5" t="s">
        <v>8224</v>
      </c>
      <c r="H2674" s="5" t="s">
        <v>8246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s="5" t="s">
        <v>8224</v>
      </c>
      <c r="H2675" s="5" t="s">
        <v>8246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s="5" t="s">
        <v>8224</v>
      </c>
      <c r="H2676" s="5" t="s">
        <v>8246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s="5" t="s">
        <v>8224</v>
      </c>
      <c r="H2677" s="5" t="s">
        <v>8246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s="5" t="s">
        <v>8229</v>
      </c>
      <c r="H2678" s="5" t="s">
        <v>8251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s="5" t="s">
        <v>8224</v>
      </c>
      <c r="H2679" s="5" t="s">
        <v>8246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s="5" t="s">
        <v>8227</v>
      </c>
      <c r="H2680" s="5" t="s">
        <v>8249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s="5" t="s">
        <v>8224</v>
      </c>
      <c r="H2681" s="5" t="s">
        <v>8246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s="5" t="s">
        <v>8227</v>
      </c>
      <c r="H2682" s="5" t="s">
        <v>8249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s="5" t="s">
        <v>8224</v>
      </c>
      <c r="H2683" s="5" t="s">
        <v>8246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s="5" t="s">
        <v>8224</v>
      </c>
      <c r="H2684" s="5" t="s">
        <v>8246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s="5" t="s">
        <v>8224</v>
      </c>
      <c r="H2685" s="5" t="s">
        <v>8246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s="5" t="s">
        <v>8224</v>
      </c>
      <c r="H2686" s="5" t="s">
        <v>8246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s="5" t="s">
        <v>8224</v>
      </c>
      <c r="H2687" s="5" t="s">
        <v>8246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s="5" t="s">
        <v>8224</v>
      </c>
      <c r="H2688" s="5" t="s">
        <v>8246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s="5" t="s">
        <v>8224</v>
      </c>
      <c r="H2689" s="5" t="s">
        <v>8246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s="5" t="s">
        <v>8224</v>
      </c>
      <c r="H2690" s="5" t="s">
        <v>8246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s="5" t="s">
        <v>8224</v>
      </c>
      <c r="H2691" s="5" t="s">
        <v>8246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IF(L2691&gt;0,E2691/L2691,"N/A")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s="5" t="s">
        <v>8224</v>
      </c>
      <c r="H2692" s="5" t="s">
        <v>8246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s="5" t="s">
        <v>8229</v>
      </c>
      <c r="H2693" s="5" t="s">
        <v>8251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s="5" t="s">
        <v>8224</v>
      </c>
      <c r="H2694" s="5" t="s">
        <v>8246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s="5" t="s">
        <v>8224</v>
      </c>
      <c r="H2695" s="5" t="s">
        <v>8246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s="5" t="s">
        <v>8224</v>
      </c>
      <c r="H2696" s="5" t="s">
        <v>8246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s="5" t="s">
        <v>8224</v>
      </c>
      <c r="H2697" s="5" t="s">
        <v>8246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s="5" t="s">
        <v>8224</v>
      </c>
      <c r="H2698" s="5" t="s">
        <v>8246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s="5" t="s">
        <v>8224</v>
      </c>
      <c r="H2699" s="5" t="s">
        <v>8246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s="5" t="s">
        <v>8224</v>
      </c>
      <c r="H2700" s="5" t="s">
        <v>8246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s="5" t="s">
        <v>8229</v>
      </c>
      <c r="H2701" s="5" t="s">
        <v>8251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s="5" t="s">
        <v>8224</v>
      </c>
      <c r="H2702" s="5" t="s">
        <v>8246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s="5" t="s">
        <v>8241</v>
      </c>
      <c r="H2703" s="5" t="s">
        <v>8249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s="5" t="s">
        <v>8224</v>
      </c>
      <c r="H2704" s="5" t="s">
        <v>8246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s="5" t="s">
        <v>8238</v>
      </c>
      <c r="H2705" s="5" t="s">
        <v>8256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s="5" t="s">
        <v>8224</v>
      </c>
      <c r="H2706" s="5" t="s">
        <v>8246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s="5" t="s">
        <v>8224</v>
      </c>
      <c r="H2707" s="5" t="s">
        <v>8246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s="5" t="s">
        <v>8224</v>
      </c>
      <c r="H2708" s="5" t="s">
        <v>8246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s="5" t="s">
        <v>8224</v>
      </c>
      <c r="H2709" s="5" t="s">
        <v>8246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s="5" t="s">
        <v>8225</v>
      </c>
      <c r="H2710" s="5" t="s">
        <v>8247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s="5" t="s">
        <v>8224</v>
      </c>
      <c r="H2711" s="5" t="s">
        <v>8246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s="5" t="s">
        <v>8224</v>
      </c>
      <c r="H2712" s="5" t="s">
        <v>8246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s="5" t="s">
        <v>8225</v>
      </c>
      <c r="H2713" s="5" t="s">
        <v>8247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s="5" t="s">
        <v>8224</v>
      </c>
      <c r="H2714" s="5" t="s">
        <v>8246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s="5" t="s">
        <v>8224</v>
      </c>
      <c r="H2715" s="5" t="s">
        <v>8246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s="5" t="s">
        <v>8224</v>
      </c>
      <c r="H2716" s="5" t="s">
        <v>8246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s="5" t="s">
        <v>8224</v>
      </c>
      <c r="H2717" s="5" t="s">
        <v>8246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s="5" t="s">
        <v>8236</v>
      </c>
      <c r="H2718" s="5" t="s">
        <v>8249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s="5" t="s">
        <v>8224</v>
      </c>
      <c r="H2719" s="5" t="s">
        <v>8246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s="5" t="s">
        <v>8224</v>
      </c>
      <c r="H2720" s="5" t="s">
        <v>8246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s="5" t="s">
        <v>8224</v>
      </c>
      <c r="H2721" s="5" t="s">
        <v>8246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s="5" t="s">
        <v>8224</v>
      </c>
      <c r="H2722" s="5" t="s">
        <v>8246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s="5" t="s">
        <v>8225</v>
      </c>
      <c r="H2723" s="5" t="s">
        <v>8247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s="5" t="s">
        <v>8224</v>
      </c>
      <c r="H2724" s="5" t="s">
        <v>8246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s="5" t="s">
        <v>8224</v>
      </c>
      <c r="H2725" s="5" t="s">
        <v>8246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s="5" t="s">
        <v>8225</v>
      </c>
      <c r="H2726" s="5" t="s">
        <v>8247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s="5" t="s">
        <v>8229</v>
      </c>
      <c r="H2727" s="5" t="s">
        <v>8251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s="5" t="s">
        <v>8224</v>
      </c>
      <c r="H2728" s="5" t="s">
        <v>8246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s="5" t="s">
        <v>8224</v>
      </c>
      <c r="H2729" s="5" t="s">
        <v>8246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s="5" t="s">
        <v>8224</v>
      </c>
      <c r="H2730" s="5" t="s">
        <v>8246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s="5" t="s">
        <v>8224</v>
      </c>
      <c r="H2731" s="5" t="s">
        <v>8246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s="5" t="s">
        <v>8224</v>
      </c>
      <c r="H2732" s="5" t="s">
        <v>8246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s="5" t="s">
        <v>8224</v>
      </c>
      <c r="H2733" s="5" t="s">
        <v>8246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s="5" t="s">
        <v>8224</v>
      </c>
      <c r="H2734" s="5" t="s">
        <v>8246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s="5" t="s">
        <v>8224</v>
      </c>
      <c r="H2735" s="5" t="s">
        <v>8246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s="5" t="s">
        <v>8224</v>
      </c>
      <c r="H2736" s="5" t="s">
        <v>8246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s="5" t="s">
        <v>8225</v>
      </c>
      <c r="H2737" s="5" t="s">
        <v>8247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s="5" t="s">
        <v>8229</v>
      </c>
      <c r="H2738" s="5" t="s">
        <v>8251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s="5" t="s">
        <v>8224</v>
      </c>
      <c r="H2739" s="5" t="s">
        <v>8246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s="5" t="s">
        <v>8224</v>
      </c>
      <c r="H2740" s="5" t="s">
        <v>8246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s="5" t="s">
        <v>8225</v>
      </c>
      <c r="H2741" s="5" t="s">
        <v>8247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s="5" t="s">
        <v>8224</v>
      </c>
      <c r="H2742" s="5" t="s">
        <v>8246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s="5" t="s">
        <v>8224</v>
      </c>
      <c r="H2743" s="5" t="s">
        <v>8246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s="5" t="s">
        <v>8224</v>
      </c>
      <c r="H2744" s="5" t="s">
        <v>8246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s="5" t="s">
        <v>8224</v>
      </c>
      <c r="H2745" s="5" t="s">
        <v>8246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s="5" t="s">
        <v>8224</v>
      </c>
      <c r="H2746" s="5" t="s">
        <v>8246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s="5" t="s">
        <v>8224</v>
      </c>
      <c r="H2747" s="5" t="s">
        <v>8246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s="5" t="s">
        <v>8224</v>
      </c>
      <c r="H2748" s="5" t="s">
        <v>8246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s="5" t="s">
        <v>8224</v>
      </c>
      <c r="H2749" s="5" t="s">
        <v>8246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s="5" t="s">
        <v>8224</v>
      </c>
      <c r="H2750" s="5" t="s">
        <v>8246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s="5" t="s">
        <v>8224</v>
      </c>
      <c r="H2751" s="5" t="s">
        <v>8246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s="5" t="s">
        <v>8224</v>
      </c>
      <c r="H2752" s="5" t="s">
        <v>8246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s="5" t="s">
        <v>8224</v>
      </c>
      <c r="H2753" s="5" t="s">
        <v>8246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s="5" t="s">
        <v>8224</v>
      </c>
      <c r="H2754" s="5" t="s">
        <v>8246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s="5" t="s">
        <v>8224</v>
      </c>
      <c r="H2755" s="5" t="s">
        <v>8246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IF(L2755&gt;0,E2755/L2755,"N/A")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s="5" t="s">
        <v>8224</v>
      </c>
      <c r="H2756" s="5" t="s">
        <v>8246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s="5" t="s">
        <v>8241</v>
      </c>
      <c r="H2757" s="5" t="s">
        <v>8249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s="5" t="s">
        <v>8224</v>
      </c>
      <c r="H2758" s="5" t="s">
        <v>8246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s="5" t="s">
        <v>8224</v>
      </c>
      <c r="H2759" s="5" t="s">
        <v>8246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s="5" t="s">
        <v>8226</v>
      </c>
      <c r="H2760" s="5" t="s">
        <v>8248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s="5" t="s">
        <v>8226</v>
      </c>
      <c r="H2761" s="5" t="s">
        <v>8248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s="5" t="s">
        <v>8225</v>
      </c>
      <c r="H2762" s="5" t="s">
        <v>8247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s="5" t="s">
        <v>8224</v>
      </c>
      <c r="H2763" s="5" t="s">
        <v>8246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s="5" t="s">
        <v>8224</v>
      </c>
      <c r="H2764" s="5" t="s">
        <v>8246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s="5" t="s">
        <v>8224</v>
      </c>
      <c r="H2765" s="5" t="s">
        <v>8246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s="5" t="s">
        <v>8224</v>
      </c>
      <c r="H2766" s="5" t="s">
        <v>8246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s="5" t="s">
        <v>8224</v>
      </c>
      <c r="H2767" s="5" t="s">
        <v>8246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s="5" t="s">
        <v>8224</v>
      </c>
      <c r="H2768" s="5" t="s">
        <v>8246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s="5" t="s">
        <v>8229</v>
      </c>
      <c r="H2769" s="5" t="s">
        <v>8251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s="5" t="s">
        <v>8224</v>
      </c>
      <c r="H2770" s="5" t="s">
        <v>8246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s="5" t="s">
        <v>8225</v>
      </c>
      <c r="H2771" s="5" t="s">
        <v>8247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s="5" t="s">
        <v>8224</v>
      </c>
      <c r="H2772" s="5" t="s">
        <v>8246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s="5" t="s">
        <v>8224</v>
      </c>
      <c r="H2773" s="5" t="s">
        <v>8246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s="5" t="s">
        <v>8224</v>
      </c>
      <c r="H2774" s="5" t="s">
        <v>8246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s="5" t="s">
        <v>8229</v>
      </c>
      <c r="H2775" s="5" t="s">
        <v>8251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s="5" t="s">
        <v>8224</v>
      </c>
      <c r="H2776" s="5" t="s">
        <v>8246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s="5" t="s">
        <v>8224</v>
      </c>
      <c r="H2777" s="5" t="s">
        <v>8246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s="5" t="s">
        <v>8224</v>
      </c>
      <c r="H2778" s="5" t="s">
        <v>8246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s="5" t="s">
        <v>8224</v>
      </c>
      <c r="H2779" s="5" t="s">
        <v>8246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s="5" t="s">
        <v>8224</v>
      </c>
      <c r="H2780" s="5" t="s">
        <v>8246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s="5" t="s">
        <v>8224</v>
      </c>
      <c r="H2781" s="5" t="s">
        <v>8246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s="5" t="s">
        <v>8237</v>
      </c>
      <c r="H2782" s="5" t="s">
        <v>8249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s="5" t="s">
        <v>8224</v>
      </c>
      <c r="H2783" s="5" t="s">
        <v>8246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s="5" t="s">
        <v>8224</v>
      </c>
      <c r="H2784" s="5" t="s">
        <v>8246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s="5" t="s">
        <v>8225</v>
      </c>
      <c r="H2785" s="5" t="s">
        <v>8247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s="5" t="s">
        <v>8224</v>
      </c>
      <c r="H2786" s="5" t="s">
        <v>8246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s="5" t="s">
        <v>8224</v>
      </c>
      <c r="H2787" s="5" t="s">
        <v>8246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s="5" t="s">
        <v>8225</v>
      </c>
      <c r="H2788" s="5" t="s">
        <v>8247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s="5" t="s">
        <v>8224</v>
      </c>
      <c r="H2789" s="5" t="s">
        <v>8246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s="5" t="s">
        <v>8224</v>
      </c>
      <c r="H2790" s="5" t="s">
        <v>8246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s="5" t="s">
        <v>8224</v>
      </c>
      <c r="H2791" s="5" t="s">
        <v>8246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s="5" t="s">
        <v>8224</v>
      </c>
      <c r="H2792" s="5" t="s">
        <v>8246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s="5" t="s">
        <v>8224</v>
      </c>
      <c r="H2793" s="5" t="s">
        <v>8246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s="5" t="s">
        <v>8224</v>
      </c>
      <c r="H2794" s="5" t="s">
        <v>8246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s="5" t="s">
        <v>8226</v>
      </c>
      <c r="H2795" s="5" t="s">
        <v>8248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s="5" t="s">
        <v>8225</v>
      </c>
      <c r="H2796" s="5" t="s">
        <v>8247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s="5" t="s">
        <v>8224</v>
      </c>
      <c r="H2797" s="5" t="s">
        <v>8246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s="5" t="s">
        <v>8225</v>
      </c>
      <c r="H2798" s="5" t="s">
        <v>8247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s="5" t="s">
        <v>8225</v>
      </c>
      <c r="H2799" s="5" t="s">
        <v>8247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s="5" t="s">
        <v>8225</v>
      </c>
      <c r="H2800" s="5" t="s">
        <v>8247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s="5" t="s">
        <v>8225</v>
      </c>
      <c r="H2801" s="5" t="s">
        <v>8247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s="5" t="s">
        <v>8225</v>
      </c>
      <c r="H2802" s="5" t="s">
        <v>8247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s="5" t="s">
        <v>8226</v>
      </c>
      <c r="H2803" s="5" t="s">
        <v>8248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s="5" t="s">
        <v>8225</v>
      </c>
      <c r="H2804" s="5" t="s">
        <v>8247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s="5" t="s">
        <v>8224</v>
      </c>
      <c r="H2805" s="5" t="s">
        <v>8246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s="5" t="s">
        <v>8225</v>
      </c>
      <c r="H2806" s="5" t="s">
        <v>8247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s="5" t="s">
        <v>8225</v>
      </c>
      <c r="H2807" s="5" t="s">
        <v>8247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s="5" t="s">
        <v>8225</v>
      </c>
      <c r="H2808" s="5" t="s">
        <v>8247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s="5" t="s">
        <v>8224</v>
      </c>
      <c r="H2809" s="5" t="s">
        <v>8246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s="5" t="s">
        <v>8224</v>
      </c>
      <c r="H2810" s="5" t="s">
        <v>8246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s="5" t="s">
        <v>8224</v>
      </c>
      <c r="H2811" s="5" t="s">
        <v>8246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s="5" t="s">
        <v>8224</v>
      </c>
      <c r="H2812" s="5" t="s">
        <v>8246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s="5" t="s">
        <v>8225</v>
      </c>
      <c r="H2813" s="5" t="s">
        <v>8247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s="5" t="s">
        <v>8229</v>
      </c>
      <c r="H2814" s="5" t="s">
        <v>8251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s="5" t="s">
        <v>8224</v>
      </c>
      <c r="H2815" s="5" t="s">
        <v>8246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s="5" t="s">
        <v>8225</v>
      </c>
      <c r="H2816" s="5" t="s">
        <v>8247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s="5" t="s">
        <v>8229</v>
      </c>
      <c r="H2817" s="5" t="s">
        <v>8251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s="5" t="s">
        <v>8225</v>
      </c>
      <c r="H2818" s="5" t="s">
        <v>8247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s="5" t="s">
        <v>8225</v>
      </c>
      <c r="H2819" s="5" t="s">
        <v>8247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IF(L2819&gt;0,E2819/L2819,"N/A")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s="5" t="s">
        <v>8224</v>
      </c>
      <c r="H2820" s="5" t="s">
        <v>8246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s="5" t="s">
        <v>8225</v>
      </c>
      <c r="H2821" s="5" t="s">
        <v>8247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s="5" t="s">
        <v>8225</v>
      </c>
      <c r="H2822" s="5" t="s">
        <v>8247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s="5" t="s">
        <v>8225</v>
      </c>
      <c r="H2823" s="5" t="s">
        <v>8247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s="5" t="s">
        <v>8224</v>
      </c>
      <c r="H2824" s="5" t="s">
        <v>8246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s="5" t="s">
        <v>8225</v>
      </c>
      <c r="H2825" s="5" t="s">
        <v>8247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s="5" t="s">
        <v>8224</v>
      </c>
      <c r="H2826" s="5" t="s">
        <v>8246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s="5" t="s">
        <v>8225</v>
      </c>
      <c r="H2827" s="5" t="s">
        <v>8247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s="5" t="s">
        <v>8224</v>
      </c>
      <c r="H2828" s="5" t="s">
        <v>8246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s="5" t="s">
        <v>8224</v>
      </c>
      <c r="H2829" s="5" t="s">
        <v>8246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s="5" t="s">
        <v>8225</v>
      </c>
      <c r="H2830" s="5" t="s">
        <v>8247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s="5" t="s">
        <v>8225</v>
      </c>
      <c r="H2831" s="5" t="s">
        <v>8247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s="5" t="s">
        <v>8224</v>
      </c>
      <c r="H2832" s="5" t="s">
        <v>8246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s="5" t="s">
        <v>8224</v>
      </c>
      <c r="H2833" s="5" t="s">
        <v>8246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s="5" t="s">
        <v>8225</v>
      </c>
      <c r="H2834" s="5" t="s">
        <v>8247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s="5" t="s">
        <v>8224</v>
      </c>
      <c r="H2835" s="5" t="s">
        <v>8246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s="5" t="s">
        <v>8225</v>
      </c>
      <c r="H2836" s="5" t="s">
        <v>8247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s="5" t="s">
        <v>8225</v>
      </c>
      <c r="H2837" s="5" t="s">
        <v>8247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s="5" t="s">
        <v>8224</v>
      </c>
      <c r="H2838" s="5" t="s">
        <v>8246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s="5" t="s">
        <v>8229</v>
      </c>
      <c r="H2839" s="5" t="s">
        <v>8251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s="5" t="s">
        <v>8224</v>
      </c>
      <c r="H2840" s="5" t="s">
        <v>8246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s="5" t="s">
        <v>8224</v>
      </c>
      <c r="H2841" s="5" t="s">
        <v>8246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s="5" t="s">
        <v>8225</v>
      </c>
      <c r="H2842" s="5" t="s">
        <v>8247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s="5" t="s">
        <v>8225</v>
      </c>
      <c r="H2843" s="5" t="s">
        <v>8247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s="5" t="s">
        <v>8225</v>
      </c>
      <c r="H2844" s="5" t="s">
        <v>8247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s="5" t="s">
        <v>8224</v>
      </c>
      <c r="H2845" s="5" t="s">
        <v>8246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s="5" t="s">
        <v>8239</v>
      </c>
      <c r="H2846" s="5" t="s">
        <v>8249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s="5" t="s">
        <v>8224</v>
      </c>
      <c r="H2847" s="5" t="s">
        <v>8246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s="5" t="s">
        <v>8224</v>
      </c>
      <c r="H2848" s="5" t="s">
        <v>8246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s="5" t="s">
        <v>8224</v>
      </c>
      <c r="H2849" s="5" t="s">
        <v>8246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s="5" t="s">
        <v>8224</v>
      </c>
      <c r="H2850" s="5" t="s">
        <v>8246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s="5" t="s">
        <v>8225</v>
      </c>
      <c r="H2851" s="5" t="s">
        <v>8247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s="5" t="s">
        <v>8224</v>
      </c>
      <c r="H2852" s="5" t="s">
        <v>8246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s="5" t="s">
        <v>8241</v>
      </c>
      <c r="H2853" s="5" t="s">
        <v>8249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s="5" t="s">
        <v>8224</v>
      </c>
      <c r="H2854" s="5" t="s">
        <v>8246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s="5" t="s">
        <v>8229</v>
      </c>
      <c r="H2855" s="5" t="s">
        <v>8251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s="5" t="s">
        <v>8225</v>
      </c>
      <c r="H2856" s="5" t="s">
        <v>8247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s="5" t="s">
        <v>8224</v>
      </c>
      <c r="H2857" s="5" t="s">
        <v>8246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s="5" t="s">
        <v>8224</v>
      </c>
      <c r="H2858" s="5" t="s">
        <v>8246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s="5" t="s">
        <v>8238</v>
      </c>
      <c r="H2859" s="5" t="s">
        <v>8256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s="5" t="s">
        <v>8233</v>
      </c>
      <c r="H2860" s="5" t="s">
        <v>8249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s="5" t="s">
        <v>8226</v>
      </c>
      <c r="H2861" s="5" t="s">
        <v>8248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s="5" t="s">
        <v>8224</v>
      </c>
      <c r="H2862" s="5" t="s">
        <v>8246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s="5" t="s">
        <v>8226</v>
      </c>
      <c r="H2863" s="5" t="s">
        <v>8248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s="5" t="s">
        <v>8224</v>
      </c>
      <c r="H2864" s="5" t="s">
        <v>8246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s="5" t="s">
        <v>8224</v>
      </c>
      <c r="H2865" s="5" t="s">
        <v>8246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s="5" t="s">
        <v>8225</v>
      </c>
      <c r="H2866" s="5" t="s">
        <v>8247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s="5" t="s">
        <v>8224</v>
      </c>
      <c r="H2867" s="5" t="s">
        <v>8246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s="5" t="s">
        <v>8224</v>
      </c>
      <c r="H2868" s="5" t="s">
        <v>8246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s="5" t="s">
        <v>8224</v>
      </c>
      <c r="H2869" s="5" t="s">
        <v>8246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s="5" t="s">
        <v>8224</v>
      </c>
      <c r="H2870" s="5" t="s">
        <v>8246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s="5" t="s">
        <v>8224</v>
      </c>
      <c r="H2871" s="5" t="s">
        <v>8246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s="5" t="s">
        <v>8224</v>
      </c>
      <c r="H2872" s="5" t="s">
        <v>8246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s="5" t="s">
        <v>8224</v>
      </c>
      <c r="H2873" s="5" t="s">
        <v>8246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s="5" t="s">
        <v>8224</v>
      </c>
      <c r="H2874" s="5" t="s">
        <v>8246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s="5" t="s">
        <v>8224</v>
      </c>
      <c r="H2875" s="5" t="s">
        <v>8246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s="5" t="s">
        <v>8224</v>
      </c>
      <c r="H2876" s="5" t="s">
        <v>8246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s="5" t="s">
        <v>8224</v>
      </c>
      <c r="H2877" s="5" t="s">
        <v>8246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s="5" t="s">
        <v>8224</v>
      </c>
      <c r="H2878" s="5" t="s">
        <v>8246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s="5" t="s">
        <v>8224</v>
      </c>
      <c r="H2879" s="5" t="s">
        <v>8246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s="5" t="s">
        <v>8225</v>
      </c>
      <c r="H2880" s="5" t="s">
        <v>8247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s="5" t="s">
        <v>8224</v>
      </c>
      <c r="H2881" s="5" t="s">
        <v>8246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s="5" t="s">
        <v>8224</v>
      </c>
      <c r="H2882" s="5" t="s">
        <v>8246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s="5" t="s">
        <v>8224</v>
      </c>
      <c r="H2883" s="5" t="s">
        <v>8246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str">
        <f t="shared" ref="P2883:P2946" si="271">IF(L2883&gt;0,E2883/L2883,"N/A")</f>
        <v>N/A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s="5" t="s">
        <v>8224</v>
      </c>
      <c r="H2884" s="5" t="s">
        <v>8246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s="5" t="s">
        <v>8224</v>
      </c>
      <c r="H2885" s="5" t="s">
        <v>8246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s="5" t="s">
        <v>8224</v>
      </c>
      <c r="H2886" s="5" t="s">
        <v>8246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s="5" t="s">
        <v>8224</v>
      </c>
      <c r="H2887" s="5" t="s">
        <v>8246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s="5" t="s">
        <v>8224</v>
      </c>
      <c r="H2888" s="5" t="s">
        <v>8246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s="5" t="s">
        <v>8224</v>
      </c>
      <c r="H2889" s="5" t="s">
        <v>8246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s="5" t="s">
        <v>8224</v>
      </c>
      <c r="H2890" s="5" t="s">
        <v>8246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s="5" t="s">
        <v>8224</v>
      </c>
      <c r="H2891" s="5" t="s">
        <v>8246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s="5" t="s">
        <v>8224</v>
      </c>
      <c r="H2892" s="5" t="s">
        <v>8246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s="5" t="s">
        <v>8224</v>
      </c>
      <c r="H2893" s="5" t="s">
        <v>8246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s="5" t="s">
        <v>8224</v>
      </c>
      <c r="H2894" s="5" t="s">
        <v>8246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s="5" t="s">
        <v>8224</v>
      </c>
      <c r="H2895" s="5" t="s">
        <v>8246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s="5" t="s">
        <v>8224</v>
      </c>
      <c r="H2896" s="5" t="s">
        <v>8246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s="5" t="s">
        <v>8224</v>
      </c>
      <c r="H2897" s="5" t="s">
        <v>8246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s="5" t="s">
        <v>8224</v>
      </c>
      <c r="H2898" s="5" t="s">
        <v>8246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s="5" t="s">
        <v>8224</v>
      </c>
      <c r="H2899" s="5" t="s">
        <v>8246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s="5" t="s">
        <v>8224</v>
      </c>
      <c r="H2900" s="5" t="s">
        <v>8246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s="5" t="s">
        <v>8224</v>
      </c>
      <c r="H2901" s="5" t="s">
        <v>8246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s="5" t="s">
        <v>8224</v>
      </c>
      <c r="H2902" s="5" t="s">
        <v>8246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s="5" t="s">
        <v>8224</v>
      </c>
      <c r="H2903" s="5" t="s">
        <v>8246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s="5" t="s">
        <v>8224</v>
      </c>
      <c r="H2904" s="5" t="s">
        <v>8246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s="5" t="s">
        <v>8224</v>
      </c>
      <c r="H2905" s="5" t="s">
        <v>8246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s="5" t="s">
        <v>8225</v>
      </c>
      <c r="H2906" s="5" t="s">
        <v>8247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s="5" t="s">
        <v>8224</v>
      </c>
      <c r="H2907" s="5" t="s">
        <v>8246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s="5" t="s">
        <v>8224</v>
      </c>
      <c r="H2908" s="5" t="s">
        <v>8246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s="5" t="s">
        <v>8224</v>
      </c>
      <c r="H2909" s="5" t="s">
        <v>8246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s="5" t="s">
        <v>8224</v>
      </c>
      <c r="H2910" s="5" t="s">
        <v>8246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s="5" t="s">
        <v>8224</v>
      </c>
      <c r="H2911" s="5" t="s">
        <v>8246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s="5" t="s">
        <v>8225</v>
      </c>
      <c r="H2912" s="5" t="s">
        <v>8247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s="5" t="s">
        <v>8224</v>
      </c>
      <c r="H2913" s="5" t="s">
        <v>8246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s="5" t="s">
        <v>8224</v>
      </c>
      <c r="H2914" s="5" t="s">
        <v>8246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s="5" t="s">
        <v>8224</v>
      </c>
      <c r="H2915" s="5" t="s">
        <v>8246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s="5" t="s">
        <v>8225</v>
      </c>
      <c r="H2916" s="5" t="s">
        <v>8247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s="5" t="s">
        <v>8225</v>
      </c>
      <c r="H2917" s="5" t="s">
        <v>8247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s="5" t="s">
        <v>8225</v>
      </c>
      <c r="H2918" s="5" t="s">
        <v>8247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s="5" t="s">
        <v>8224</v>
      </c>
      <c r="H2919" s="5" t="s">
        <v>8246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s="5" t="s">
        <v>8224</v>
      </c>
      <c r="H2920" s="5" t="s">
        <v>8246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s="5" t="s">
        <v>8224</v>
      </c>
      <c r="H2921" s="5" t="s">
        <v>8246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s="5" t="s">
        <v>8229</v>
      </c>
      <c r="H2922" s="5" t="s">
        <v>8251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s="5" t="s">
        <v>8224</v>
      </c>
      <c r="H2923" s="5" t="s">
        <v>8246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s="5" t="s">
        <v>8225</v>
      </c>
      <c r="H2924" s="5" t="s">
        <v>8247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s="5" t="s">
        <v>8224</v>
      </c>
      <c r="H2925" s="5" t="s">
        <v>8246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s="5" t="s">
        <v>8224</v>
      </c>
      <c r="H2926" s="5" t="s">
        <v>8246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s="5" t="s">
        <v>8224</v>
      </c>
      <c r="H2927" s="5" t="s">
        <v>8246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s="5" t="s">
        <v>8224</v>
      </c>
      <c r="H2928" s="5" t="s">
        <v>8246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s="5" t="s">
        <v>8224</v>
      </c>
      <c r="H2929" s="5" t="s">
        <v>8246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s="5" t="s">
        <v>8224</v>
      </c>
      <c r="H2930" s="5" t="s">
        <v>8246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s="5" t="s">
        <v>8224</v>
      </c>
      <c r="H2931" s="5" t="s">
        <v>8246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s="5" t="s">
        <v>8225</v>
      </c>
      <c r="H2932" s="5" t="s">
        <v>8247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s="5" t="s">
        <v>8229</v>
      </c>
      <c r="H2933" s="5" t="s">
        <v>8251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s="5" t="s">
        <v>8226</v>
      </c>
      <c r="H2934" s="5" t="s">
        <v>8248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s="5" t="s">
        <v>8224</v>
      </c>
      <c r="H2935" s="5" t="s">
        <v>8246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s="5" t="s">
        <v>8229</v>
      </c>
      <c r="H2936" s="5" t="s">
        <v>8251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s="5" t="s">
        <v>8224</v>
      </c>
      <c r="H2937" s="5" t="s">
        <v>8246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s="5" t="s">
        <v>8224</v>
      </c>
      <c r="H2938" s="5" t="s">
        <v>8246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s="5" t="s">
        <v>8225</v>
      </c>
      <c r="H2939" s="5" t="s">
        <v>8247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s="5" t="s">
        <v>8224</v>
      </c>
      <c r="H2940" s="5" t="s">
        <v>8246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s="5" t="s">
        <v>8224</v>
      </c>
      <c r="H2941" s="5" t="s">
        <v>8246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s="5" t="s">
        <v>8224</v>
      </c>
      <c r="H2942" s="5" t="s">
        <v>8246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s="5" t="s">
        <v>8224</v>
      </c>
      <c r="H2943" s="5" t="s">
        <v>8246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s="5" t="s">
        <v>8229</v>
      </c>
      <c r="H2944" s="5" t="s">
        <v>8251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s="5" t="s">
        <v>8224</v>
      </c>
      <c r="H2945" s="5" t="s">
        <v>8246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s="5" t="s">
        <v>8224</v>
      </c>
      <c r="H2946" s="5" t="s">
        <v>8246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s="5" t="s">
        <v>8224</v>
      </c>
      <c r="H2947" s="5" t="s">
        <v>8246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str">
        <f t="shared" ref="P2947:P3010" si="277">IF(L2947&gt;0,E2947/L2947,"N/A")</f>
        <v>N/A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s="5" t="s">
        <v>8225</v>
      </c>
      <c r="H2948" s="5" t="s">
        <v>8247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s="5" t="s">
        <v>8224</v>
      </c>
      <c r="H2949" s="5" t="s">
        <v>8246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s="5" t="s">
        <v>8224</v>
      </c>
      <c r="H2950" s="5" t="s">
        <v>8246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s="5" t="s">
        <v>8224</v>
      </c>
      <c r="H2951" s="5" t="s">
        <v>8246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s="5" t="s">
        <v>8224</v>
      </c>
      <c r="H2952" s="5" t="s">
        <v>8246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s="5" t="s">
        <v>8224</v>
      </c>
      <c r="H2953" s="5" t="s">
        <v>8246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s="5" t="s">
        <v>8224</v>
      </c>
      <c r="H2954" s="5" t="s">
        <v>8246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s="5" t="s">
        <v>8224</v>
      </c>
      <c r="H2955" s="5" t="s">
        <v>8246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s="5" t="s">
        <v>8224</v>
      </c>
      <c r="H2956" s="5" t="s">
        <v>8246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s="5" t="s">
        <v>8224</v>
      </c>
      <c r="H2957" s="5" t="s">
        <v>8246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s="5" t="s">
        <v>8224</v>
      </c>
      <c r="H2958" s="5" t="s">
        <v>8246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s="5" t="s">
        <v>8224</v>
      </c>
      <c r="H2959" s="5" t="s">
        <v>8246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s="5" t="s">
        <v>8224</v>
      </c>
      <c r="H2960" s="5" t="s">
        <v>8246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s="5" t="s">
        <v>8225</v>
      </c>
      <c r="H2961" s="5" t="s">
        <v>8247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s="5" t="s">
        <v>8224</v>
      </c>
      <c r="H2962" s="5" t="s">
        <v>8246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s="5" t="s">
        <v>8224</v>
      </c>
      <c r="H2963" s="5" t="s">
        <v>8246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s="5" t="s">
        <v>8224</v>
      </c>
      <c r="H2964" s="5" t="s">
        <v>8246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s="5" t="s">
        <v>8224</v>
      </c>
      <c r="H2965" s="5" t="s">
        <v>8246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s="5" t="s">
        <v>8224</v>
      </c>
      <c r="H2966" s="5" t="s">
        <v>8246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s="5" t="s">
        <v>8224</v>
      </c>
      <c r="H2967" s="5" t="s">
        <v>8246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s="5" t="s">
        <v>8224</v>
      </c>
      <c r="H2968" s="5" t="s">
        <v>8246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s="5" t="s">
        <v>8224</v>
      </c>
      <c r="H2969" s="5" t="s">
        <v>8246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s="5" t="s">
        <v>8224</v>
      </c>
      <c r="H2970" s="5" t="s">
        <v>8246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s="5" t="s">
        <v>8229</v>
      </c>
      <c r="H2971" s="5" t="s">
        <v>8251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s="5" t="s">
        <v>8224</v>
      </c>
      <c r="H2972" s="5" t="s">
        <v>8246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s="5" t="s">
        <v>8224</v>
      </c>
      <c r="H2973" s="5" t="s">
        <v>8246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s="5" t="s">
        <v>8224</v>
      </c>
      <c r="H2974" s="5" t="s">
        <v>8246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s="5" t="s">
        <v>8224</v>
      </c>
      <c r="H2975" s="5" t="s">
        <v>8246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s="5" t="s">
        <v>8224</v>
      </c>
      <c r="H2976" s="5" t="s">
        <v>8246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s="5" t="s">
        <v>8224</v>
      </c>
      <c r="H2977" s="5" t="s">
        <v>8246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s="5" t="s">
        <v>8225</v>
      </c>
      <c r="H2978" s="5" t="s">
        <v>8247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s="5" t="s">
        <v>8224</v>
      </c>
      <c r="H2979" s="5" t="s">
        <v>8246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s="5" t="s">
        <v>8224</v>
      </c>
      <c r="H2980" s="5" t="s">
        <v>8246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s="5" t="s">
        <v>8224</v>
      </c>
      <c r="H2981" s="5" t="s">
        <v>8246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s="5" t="s">
        <v>8224</v>
      </c>
      <c r="H2982" s="5" t="s">
        <v>8246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s="5" t="s">
        <v>8241</v>
      </c>
      <c r="H2983" s="5" t="s">
        <v>8249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s="5" t="s">
        <v>8225</v>
      </c>
      <c r="H2984" s="5" t="s">
        <v>8247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s="5" t="s">
        <v>8224</v>
      </c>
      <c r="H2985" s="5" t="s">
        <v>8246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s="5" t="s">
        <v>8224</v>
      </c>
      <c r="H2986" s="5" t="s">
        <v>8246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s="5" t="s">
        <v>8228</v>
      </c>
      <c r="H2987" s="5" t="s">
        <v>8250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s="5" t="s">
        <v>8225</v>
      </c>
      <c r="H2988" s="5" t="s">
        <v>8247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s="5" t="s">
        <v>8224</v>
      </c>
      <c r="H2989" s="5" t="s">
        <v>8246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s="5" t="s">
        <v>8225</v>
      </c>
      <c r="H2990" s="5" t="s">
        <v>8247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s="5" t="s">
        <v>8224</v>
      </c>
      <c r="H2991" s="5" t="s">
        <v>8246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s="5" t="s">
        <v>8224</v>
      </c>
      <c r="H2992" s="5" t="s">
        <v>8246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s="5" t="s">
        <v>8224</v>
      </c>
      <c r="H2993" s="5" t="s">
        <v>8246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s="5" t="s">
        <v>8224</v>
      </c>
      <c r="H2994" s="5" t="s">
        <v>8246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s="5" t="s">
        <v>8224</v>
      </c>
      <c r="H2995" s="5" t="s">
        <v>8246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s="5" t="s">
        <v>8225</v>
      </c>
      <c r="H2996" s="5" t="s">
        <v>8247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s="5" t="s">
        <v>8224</v>
      </c>
      <c r="H2997" s="5" t="s">
        <v>8246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s="5" t="s">
        <v>8224</v>
      </c>
      <c r="H2998" s="5" t="s">
        <v>8246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s="5" t="s">
        <v>8224</v>
      </c>
      <c r="H2999" s="5" t="s">
        <v>8246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s="5" t="s">
        <v>8224</v>
      </c>
      <c r="H3000" s="5" t="s">
        <v>8246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s="5" t="s">
        <v>8224</v>
      </c>
      <c r="H3001" s="5" t="s">
        <v>8246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s="5" t="s">
        <v>8224</v>
      </c>
      <c r="H3002" s="5" t="s">
        <v>8246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s="5" t="s">
        <v>8224</v>
      </c>
      <c r="H3003" s="5" t="s">
        <v>8246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s="5" t="s">
        <v>8224</v>
      </c>
      <c r="H3004" s="5" t="s">
        <v>8246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s="5" t="s">
        <v>8224</v>
      </c>
      <c r="H3005" s="5" t="s">
        <v>8246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s="5" t="s">
        <v>8224</v>
      </c>
      <c r="H3006" s="5" t="s">
        <v>8246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s="5" t="s">
        <v>8224</v>
      </c>
      <c r="H3007" s="5" t="s">
        <v>8246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s="5" t="s">
        <v>8229</v>
      </c>
      <c r="H3008" s="5" t="s">
        <v>8251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s="5" t="s">
        <v>8224</v>
      </c>
      <c r="H3009" s="5" t="s">
        <v>8246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s="5" t="s">
        <v>8224</v>
      </c>
      <c r="H3010" s="5" t="s">
        <v>8246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s="5" t="s">
        <v>8224</v>
      </c>
      <c r="H3011" s="5" t="s">
        <v>8246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IF(L3011&gt;0,E3011/L3011,"N/A")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s="5" t="s">
        <v>8224</v>
      </c>
      <c r="H3012" s="5" t="s">
        <v>8246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s="5" t="s">
        <v>8227</v>
      </c>
      <c r="H3013" s="5" t="s">
        <v>8249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s="5" t="s">
        <v>8224</v>
      </c>
      <c r="H3014" s="5" t="s">
        <v>8246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s="5" t="s">
        <v>8224</v>
      </c>
      <c r="H3015" s="5" t="s">
        <v>8246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s="5" t="s">
        <v>8224</v>
      </c>
      <c r="H3016" s="5" t="s">
        <v>8246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s="5" t="s">
        <v>8224</v>
      </c>
      <c r="H3017" s="5" t="s">
        <v>8246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s="5" t="s">
        <v>8224</v>
      </c>
      <c r="H3018" s="5" t="s">
        <v>8246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s="5" t="s">
        <v>8224</v>
      </c>
      <c r="H3019" s="5" t="s">
        <v>8246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s="5" t="s">
        <v>8230</v>
      </c>
      <c r="H3020" s="5" t="s">
        <v>8249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s="5" t="s">
        <v>8224</v>
      </c>
      <c r="H3021" s="5" t="s">
        <v>8246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s="5" t="s">
        <v>8224</v>
      </c>
      <c r="H3022" s="5" t="s">
        <v>8246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s="5" t="s">
        <v>8224</v>
      </c>
      <c r="H3023" s="5" t="s">
        <v>8246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s="5" t="s">
        <v>8224</v>
      </c>
      <c r="H3024" s="5" t="s">
        <v>8246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s="5" t="s">
        <v>8225</v>
      </c>
      <c r="H3025" s="5" t="s">
        <v>8247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s="5" t="s">
        <v>8224</v>
      </c>
      <c r="H3026" s="5" t="s">
        <v>8246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s="5" t="s">
        <v>8225</v>
      </c>
      <c r="H3027" s="5" t="s">
        <v>8247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s="5" t="s">
        <v>8225</v>
      </c>
      <c r="H3028" s="5" t="s">
        <v>8247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s="5" t="s">
        <v>8224</v>
      </c>
      <c r="H3029" s="5" t="s">
        <v>8246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s="5" t="s">
        <v>8224</v>
      </c>
      <c r="H3030" s="5" t="s">
        <v>8246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s="5" t="s">
        <v>8224</v>
      </c>
      <c r="H3031" s="5" t="s">
        <v>8246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s="5" t="s">
        <v>8224</v>
      </c>
      <c r="H3032" s="5" t="s">
        <v>8246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s="5" t="s">
        <v>8224</v>
      </c>
      <c r="H3033" s="5" t="s">
        <v>8246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s="5" t="s">
        <v>8224</v>
      </c>
      <c r="H3034" s="5" t="s">
        <v>8246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s="5" t="s">
        <v>8224</v>
      </c>
      <c r="H3035" s="5" t="s">
        <v>8246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s="5" t="s">
        <v>8224</v>
      </c>
      <c r="H3036" s="5" t="s">
        <v>8246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s="5" t="s">
        <v>8224</v>
      </c>
      <c r="H3037" s="5" t="s">
        <v>8246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s="5" t="s">
        <v>8224</v>
      </c>
      <c r="H3038" s="5" t="s">
        <v>8246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s="5" t="s">
        <v>8224</v>
      </c>
      <c r="H3039" s="5" t="s">
        <v>8246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s="5" t="s">
        <v>8224</v>
      </c>
      <c r="H3040" s="5" t="s">
        <v>8246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s="5" t="s">
        <v>8224</v>
      </c>
      <c r="H3041" s="5" t="s">
        <v>8246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s="5" t="s">
        <v>8224</v>
      </c>
      <c r="H3042" s="5" t="s">
        <v>8246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s="5" t="s">
        <v>8224</v>
      </c>
      <c r="H3043" s="5" t="s">
        <v>8246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s="5" t="s">
        <v>8225</v>
      </c>
      <c r="H3044" s="5" t="s">
        <v>8247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s="5" t="s">
        <v>8229</v>
      </c>
      <c r="H3045" s="5" t="s">
        <v>8251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s="5" t="s">
        <v>8224</v>
      </c>
      <c r="H3046" s="5" t="s">
        <v>8246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s="5" t="s">
        <v>8224</v>
      </c>
      <c r="H3047" s="5" t="s">
        <v>8246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s="5" t="s">
        <v>8224</v>
      </c>
      <c r="H3048" s="5" t="s">
        <v>8246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s="5" t="s">
        <v>8224</v>
      </c>
      <c r="H3049" s="5" t="s">
        <v>8246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s="5" t="s">
        <v>8224</v>
      </c>
      <c r="H3050" s="5" t="s">
        <v>8246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s="5" t="s">
        <v>8224</v>
      </c>
      <c r="H3051" s="5" t="s">
        <v>8246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s="5" t="s">
        <v>8224</v>
      </c>
      <c r="H3052" s="5" t="s">
        <v>8246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s="5" t="s">
        <v>8225</v>
      </c>
      <c r="H3053" s="5" t="s">
        <v>8247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s="5" t="s">
        <v>8224</v>
      </c>
      <c r="H3054" s="5" t="s">
        <v>8246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s="5" t="s">
        <v>8224</v>
      </c>
      <c r="H3055" s="5" t="s">
        <v>8246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s="5" t="s">
        <v>8224</v>
      </c>
      <c r="H3056" s="5" t="s">
        <v>8246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s="5" t="s">
        <v>8224</v>
      </c>
      <c r="H3057" s="5" t="s">
        <v>8246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s="5" t="s">
        <v>8224</v>
      </c>
      <c r="H3058" s="5" t="s">
        <v>8246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s="5" t="s">
        <v>8225</v>
      </c>
      <c r="H3059" s="5" t="s">
        <v>8247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s="5" t="s">
        <v>8237</v>
      </c>
      <c r="H3060" s="5" t="s">
        <v>8249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s="5" t="s">
        <v>8224</v>
      </c>
      <c r="H3061" s="5" t="s">
        <v>8246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s="5" t="s">
        <v>8224</v>
      </c>
      <c r="H3062" s="5" t="s">
        <v>8246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s="5" t="s">
        <v>8224</v>
      </c>
      <c r="H3063" s="5" t="s">
        <v>8246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s="5" t="s">
        <v>8224</v>
      </c>
      <c r="H3064" s="5" t="s">
        <v>8246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s="5" t="s">
        <v>8224</v>
      </c>
      <c r="H3065" s="5" t="s">
        <v>8246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s="5" t="s">
        <v>8224</v>
      </c>
      <c r="H3066" s="5" t="s">
        <v>8246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s="5" t="s">
        <v>8224</v>
      </c>
      <c r="H3067" s="5" t="s">
        <v>8246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s="5" t="s">
        <v>8226</v>
      </c>
      <c r="H3068" s="5" t="s">
        <v>8248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s="5" t="s">
        <v>8228</v>
      </c>
      <c r="H3069" s="5" t="s">
        <v>8250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s="5" t="s">
        <v>8224</v>
      </c>
      <c r="H3070" s="5" t="s">
        <v>8246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s="5" t="s">
        <v>8224</v>
      </c>
      <c r="H3071" s="5" t="s">
        <v>8246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s="5" t="s">
        <v>8225</v>
      </c>
      <c r="H3072" s="5" t="s">
        <v>8247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s="5" t="s">
        <v>8224</v>
      </c>
      <c r="H3073" s="5" t="s">
        <v>8246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s="5" t="s">
        <v>8224</v>
      </c>
      <c r="H3074" s="5" t="s">
        <v>8246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s="5" t="s">
        <v>8224</v>
      </c>
      <c r="H3075" s="5" t="s">
        <v>8246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IF(L3075&gt;0,E3075/L3075,"N/A")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s="5" t="s">
        <v>8230</v>
      </c>
      <c r="H3076" s="5" t="s">
        <v>8249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s="5" t="s">
        <v>8224</v>
      </c>
      <c r="H3077" s="5" t="s">
        <v>8246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s="5" t="s">
        <v>8224</v>
      </c>
      <c r="H3078" s="5" t="s">
        <v>8246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s="5" t="s">
        <v>8229</v>
      </c>
      <c r="H3079" s="5" t="s">
        <v>8251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s="5" t="s">
        <v>8224</v>
      </c>
      <c r="H3080" s="5" t="s">
        <v>8246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s="5" t="s">
        <v>8224</v>
      </c>
      <c r="H3081" s="5" t="s">
        <v>8246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s="5" t="s">
        <v>8224</v>
      </c>
      <c r="H3082" s="5" t="s">
        <v>8246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s="5" t="s">
        <v>8224</v>
      </c>
      <c r="H3083" s="5" t="s">
        <v>8246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s="5" t="s">
        <v>8224</v>
      </c>
      <c r="H3084" s="5" t="s">
        <v>8246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s="5" t="s">
        <v>8224</v>
      </c>
      <c r="H3085" s="5" t="s">
        <v>8246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s="5" t="s">
        <v>8224</v>
      </c>
      <c r="H3086" s="5" t="s">
        <v>8246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s="5" t="s">
        <v>8224</v>
      </c>
      <c r="H3087" s="5" t="s">
        <v>8246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s="5" t="s">
        <v>8237</v>
      </c>
      <c r="H3088" s="5" t="s">
        <v>8249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s="5" t="s">
        <v>8224</v>
      </c>
      <c r="H3089" s="5" t="s">
        <v>8246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s="5" t="s">
        <v>8224</v>
      </c>
      <c r="H3090" s="5" t="s">
        <v>8246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s="5" t="s">
        <v>8224</v>
      </c>
      <c r="H3091" s="5" t="s">
        <v>8246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s="5" t="s">
        <v>8224</v>
      </c>
      <c r="H3092" s="5" t="s">
        <v>8246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s="5" t="s">
        <v>8224</v>
      </c>
      <c r="H3093" s="5" t="s">
        <v>8246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s="5" t="s">
        <v>8224</v>
      </c>
      <c r="H3094" s="5" t="s">
        <v>8246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s="5" t="s">
        <v>8229</v>
      </c>
      <c r="H3095" s="5" t="s">
        <v>8251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s="5" t="s">
        <v>8224</v>
      </c>
      <c r="H3096" s="5" t="s">
        <v>8246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s="5" t="s">
        <v>8224</v>
      </c>
      <c r="H3097" s="5" t="s">
        <v>8246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s="5" t="s">
        <v>8224</v>
      </c>
      <c r="H3098" s="5" t="s">
        <v>8246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s="5" t="s">
        <v>8225</v>
      </c>
      <c r="H3099" s="5" t="s">
        <v>8247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s="5" t="s">
        <v>8224</v>
      </c>
      <c r="H3100" s="5" t="s">
        <v>8246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s="5" t="s">
        <v>8224</v>
      </c>
      <c r="H3101" s="5" t="s">
        <v>8246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s="5" t="s">
        <v>8224</v>
      </c>
      <c r="H3102" s="5" t="s">
        <v>8246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s="5" t="s">
        <v>8230</v>
      </c>
      <c r="H3103" s="5" t="s">
        <v>8249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s="5" t="s">
        <v>8225</v>
      </c>
      <c r="H3104" s="5" t="s">
        <v>8247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s="5" t="s">
        <v>8224</v>
      </c>
      <c r="H3105" s="5" t="s">
        <v>8246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s="5" t="s">
        <v>8226</v>
      </c>
      <c r="H3106" s="5" t="s">
        <v>8248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s="5" t="s">
        <v>8224</v>
      </c>
      <c r="H3107" s="5" t="s">
        <v>8246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s="5" t="s">
        <v>8225</v>
      </c>
      <c r="H3108" s="5" t="s">
        <v>8247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s="5" t="s">
        <v>8224</v>
      </c>
      <c r="H3109" s="5" t="s">
        <v>8246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s="5" t="s">
        <v>8224</v>
      </c>
      <c r="H3110" s="5" t="s">
        <v>8246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s="5" t="s">
        <v>8224</v>
      </c>
      <c r="H3111" s="5" t="s">
        <v>8246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s="5" t="s">
        <v>8224</v>
      </c>
      <c r="H3112" s="5" t="s">
        <v>8246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s="5" t="s">
        <v>8224</v>
      </c>
      <c r="H3113" s="5" t="s">
        <v>8246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s="5" t="s">
        <v>8224</v>
      </c>
      <c r="H3114" s="5" t="s">
        <v>8246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s="5" t="s">
        <v>8224</v>
      </c>
      <c r="H3115" s="5" t="s">
        <v>8246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s="5" t="s">
        <v>8224</v>
      </c>
      <c r="H3116" s="5" t="s">
        <v>8246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s="5" t="s">
        <v>8235</v>
      </c>
      <c r="H3117" s="5" t="s">
        <v>8255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s="5" t="s">
        <v>8224</v>
      </c>
      <c r="H3118" s="5" t="s">
        <v>8246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s="5" t="s">
        <v>8225</v>
      </c>
      <c r="H3119" s="5" t="s">
        <v>8247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s="5" t="s">
        <v>8235</v>
      </c>
      <c r="H3120" s="5" t="s">
        <v>8255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s="5" t="s">
        <v>8224</v>
      </c>
      <c r="H3121" s="5" t="s">
        <v>8246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s="5" t="s">
        <v>8233</v>
      </c>
      <c r="H3122" s="5" t="s">
        <v>8249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s="5" t="s">
        <v>8229</v>
      </c>
      <c r="H3123" s="5" t="s">
        <v>8251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s="5" t="s">
        <v>8224</v>
      </c>
      <c r="H3124" s="5" t="s">
        <v>8246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s="5" t="s">
        <v>8224</v>
      </c>
      <c r="H3125" s="5" t="s">
        <v>8246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s="5" t="s">
        <v>8224</v>
      </c>
      <c r="H3126" s="5" t="s">
        <v>8246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s="5" t="s">
        <v>8224</v>
      </c>
      <c r="H3127" s="5" t="s">
        <v>8246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s="5" t="s">
        <v>8224</v>
      </c>
      <c r="H3128" s="5" t="s">
        <v>8246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s="5" t="s">
        <v>8224</v>
      </c>
      <c r="H3129" s="5" t="s">
        <v>8246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s="5" t="s">
        <v>8224</v>
      </c>
      <c r="H3130" s="5" t="s">
        <v>8246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s="5" t="s">
        <v>8224</v>
      </c>
      <c r="H3131" s="5" t="s">
        <v>8246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s="5" t="s">
        <v>8224</v>
      </c>
      <c r="H3132" s="5" t="s">
        <v>8246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s="5" t="s">
        <v>8224</v>
      </c>
      <c r="H3133" s="5" t="s">
        <v>8246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s="5" t="s">
        <v>8224</v>
      </c>
      <c r="H3134" s="5" t="s">
        <v>8246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s="5" t="s">
        <v>8225</v>
      </c>
      <c r="H3135" s="5" t="s">
        <v>8247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s="5" t="s">
        <v>8225</v>
      </c>
      <c r="H3136" s="5" t="s">
        <v>8247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s="5" t="s">
        <v>8224</v>
      </c>
      <c r="H3137" s="5" t="s">
        <v>8246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s="5" t="s">
        <v>8225</v>
      </c>
      <c r="H3138" s="5" t="s">
        <v>8247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s="5" t="s">
        <v>8224</v>
      </c>
      <c r="H3139" s="5" t="s">
        <v>8246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IF(L3139&gt;0,E3139/L3139,"N/A")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s="5" t="s">
        <v>8225</v>
      </c>
      <c r="H3140" s="5" t="s">
        <v>8247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s="5" t="s">
        <v>8238</v>
      </c>
      <c r="H3141" s="5" t="s">
        <v>8256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s="5" t="s">
        <v>8230</v>
      </c>
      <c r="H3142" s="5" t="s">
        <v>8249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s="5" t="s">
        <v>8233</v>
      </c>
      <c r="H3143" s="5" t="s">
        <v>8249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s="5" t="s">
        <v>8225</v>
      </c>
      <c r="H3144" s="5" t="s">
        <v>8247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s="5" t="s">
        <v>8225</v>
      </c>
      <c r="H3145" s="5" t="s">
        <v>8247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s="5" t="s">
        <v>8224</v>
      </c>
      <c r="H3146" s="5" t="s">
        <v>8246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s="5" t="s">
        <v>8224</v>
      </c>
      <c r="H3147" s="5" t="s">
        <v>8246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s="5" t="s">
        <v>8238</v>
      </c>
      <c r="H3148" s="5" t="s">
        <v>8256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s="5" t="s">
        <v>8224</v>
      </c>
      <c r="H3149" s="5" t="s">
        <v>8246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s="5" t="s">
        <v>8224</v>
      </c>
      <c r="H3150" s="5" t="s">
        <v>8246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s="5" t="s">
        <v>8224</v>
      </c>
      <c r="H3151" s="5" t="s">
        <v>8246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s="5" t="s">
        <v>8224</v>
      </c>
      <c r="H3152" s="5" t="s">
        <v>8246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s="5" t="s">
        <v>8224</v>
      </c>
      <c r="H3153" s="5" t="s">
        <v>8246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s="5" t="s">
        <v>8225</v>
      </c>
      <c r="H3154" s="5" t="s">
        <v>8247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s="5" t="s">
        <v>8224</v>
      </c>
      <c r="H3155" s="5" t="s">
        <v>8246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s="5" t="s">
        <v>8224</v>
      </c>
      <c r="H3156" s="5" t="s">
        <v>8246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s="5" t="s">
        <v>8225</v>
      </c>
      <c r="H3157" s="5" t="s">
        <v>8247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s="5" t="s">
        <v>8224</v>
      </c>
      <c r="H3158" s="5" t="s">
        <v>8246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s="5" t="s">
        <v>8224</v>
      </c>
      <c r="H3159" s="5" t="s">
        <v>8246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s="5" t="s">
        <v>8224</v>
      </c>
      <c r="H3160" s="5" t="s">
        <v>8246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s="5" t="s">
        <v>8224</v>
      </c>
      <c r="H3161" s="5" t="s">
        <v>8246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s="5" t="s">
        <v>8224</v>
      </c>
      <c r="H3162" s="5" t="s">
        <v>8246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s="5" t="s">
        <v>8225</v>
      </c>
      <c r="H3163" s="5" t="s">
        <v>8247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s="5" t="s">
        <v>8224</v>
      </c>
      <c r="H3164" s="5" t="s">
        <v>8246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s="5" t="s">
        <v>8224</v>
      </c>
      <c r="H3165" s="5" t="s">
        <v>8246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s="5" t="s">
        <v>8224</v>
      </c>
      <c r="H3166" s="5" t="s">
        <v>8246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s="5" t="s">
        <v>8224</v>
      </c>
      <c r="H3167" s="5" t="s">
        <v>8246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s="5" t="s">
        <v>8224</v>
      </c>
      <c r="H3168" s="5" t="s">
        <v>8246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s="5" t="s">
        <v>8224</v>
      </c>
      <c r="H3169" s="5" t="s">
        <v>8246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s="5" t="s">
        <v>8224</v>
      </c>
      <c r="H3170" s="5" t="s">
        <v>8246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s="5" t="s">
        <v>8224</v>
      </c>
      <c r="H3171" s="5" t="s">
        <v>8246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s="5" t="s">
        <v>8224</v>
      </c>
      <c r="H3172" s="5" t="s">
        <v>8246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s="5" t="s">
        <v>8225</v>
      </c>
      <c r="H3173" s="5" t="s">
        <v>8247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s="5" t="s">
        <v>8224</v>
      </c>
      <c r="H3174" s="5" t="s">
        <v>8246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s="5" t="s">
        <v>8224</v>
      </c>
      <c r="H3175" s="5" t="s">
        <v>8246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s="5" t="s">
        <v>8224</v>
      </c>
      <c r="H3176" s="5" t="s">
        <v>8246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s="5" t="s">
        <v>8224</v>
      </c>
      <c r="H3177" s="5" t="s">
        <v>8246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s="5" t="s">
        <v>8224</v>
      </c>
      <c r="H3178" s="5" t="s">
        <v>8246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s="5" t="s">
        <v>8224</v>
      </c>
      <c r="H3179" s="5" t="s">
        <v>8246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s="5" t="s">
        <v>8225</v>
      </c>
      <c r="H3180" s="5" t="s">
        <v>8247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s="5" t="s">
        <v>8224</v>
      </c>
      <c r="H3181" s="5" t="s">
        <v>8246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s="5" t="s">
        <v>8225</v>
      </c>
      <c r="H3182" s="5" t="s">
        <v>8247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s="5" t="s">
        <v>8225</v>
      </c>
      <c r="H3183" s="5" t="s">
        <v>8247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s="5" t="s">
        <v>8224</v>
      </c>
      <c r="H3184" s="5" t="s">
        <v>8246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s="5" t="s">
        <v>8224</v>
      </c>
      <c r="H3185" s="5" t="s">
        <v>8246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s="5" t="s">
        <v>8224</v>
      </c>
      <c r="H3186" s="5" t="s">
        <v>8246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s="5" t="s">
        <v>8225</v>
      </c>
      <c r="H3187" s="5" t="s">
        <v>8247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s="5" t="s">
        <v>8225</v>
      </c>
      <c r="H3188" s="5" t="s">
        <v>8247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s="5" t="s">
        <v>8224</v>
      </c>
      <c r="H3189" s="5" t="s">
        <v>8246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s="5" t="s">
        <v>8225</v>
      </c>
      <c r="H3190" s="5" t="s">
        <v>8247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s="5" t="s">
        <v>8235</v>
      </c>
      <c r="H3191" s="5" t="s">
        <v>8255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s="5" t="s">
        <v>8229</v>
      </c>
      <c r="H3192" s="5" t="s">
        <v>8251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s="5" t="s">
        <v>8224</v>
      </c>
      <c r="H3193" s="5" t="s">
        <v>8246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s="5" t="s">
        <v>8225</v>
      </c>
      <c r="H3194" s="5" t="s">
        <v>8247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s="5" t="s">
        <v>8225</v>
      </c>
      <c r="H3195" s="5" t="s">
        <v>8247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s="5" t="s">
        <v>8224</v>
      </c>
      <c r="H3196" s="5" t="s">
        <v>8246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s="5" t="s">
        <v>8224</v>
      </c>
      <c r="H3197" s="5" t="s">
        <v>8246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s="5" t="s">
        <v>8224</v>
      </c>
      <c r="H3198" s="5" t="s">
        <v>8246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s="5" t="s">
        <v>8234</v>
      </c>
      <c r="H3199" s="5" t="s">
        <v>8254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s="5" t="s">
        <v>8232</v>
      </c>
      <c r="H3200" s="5" t="s">
        <v>8253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s="5" t="s">
        <v>8224</v>
      </c>
      <c r="H3201" s="5" t="s">
        <v>8246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s="5" t="s">
        <v>8224</v>
      </c>
      <c r="H3202" s="5" t="s">
        <v>8246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s="5" t="s">
        <v>8225</v>
      </c>
      <c r="H3203" s="5" t="s">
        <v>8247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IF(L3203&gt;0,E3203/L3203,"N/A")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s="5" t="s">
        <v>8224</v>
      </c>
      <c r="H3204" s="5" t="s">
        <v>8246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s="5" t="s">
        <v>8224</v>
      </c>
      <c r="H3205" s="5" t="s">
        <v>8246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s="5" t="s">
        <v>8224</v>
      </c>
      <c r="H3206" s="5" t="s">
        <v>8246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s="5" t="s">
        <v>8225</v>
      </c>
      <c r="H3207" s="5" t="s">
        <v>8247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s="5" t="s">
        <v>8224</v>
      </c>
      <c r="H3208" s="5" t="s">
        <v>8246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s="5" t="s">
        <v>8224</v>
      </c>
      <c r="H3209" s="5" t="s">
        <v>8246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s="5" t="s">
        <v>8224</v>
      </c>
      <c r="H3210" s="5" t="s">
        <v>8246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s="5" t="s">
        <v>8224</v>
      </c>
      <c r="H3211" s="5" t="s">
        <v>8246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s="5" t="s">
        <v>8224</v>
      </c>
      <c r="H3212" s="5" t="s">
        <v>8246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s="5" t="s">
        <v>8224</v>
      </c>
      <c r="H3213" s="5" t="s">
        <v>8246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s="5" t="s">
        <v>8224</v>
      </c>
      <c r="H3214" s="5" t="s">
        <v>8246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s="5" t="s">
        <v>8225</v>
      </c>
      <c r="H3215" s="5" t="s">
        <v>8247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s="5" t="s">
        <v>8225</v>
      </c>
      <c r="H3216" s="5" t="s">
        <v>8247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s="5" t="s">
        <v>8224</v>
      </c>
      <c r="H3217" s="5" t="s">
        <v>8246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s="5" t="s">
        <v>8225</v>
      </c>
      <c r="H3218" s="5" t="s">
        <v>8247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s="5" t="s">
        <v>8224</v>
      </c>
      <c r="H3219" s="5" t="s">
        <v>8246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s="5" t="s">
        <v>8225</v>
      </c>
      <c r="H3220" s="5" t="s">
        <v>8247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s="5" t="s">
        <v>8224</v>
      </c>
      <c r="H3221" s="5" t="s">
        <v>8246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s="5" t="s">
        <v>8224</v>
      </c>
      <c r="H3222" s="5" t="s">
        <v>8246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s="5" t="s">
        <v>8225</v>
      </c>
      <c r="H3223" s="5" t="s">
        <v>8247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s="5" t="s">
        <v>8224</v>
      </c>
      <c r="H3224" s="5" t="s">
        <v>8246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s="5" t="s">
        <v>8224</v>
      </c>
      <c r="H3225" s="5" t="s">
        <v>8246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s="5" t="s">
        <v>8224</v>
      </c>
      <c r="H3226" s="5" t="s">
        <v>8246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s="5" t="s">
        <v>8224</v>
      </c>
      <c r="H3227" s="5" t="s">
        <v>8246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s="5" t="s">
        <v>8225</v>
      </c>
      <c r="H3228" s="5" t="s">
        <v>8247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s="5" t="s">
        <v>8225</v>
      </c>
      <c r="H3229" s="5" t="s">
        <v>8247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s="5" t="s">
        <v>8224</v>
      </c>
      <c r="H3230" s="5" t="s">
        <v>8246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s="5" t="s">
        <v>8224</v>
      </c>
      <c r="H3231" s="5" t="s">
        <v>8246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s="5" t="s">
        <v>8224</v>
      </c>
      <c r="H3232" s="5" t="s">
        <v>8246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s="5" t="s">
        <v>8224</v>
      </c>
      <c r="H3233" s="5" t="s">
        <v>8246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s="5" t="s">
        <v>8224</v>
      </c>
      <c r="H3234" s="5" t="s">
        <v>8246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s="5" t="s">
        <v>8224</v>
      </c>
      <c r="H3235" s="5" t="s">
        <v>8246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s="5" t="s">
        <v>8225</v>
      </c>
      <c r="H3236" s="5" t="s">
        <v>8247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s="5" t="s">
        <v>8224</v>
      </c>
      <c r="H3237" s="5" t="s">
        <v>8246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s="5" t="s">
        <v>8224</v>
      </c>
      <c r="H3238" s="5" t="s">
        <v>8246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s="5" t="s">
        <v>8224</v>
      </c>
      <c r="H3239" s="5" t="s">
        <v>8246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s="5" t="s">
        <v>8225</v>
      </c>
      <c r="H3240" s="5" t="s">
        <v>8247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s="5" t="s">
        <v>8225</v>
      </c>
      <c r="H3241" s="5" t="s">
        <v>8247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s="5" t="s">
        <v>8225</v>
      </c>
      <c r="H3242" s="5" t="s">
        <v>8247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s="5" t="s">
        <v>8224</v>
      </c>
      <c r="H3243" s="5" t="s">
        <v>8246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s="5" t="s">
        <v>8224</v>
      </c>
      <c r="H3244" s="5" t="s">
        <v>8246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s="5" t="s">
        <v>8224</v>
      </c>
      <c r="H3245" s="5" t="s">
        <v>8246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s="5" t="s">
        <v>8225</v>
      </c>
      <c r="H3246" s="5" t="s">
        <v>8247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s="5" t="s">
        <v>8224</v>
      </c>
      <c r="H3247" s="5" t="s">
        <v>8246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s="5" t="s">
        <v>8224</v>
      </c>
      <c r="H3248" s="5" t="s">
        <v>8246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s="5" t="s">
        <v>8225</v>
      </c>
      <c r="H3249" s="5" t="s">
        <v>8247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s="5" t="s">
        <v>8224</v>
      </c>
      <c r="H3250" s="5" t="s">
        <v>8246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s="5" t="s">
        <v>8224</v>
      </c>
      <c r="H3251" s="5" t="s">
        <v>8246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s="5" t="s">
        <v>8224</v>
      </c>
      <c r="H3252" s="5" t="s">
        <v>8246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s="5" t="s">
        <v>8224</v>
      </c>
      <c r="H3253" s="5" t="s">
        <v>8246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s="5" t="s">
        <v>8225</v>
      </c>
      <c r="H3254" s="5" t="s">
        <v>8247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s="5" t="s">
        <v>8224</v>
      </c>
      <c r="H3255" s="5" t="s">
        <v>8246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s="5" t="s">
        <v>8225</v>
      </c>
      <c r="H3256" s="5" t="s">
        <v>8247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s="5" t="s">
        <v>8225</v>
      </c>
      <c r="H3257" s="5" t="s">
        <v>8247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s="5" t="s">
        <v>8224</v>
      </c>
      <c r="H3258" s="5" t="s">
        <v>8246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s="5" t="s">
        <v>8225</v>
      </c>
      <c r="H3259" s="5" t="s">
        <v>8247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s="5" t="s">
        <v>8224</v>
      </c>
      <c r="H3260" s="5" t="s">
        <v>8246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s="5" t="s">
        <v>8224</v>
      </c>
      <c r="H3261" s="5" t="s">
        <v>8246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s="5" t="s">
        <v>8224</v>
      </c>
      <c r="H3262" s="5" t="s">
        <v>8246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s="5" t="s">
        <v>8224</v>
      </c>
      <c r="H3263" s="5" t="s">
        <v>8246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s="5" t="s">
        <v>8224</v>
      </c>
      <c r="H3264" s="5" t="s">
        <v>8246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s="5" t="s">
        <v>8224</v>
      </c>
      <c r="H3265" s="5" t="s">
        <v>8246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s="5" t="s">
        <v>8224</v>
      </c>
      <c r="H3266" s="5" t="s">
        <v>8246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s="5" t="s">
        <v>8241</v>
      </c>
      <c r="H3267" s="5" t="s">
        <v>8249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IF(L3267&gt;0,E3267/L3267,"N/A")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s="5" t="s">
        <v>8224</v>
      </c>
      <c r="H3268" s="5" t="s">
        <v>8246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s="5" t="s">
        <v>8224</v>
      </c>
      <c r="H3269" s="5" t="s">
        <v>8246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s="5" t="s">
        <v>8224</v>
      </c>
      <c r="H3270" s="5" t="s">
        <v>8246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s="5" t="s">
        <v>8225</v>
      </c>
      <c r="H3271" s="5" t="s">
        <v>8247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s="5" t="s">
        <v>8225</v>
      </c>
      <c r="H3272" s="5" t="s">
        <v>8247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s="5" t="s">
        <v>8225</v>
      </c>
      <c r="H3273" s="5" t="s">
        <v>8247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s="5" t="s">
        <v>8224</v>
      </c>
      <c r="H3274" s="5" t="s">
        <v>8246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s="5" t="s">
        <v>8224</v>
      </c>
      <c r="H3275" s="5" t="s">
        <v>8246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s="5" t="s">
        <v>8224</v>
      </c>
      <c r="H3276" s="5" t="s">
        <v>8246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s="5" t="s">
        <v>8224</v>
      </c>
      <c r="H3277" s="5" t="s">
        <v>8246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s="5" t="s">
        <v>8229</v>
      </c>
      <c r="H3278" s="5" t="s">
        <v>8251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s="5" t="s">
        <v>8225</v>
      </c>
      <c r="H3279" s="5" t="s">
        <v>8247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s="5" t="s">
        <v>8225</v>
      </c>
      <c r="H3280" s="5" t="s">
        <v>8247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s="5" t="s">
        <v>8224</v>
      </c>
      <c r="H3281" s="5" t="s">
        <v>8246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s="5" t="s">
        <v>8224</v>
      </c>
      <c r="H3282" s="5" t="s">
        <v>8246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s="5" t="s">
        <v>8224</v>
      </c>
      <c r="H3283" s="5" t="s">
        <v>8246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s="5" t="s">
        <v>8224</v>
      </c>
      <c r="H3284" s="5" t="s">
        <v>8246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s="5" t="s">
        <v>8225</v>
      </c>
      <c r="H3285" s="5" t="s">
        <v>8247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s="5" t="s">
        <v>8224</v>
      </c>
      <c r="H3286" s="5" t="s">
        <v>8246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s="5" t="s">
        <v>8224</v>
      </c>
      <c r="H3287" s="5" t="s">
        <v>8246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s="5" t="s">
        <v>8224</v>
      </c>
      <c r="H3288" s="5" t="s">
        <v>8246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s="5" t="s">
        <v>8229</v>
      </c>
      <c r="H3289" s="5" t="s">
        <v>8251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s="5" t="s">
        <v>8225</v>
      </c>
      <c r="H3290" s="5" t="s">
        <v>8247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s="5" t="s">
        <v>8225</v>
      </c>
      <c r="H3291" s="5" t="s">
        <v>8247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s="5" t="s">
        <v>8225</v>
      </c>
      <c r="H3292" s="5" t="s">
        <v>8247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s="5" t="s">
        <v>8224</v>
      </c>
      <c r="H3293" s="5" t="s">
        <v>8246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s="5" t="s">
        <v>8225</v>
      </c>
      <c r="H3294" s="5" t="s">
        <v>8247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s="5" t="s">
        <v>8228</v>
      </c>
      <c r="H3295" s="5" t="s">
        <v>8250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s="5" t="s">
        <v>8225</v>
      </c>
      <c r="H3296" s="5" t="s">
        <v>8247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s="5" t="s">
        <v>8225</v>
      </c>
      <c r="H3297" s="5" t="s">
        <v>8247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s="5" t="s">
        <v>8225</v>
      </c>
      <c r="H3298" s="5" t="s">
        <v>8247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s="5" t="s">
        <v>8225</v>
      </c>
      <c r="H3299" s="5" t="s">
        <v>8247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s="5" t="s">
        <v>8224</v>
      </c>
      <c r="H3300" s="5" t="s">
        <v>8246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s="5" t="s">
        <v>8224</v>
      </c>
      <c r="H3301" s="5" t="s">
        <v>8246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s="5" t="s">
        <v>8224</v>
      </c>
      <c r="H3302" s="5" t="s">
        <v>8246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s="5" t="s">
        <v>8224</v>
      </c>
      <c r="H3303" s="5" t="s">
        <v>8246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s="5" t="s">
        <v>8227</v>
      </c>
      <c r="H3304" s="5" t="s">
        <v>8249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s="5" t="s">
        <v>8224</v>
      </c>
      <c r="H3305" s="5" t="s">
        <v>8246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s="5" t="s">
        <v>8224</v>
      </c>
      <c r="H3306" s="5" t="s">
        <v>8246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s="5" t="s">
        <v>8224</v>
      </c>
      <c r="H3307" s="5" t="s">
        <v>8246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s="5" t="s">
        <v>8224</v>
      </c>
      <c r="H3308" s="5" t="s">
        <v>8246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s="5" t="s">
        <v>8224</v>
      </c>
      <c r="H3309" s="5" t="s">
        <v>8246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s="5" t="s">
        <v>8224</v>
      </c>
      <c r="H3310" s="5" t="s">
        <v>8246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s="5" t="s">
        <v>8225</v>
      </c>
      <c r="H3311" s="5" t="s">
        <v>8247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s="5" t="s">
        <v>8224</v>
      </c>
      <c r="H3312" s="5" t="s">
        <v>8246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s="5" t="s">
        <v>8224</v>
      </c>
      <c r="H3313" s="5" t="s">
        <v>8246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s="5" t="s">
        <v>8224</v>
      </c>
      <c r="H3314" s="5" t="s">
        <v>8246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s="5" t="s">
        <v>8224</v>
      </c>
      <c r="H3315" s="5" t="s">
        <v>8246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s="5" t="s">
        <v>8225</v>
      </c>
      <c r="H3316" s="5" t="s">
        <v>8247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s="5" t="s">
        <v>8225</v>
      </c>
      <c r="H3317" s="5" t="s">
        <v>8247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s="5" t="s">
        <v>8224</v>
      </c>
      <c r="H3318" s="5" t="s">
        <v>8246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s="5" t="s">
        <v>8224</v>
      </c>
      <c r="H3319" s="5" t="s">
        <v>8246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s="5" t="s">
        <v>8229</v>
      </c>
      <c r="H3320" s="5" t="s">
        <v>8251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s="5" t="s">
        <v>8225</v>
      </c>
      <c r="H3321" s="5" t="s">
        <v>8247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s="5" t="s">
        <v>8224</v>
      </c>
      <c r="H3322" s="5" t="s">
        <v>8246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s="5" t="s">
        <v>8224</v>
      </c>
      <c r="H3323" s="5" t="s">
        <v>8246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s="5" t="s">
        <v>8224</v>
      </c>
      <c r="H3324" s="5" t="s">
        <v>8246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s="5" t="s">
        <v>8225</v>
      </c>
      <c r="H3325" s="5" t="s">
        <v>8247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s="5" t="s">
        <v>8241</v>
      </c>
      <c r="H3326" s="5" t="s">
        <v>8249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s="5" t="s">
        <v>8225</v>
      </c>
      <c r="H3327" s="5" t="s">
        <v>8247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s="5" t="s">
        <v>8224</v>
      </c>
      <c r="H3328" s="5" t="s">
        <v>8246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s="5" t="s">
        <v>8225</v>
      </c>
      <c r="H3329" s="5" t="s">
        <v>8247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s="5" t="s">
        <v>8224</v>
      </c>
      <c r="H3330" s="5" t="s">
        <v>8246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s="5" t="s">
        <v>8225</v>
      </c>
      <c r="H3331" s="5" t="s">
        <v>8247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IF(L3331&gt;0,E3331/L3331,"N/A")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s="5" t="s">
        <v>8225</v>
      </c>
      <c r="H3332" s="5" t="s">
        <v>8247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s="5" t="s">
        <v>8224</v>
      </c>
      <c r="H3333" s="5" t="s">
        <v>8246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s="5" t="s">
        <v>8224</v>
      </c>
      <c r="H3334" s="5" t="s">
        <v>8246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s="5" t="s">
        <v>8224</v>
      </c>
      <c r="H3335" s="5" t="s">
        <v>8246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s="5" t="s">
        <v>8224</v>
      </c>
      <c r="H3336" s="5" t="s">
        <v>8246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s="5" t="s">
        <v>8225</v>
      </c>
      <c r="H3337" s="5" t="s">
        <v>8247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s="5" t="s">
        <v>8225</v>
      </c>
      <c r="H3338" s="5" t="s">
        <v>8247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s="5" t="s">
        <v>8225</v>
      </c>
      <c r="H3339" s="5" t="s">
        <v>8247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s="5" t="s">
        <v>8224</v>
      </c>
      <c r="H3340" s="5" t="s">
        <v>8246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s="5" t="s">
        <v>8224</v>
      </c>
      <c r="H3341" s="5" t="s">
        <v>8246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s="5" t="s">
        <v>8224</v>
      </c>
      <c r="H3342" s="5" t="s">
        <v>8246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s="5" t="s">
        <v>8225</v>
      </c>
      <c r="H3343" s="5" t="s">
        <v>8247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s="5" t="s">
        <v>8224</v>
      </c>
      <c r="H3344" s="5" t="s">
        <v>8246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s="5" t="s">
        <v>8225</v>
      </c>
      <c r="H3345" s="5" t="s">
        <v>8247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s="5" t="s">
        <v>8224</v>
      </c>
      <c r="H3346" s="5" t="s">
        <v>8246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s="5" t="s">
        <v>8224</v>
      </c>
      <c r="H3347" s="5" t="s">
        <v>8246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s="5" t="s">
        <v>8224</v>
      </c>
      <c r="H3348" s="5" t="s">
        <v>8246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s="5" t="s">
        <v>8225</v>
      </c>
      <c r="H3349" s="5" t="s">
        <v>8247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s="5" t="s">
        <v>8224</v>
      </c>
      <c r="H3350" s="5" t="s">
        <v>8246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s="5" t="s">
        <v>8224</v>
      </c>
      <c r="H3351" s="5" t="s">
        <v>8246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s="5" t="s">
        <v>8243</v>
      </c>
      <c r="H3352" s="5" t="s">
        <v>8249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s="5" t="s">
        <v>8225</v>
      </c>
      <c r="H3353" s="5" t="s">
        <v>8247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s="5" t="s">
        <v>8225</v>
      </c>
      <c r="H3354" s="5" t="s">
        <v>8247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s="5" t="s">
        <v>8225</v>
      </c>
      <c r="H3355" s="5" t="s">
        <v>8247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s="5" t="s">
        <v>8224</v>
      </c>
      <c r="H3356" s="5" t="s">
        <v>8246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s="5" t="s">
        <v>8225</v>
      </c>
      <c r="H3357" s="5" t="s">
        <v>8247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s="5" t="s">
        <v>8225</v>
      </c>
      <c r="H3358" s="5" t="s">
        <v>8247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s="5" t="s">
        <v>8225</v>
      </c>
      <c r="H3359" s="5" t="s">
        <v>8247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s="5" t="s">
        <v>8224</v>
      </c>
      <c r="H3360" s="5" t="s">
        <v>8246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s="5" t="s">
        <v>8224</v>
      </c>
      <c r="H3361" s="5" t="s">
        <v>8246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s="5" t="s">
        <v>8244</v>
      </c>
      <c r="H3362" s="5" t="s">
        <v>8258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s="5" t="s">
        <v>8224</v>
      </c>
      <c r="H3363" s="5" t="s">
        <v>8246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s="5" t="s">
        <v>8224</v>
      </c>
      <c r="H3364" s="5" t="s">
        <v>8246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s="5" t="s">
        <v>8224</v>
      </c>
      <c r="H3365" s="5" t="s">
        <v>8246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s="5" t="s">
        <v>8225</v>
      </c>
      <c r="H3366" s="5" t="s">
        <v>8247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s="5" t="s">
        <v>8224</v>
      </c>
      <c r="H3367" s="5" t="s">
        <v>8246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s="5" t="s">
        <v>8224</v>
      </c>
      <c r="H3368" s="5" t="s">
        <v>8246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s="5" t="s">
        <v>8225</v>
      </c>
      <c r="H3369" s="5" t="s">
        <v>8247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s="5" t="s">
        <v>8224</v>
      </c>
      <c r="H3370" s="5" t="s">
        <v>8246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s="5" t="s">
        <v>8241</v>
      </c>
      <c r="H3371" s="5" t="s">
        <v>8249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s="5" t="s">
        <v>8224</v>
      </c>
      <c r="H3372" s="5" t="s">
        <v>8246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s="5" t="s">
        <v>8224</v>
      </c>
      <c r="H3373" s="5" t="s">
        <v>8246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s="5" t="s">
        <v>8224</v>
      </c>
      <c r="H3374" s="5" t="s">
        <v>8246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s="5" t="s">
        <v>8225</v>
      </c>
      <c r="H3375" s="5" t="s">
        <v>8247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s="5" t="s">
        <v>8229</v>
      </c>
      <c r="H3376" s="5" t="s">
        <v>8251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s="5" t="s">
        <v>8225</v>
      </c>
      <c r="H3377" s="5" t="s">
        <v>8247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s="5" t="s">
        <v>8224</v>
      </c>
      <c r="H3378" s="5" t="s">
        <v>8246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s="5" t="s">
        <v>8225</v>
      </c>
      <c r="H3379" s="5" t="s">
        <v>8247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s="5" t="s">
        <v>8225</v>
      </c>
      <c r="H3380" s="5" t="s">
        <v>8247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s="5" t="s">
        <v>8225</v>
      </c>
      <c r="H3381" s="5" t="s">
        <v>8247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s="5" t="s">
        <v>8224</v>
      </c>
      <c r="H3382" s="5" t="s">
        <v>8246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s="5" t="s">
        <v>8224</v>
      </c>
      <c r="H3383" s="5" t="s">
        <v>8246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s="5" t="s">
        <v>8225</v>
      </c>
      <c r="H3384" s="5" t="s">
        <v>8247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s="5" t="s">
        <v>8224</v>
      </c>
      <c r="H3385" s="5" t="s">
        <v>8246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s="5" t="s">
        <v>8224</v>
      </c>
      <c r="H3386" s="5" t="s">
        <v>8246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s="5" t="s">
        <v>8224</v>
      </c>
      <c r="H3387" s="5" t="s">
        <v>8246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s="5" t="s">
        <v>8224</v>
      </c>
      <c r="H3388" s="5" t="s">
        <v>8246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s="5" t="s">
        <v>8224</v>
      </c>
      <c r="H3389" s="5" t="s">
        <v>8246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s="5" t="s">
        <v>8225</v>
      </c>
      <c r="H3390" s="5" t="s">
        <v>8247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s="5" t="s">
        <v>8224</v>
      </c>
      <c r="H3391" s="5" t="s">
        <v>8246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s="5" t="s">
        <v>8224</v>
      </c>
      <c r="H3392" s="5" t="s">
        <v>8246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s="5" t="s">
        <v>8224</v>
      </c>
      <c r="H3393" s="5" t="s">
        <v>8246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s="5" t="s">
        <v>8225</v>
      </c>
      <c r="H3394" s="5" t="s">
        <v>8247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s="5" t="s">
        <v>8224</v>
      </c>
      <c r="H3395" s="5" t="s">
        <v>8246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IF(L3395&gt;0,E3395/L3395,"N/A")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s="5" t="s">
        <v>8225</v>
      </c>
      <c r="H3396" s="5" t="s">
        <v>8247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s="5" t="s">
        <v>8225</v>
      </c>
      <c r="H3397" s="5" t="s">
        <v>8247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s="5" t="s">
        <v>8224</v>
      </c>
      <c r="H3398" s="5" t="s">
        <v>8246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s="5" t="s">
        <v>8225</v>
      </c>
      <c r="H3399" s="5" t="s">
        <v>8247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s="5" t="s">
        <v>8224</v>
      </c>
      <c r="H3400" s="5" t="s">
        <v>8246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s="5" t="s">
        <v>8225</v>
      </c>
      <c r="H3401" s="5" t="s">
        <v>8247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s="5" t="s">
        <v>8224</v>
      </c>
      <c r="H3402" s="5" t="s">
        <v>8246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s="5" t="s">
        <v>8225</v>
      </c>
      <c r="H3403" s="5" t="s">
        <v>8247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s="5" t="s">
        <v>8224</v>
      </c>
      <c r="H3404" s="5" t="s">
        <v>8246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s="5" t="s">
        <v>8225</v>
      </c>
      <c r="H3405" s="5" t="s">
        <v>8247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s="5" t="s">
        <v>8224</v>
      </c>
      <c r="H3406" s="5" t="s">
        <v>8246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s="5" t="s">
        <v>8225</v>
      </c>
      <c r="H3407" s="5" t="s">
        <v>8247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s="5" t="s">
        <v>8224</v>
      </c>
      <c r="H3408" s="5" t="s">
        <v>8246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s="5" t="s">
        <v>8225</v>
      </c>
      <c r="H3409" s="5" t="s">
        <v>8247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s="5" t="s">
        <v>8224</v>
      </c>
      <c r="H3410" s="5" t="s">
        <v>8246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s="5" t="s">
        <v>8225</v>
      </c>
      <c r="H3411" s="5" t="s">
        <v>8247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s="5" t="s">
        <v>8224</v>
      </c>
      <c r="H3412" s="5" t="s">
        <v>8246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s="5" t="s">
        <v>8224</v>
      </c>
      <c r="H3413" s="5" t="s">
        <v>8246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s="5" t="s">
        <v>8225</v>
      </c>
      <c r="H3414" s="5" t="s">
        <v>8247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s="5" t="s">
        <v>8224</v>
      </c>
      <c r="H3415" s="5" t="s">
        <v>8246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s="5" t="s">
        <v>8224</v>
      </c>
      <c r="H3416" s="5" t="s">
        <v>8246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s="5" t="s">
        <v>8224</v>
      </c>
      <c r="H3417" s="5" t="s">
        <v>8246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s="5" t="s">
        <v>8225</v>
      </c>
      <c r="H3418" s="5" t="s">
        <v>8247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s="5" t="s">
        <v>8224</v>
      </c>
      <c r="H3419" s="5" t="s">
        <v>8246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s="5" t="s">
        <v>8224</v>
      </c>
      <c r="H3420" s="5" t="s">
        <v>8246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s="5" t="s">
        <v>8241</v>
      </c>
      <c r="H3421" s="5" t="s">
        <v>8249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s="5" t="s">
        <v>8225</v>
      </c>
      <c r="H3422" s="5" t="s">
        <v>8247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s="5" t="s">
        <v>8224</v>
      </c>
      <c r="H3423" s="5" t="s">
        <v>8246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s="5" t="s">
        <v>8225</v>
      </c>
      <c r="H3424" s="5" t="s">
        <v>8247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s="5" t="s">
        <v>8224</v>
      </c>
      <c r="H3425" s="5" t="s">
        <v>8246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s="5" t="s">
        <v>8224</v>
      </c>
      <c r="H3426" s="5" t="s">
        <v>8246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s="5" t="s">
        <v>8224</v>
      </c>
      <c r="H3427" s="5" t="s">
        <v>8246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s="5" t="s">
        <v>8224</v>
      </c>
      <c r="H3428" s="5" t="s">
        <v>8246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s="5" t="s">
        <v>8225</v>
      </c>
      <c r="H3429" s="5" t="s">
        <v>8247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s="5" t="s">
        <v>8225</v>
      </c>
      <c r="H3430" s="5" t="s">
        <v>8247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s="5" t="s">
        <v>8225</v>
      </c>
      <c r="H3431" s="5" t="s">
        <v>8247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s="5" t="s">
        <v>8225</v>
      </c>
      <c r="H3432" s="5" t="s">
        <v>8247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s="5" t="s">
        <v>8224</v>
      </c>
      <c r="H3433" s="5" t="s">
        <v>8246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s="5" t="s">
        <v>8224</v>
      </c>
      <c r="H3434" s="5" t="s">
        <v>8246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s="5" t="s">
        <v>8224</v>
      </c>
      <c r="H3435" s="5" t="s">
        <v>8246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s="5" t="s">
        <v>8224</v>
      </c>
      <c r="H3436" s="5" t="s">
        <v>8246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s="5" t="s">
        <v>8224</v>
      </c>
      <c r="H3437" s="5" t="s">
        <v>8246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s="5" t="s">
        <v>8224</v>
      </c>
      <c r="H3438" s="5" t="s">
        <v>8246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s="5" t="s">
        <v>8224</v>
      </c>
      <c r="H3439" s="5" t="s">
        <v>8246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s="5" t="s">
        <v>8225</v>
      </c>
      <c r="H3440" s="5" t="s">
        <v>8247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s="5" t="s">
        <v>8224</v>
      </c>
      <c r="H3441" s="5" t="s">
        <v>8246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s="5" t="s">
        <v>8224</v>
      </c>
      <c r="H3442" s="5" t="s">
        <v>8246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s="5" t="s">
        <v>8224</v>
      </c>
      <c r="H3443" s="5" t="s">
        <v>8246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s="5" t="s">
        <v>8224</v>
      </c>
      <c r="H3444" s="5" t="s">
        <v>8246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s="5" t="s">
        <v>8224</v>
      </c>
      <c r="H3445" s="5" t="s">
        <v>8246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s="5" t="s">
        <v>8226</v>
      </c>
      <c r="H3446" s="5" t="s">
        <v>8248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s="5" t="s">
        <v>8225</v>
      </c>
      <c r="H3447" s="5" t="s">
        <v>8247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s="5" t="s">
        <v>8225</v>
      </c>
      <c r="H3448" s="5" t="s">
        <v>8247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s="5" t="s">
        <v>8224</v>
      </c>
      <c r="H3449" s="5" t="s">
        <v>8246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s="5" t="s">
        <v>8224</v>
      </c>
      <c r="H3450" s="5" t="s">
        <v>8246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s="5" t="s">
        <v>8224</v>
      </c>
      <c r="H3451" s="5" t="s">
        <v>8246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s="5" t="s">
        <v>8225</v>
      </c>
      <c r="H3452" s="5" t="s">
        <v>8247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s="5" t="s">
        <v>8224</v>
      </c>
      <c r="H3453" s="5" t="s">
        <v>8246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s="5" t="s">
        <v>8224</v>
      </c>
      <c r="H3454" s="5" t="s">
        <v>8246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s="5" t="s">
        <v>8225</v>
      </c>
      <c r="H3455" s="5" t="s">
        <v>8247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s="5" t="s">
        <v>8225</v>
      </c>
      <c r="H3456" s="5" t="s">
        <v>8247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s="5" t="s">
        <v>8224</v>
      </c>
      <c r="H3457" s="5" t="s">
        <v>8246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s="5" t="s">
        <v>8224</v>
      </c>
      <c r="H3458" s="5" t="s">
        <v>8246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s="5" t="s">
        <v>8224</v>
      </c>
      <c r="H3459" s="5" t="s">
        <v>8246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IF(L3459&gt;0,E3459/L3459,"N/A")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s="5" t="s">
        <v>8224</v>
      </c>
      <c r="H3460" s="5" t="s">
        <v>8246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s="5" t="s">
        <v>8225</v>
      </c>
      <c r="H3461" s="5" t="s">
        <v>8247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s="5" t="s">
        <v>8225</v>
      </c>
      <c r="H3462" s="5" t="s">
        <v>8247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s="5" t="s">
        <v>8224</v>
      </c>
      <c r="H3463" s="5" t="s">
        <v>8246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s="5" t="s">
        <v>8224</v>
      </c>
      <c r="H3464" s="5" t="s">
        <v>8246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s="5" t="s">
        <v>8229</v>
      </c>
      <c r="H3465" s="5" t="s">
        <v>8251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s="5" t="s">
        <v>8224</v>
      </c>
      <c r="H3466" s="5" t="s">
        <v>8246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s="5" t="s">
        <v>8225</v>
      </c>
      <c r="H3467" s="5" t="s">
        <v>8247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s="5" t="s">
        <v>8224</v>
      </c>
      <c r="H3468" s="5" t="s">
        <v>8246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s="5" t="s">
        <v>8224</v>
      </c>
      <c r="H3469" s="5" t="s">
        <v>8246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s="5" t="s">
        <v>8224</v>
      </c>
      <c r="H3470" s="5" t="s">
        <v>8246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s="5" t="s">
        <v>8224</v>
      </c>
      <c r="H3471" s="5" t="s">
        <v>8246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s="5" t="s">
        <v>8224</v>
      </c>
      <c r="H3472" s="5" t="s">
        <v>8246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s="5" t="s">
        <v>8225</v>
      </c>
      <c r="H3473" s="5" t="s">
        <v>8247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s="5" t="s">
        <v>8224</v>
      </c>
      <c r="H3474" s="5" t="s">
        <v>8246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s="5" t="s">
        <v>8224</v>
      </c>
      <c r="H3475" s="5" t="s">
        <v>8246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s="5" t="s">
        <v>8225</v>
      </c>
      <c r="H3476" s="5" t="s">
        <v>8247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s="5" t="s">
        <v>8225</v>
      </c>
      <c r="H3477" s="5" t="s">
        <v>8247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s="5" t="s">
        <v>8224</v>
      </c>
      <c r="H3478" s="5" t="s">
        <v>8246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s="5" t="s">
        <v>8224</v>
      </c>
      <c r="H3479" s="5" t="s">
        <v>8246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s="5" t="s">
        <v>8224</v>
      </c>
      <c r="H3480" s="5" t="s">
        <v>8246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s="5" t="s">
        <v>8225</v>
      </c>
      <c r="H3481" s="5" t="s">
        <v>8247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s="5" t="s">
        <v>8224</v>
      </c>
      <c r="H3482" s="5" t="s">
        <v>8246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s="5" t="s">
        <v>8226</v>
      </c>
      <c r="H3483" s="5" t="s">
        <v>8248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s="5" t="s">
        <v>8225</v>
      </c>
      <c r="H3484" s="5" t="s">
        <v>8247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s="5" t="s">
        <v>8224</v>
      </c>
      <c r="H3485" s="5" t="s">
        <v>8246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s="5" t="s">
        <v>8224</v>
      </c>
      <c r="H3486" s="5" t="s">
        <v>8246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s="5" t="s">
        <v>8224</v>
      </c>
      <c r="H3487" s="5" t="s">
        <v>8246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s="5" t="s">
        <v>8224</v>
      </c>
      <c r="H3488" s="5" t="s">
        <v>8246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s="5" t="s">
        <v>8225</v>
      </c>
      <c r="H3489" s="5" t="s">
        <v>8247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s="5" t="s">
        <v>8224</v>
      </c>
      <c r="H3490" s="5" t="s">
        <v>8246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s="5" t="s">
        <v>8225</v>
      </c>
      <c r="H3491" s="5" t="s">
        <v>8247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s="5" t="s">
        <v>8224</v>
      </c>
      <c r="H3492" s="5" t="s">
        <v>8246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s="5" t="s">
        <v>8224</v>
      </c>
      <c r="H3493" s="5" t="s">
        <v>8246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s="5" t="s">
        <v>8224</v>
      </c>
      <c r="H3494" s="5" t="s">
        <v>8246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s="5" t="s">
        <v>8224</v>
      </c>
      <c r="H3495" s="5" t="s">
        <v>8246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s="5" t="s">
        <v>8224</v>
      </c>
      <c r="H3496" s="5" t="s">
        <v>8246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s="5" t="s">
        <v>8229</v>
      </c>
      <c r="H3497" s="5" t="s">
        <v>8251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s="5" t="s">
        <v>8224</v>
      </c>
      <c r="H3498" s="5" t="s">
        <v>8246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s="5" t="s">
        <v>8224</v>
      </c>
      <c r="H3499" s="5" t="s">
        <v>8246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s="5" t="s">
        <v>8229</v>
      </c>
      <c r="H3500" s="5" t="s">
        <v>8251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s="5" t="s">
        <v>8224</v>
      </c>
      <c r="H3501" s="5" t="s">
        <v>8246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s="5" t="s">
        <v>8224</v>
      </c>
      <c r="H3502" s="5" t="s">
        <v>8246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s="5" t="s">
        <v>8225</v>
      </c>
      <c r="H3503" s="5" t="s">
        <v>8247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s="5" t="s">
        <v>8224</v>
      </c>
      <c r="H3504" s="5" t="s">
        <v>8246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s="5" t="s">
        <v>8225</v>
      </c>
      <c r="H3505" s="5" t="s">
        <v>8247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s="5" t="s">
        <v>8224</v>
      </c>
      <c r="H3506" s="5" t="s">
        <v>8246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s="5" t="s">
        <v>8224</v>
      </c>
      <c r="H3507" s="5" t="s">
        <v>8246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s="5" t="s">
        <v>8224</v>
      </c>
      <c r="H3508" s="5" t="s">
        <v>8246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s="5" t="s">
        <v>8224</v>
      </c>
      <c r="H3509" s="5" t="s">
        <v>8246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s="5" t="s">
        <v>8225</v>
      </c>
      <c r="H3510" s="5" t="s">
        <v>8247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s="5" t="s">
        <v>8224</v>
      </c>
      <c r="H3511" s="5" t="s">
        <v>8246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s="5" t="s">
        <v>8224</v>
      </c>
      <c r="H3512" s="5" t="s">
        <v>8246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s="5" t="s">
        <v>8225</v>
      </c>
      <c r="H3513" s="5" t="s">
        <v>8247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s="5" t="s">
        <v>8225</v>
      </c>
      <c r="H3514" s="5" t="s">
        <v>8247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s="5" t="s">
        <v>8224</v>
      </c>
      <c r="H3515" s="5" t="s">
        <v>8246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s="5" t="s">
        <v>8224</v>
      </c>
      <c r="H3516" s="5" t="s">
        <v>8246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s="5" t="s">
        <v>8224</v>
      </c>
      <c r="H3517" s="5" t="s">
        <v>8246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s="5" t="s">
        <v>8224</v>
      </c>
      <c r="H3518" s="5" t="s">
        <v>8246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s="5" t="s">
        <v>8225</v>
      </c>
      <c r="H3519" s="5" t="s">
        <v>8247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s="5" t="s">
        <v>8224</v>
      </c>
      <c r="H3520" s="5" t="s">
        <v>8246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s="5" t="s">
        <v>8225</v>
      </c>
      <c r="H3521" s="5" t="s">
        <v>8247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s="5" t="s">
        <v>8225</v>
      </c>
      <c r="H3522" s="5" t="s">
        <v>8247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s="5" t="s">
        <v>8224</v>
      </c>
      <c r="H3523" s="5" t="s">
        <v>8246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IF(L3523&gt;0,E3523/L3523,"N/A")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s="5" t="s">
        <v>8225</v>
      </c>
      <c r="H3524" s="5" t="s">
        <v>8247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s="5" t="s">
        <v>8225</v>
      </c>
      <c r="H3525" s="5" t="s">
        <v>8247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s="5" t="s">
        <v>8224</v>
      </c>
      <c r="H3526" s="5" t="s">
        <v>8246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s="5" t="s">
        <v>8224</v>
      </c>
      <c r="H3527" s="5" t="s">
        <v>8246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s="5" t="s">
        <v>8224</v>
      </c>
      <c r="H3528" s="5" t="s">
        <v>8246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s="5" t="s">
        <v>8224</v>
      </c>
      <c r="H3529" s="5" t="s">
        <v>8246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s="5" t="s">
        <v>8225</v>
      </c>
      <c r="H3530" s="5" t="s">
        <v>8247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s="5" t="s">
        <v>8224</v>
      </c>
      <c r="H3531" s="5" t="s">
        <v>8246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s="5" t="s">
        <v>8225</v>
      </c>
      <c r="H3532" s="5" t="s">
        <v>8247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s="5" t="s">
        <v>8224</v>
      </c>
      <c r="H3533" s="5" t="s">
        <v>8246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s="5" t="s">
        <v>8224</v>
      </c>
      <c r="H3534" s="5" t="s">
        <v>8246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s="5" t="s">
        <v>8224</v>
      </c>
      <c r="H3535" s="5" t="s">
        <v>8246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s="5" t="s">
        <v>8224</v>
      </c>
      <c r="H3536" s="5" t="s">
        <v>8246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s="5" t="s">
        <v>8225</v>
      </c>
      <c r="H3537" s="5" t="s">
        <v>8247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s="5" t="s">
        <v>8225</v>
      </c>
      <c r="H3538" s="5" t="s">
        <v>8247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s="5" t="s">
        <v>8229</v>
      </c>
      <c r="H3539" s="5" t="s">
        <v>8251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s="5" t="s">
        <v>8225</v>
      </c>
      <c r="H3540" s="5" t="s">
        <v>8247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s="5" t="s">
        <v>8224</v>
      </c>
      <c r="H3541" s="5" t="s">
        <v>8246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s="5" t="s">
        <v>8225</v>
      </c>
      <c r="H3542" s="5" t="s">
        <v>8247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s="5" t="s">
        <v>8225</v>
      </c>
      <c r="H3543" s="5" t="s">
        <v>8247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s="5" t="s">
        <v>8224</v>
      </c>
      <c r="H3544" s="5" t="s">
        <v>8246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s="5" t="s">
        <v>8236</v>
      </c>
      <c r="H3545" s="5" t="s">
        <v>8249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s="5" t="s">
        <v>8224</v>
      </c>
      <c r="H3546" s="5" t="s">
        <v>8246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s="5" t="s">
        <v>8224</v>
      </c>
      <c r="H3547" s="5" t="s">
        <v>8246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s="5" t="s">
        <v>8224</v>
      </c>
      <c r="H3548" s="5" t="s">
        <v>8246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s="5" t="s">
        <v>8224</v>
      </c>
      <c r="H3549" s="5" t="s">
        <v>8246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s="5" t="s">
        <v>8224</v>
      </c>
      <c r="H3550" s="5" t="s">
        <v>8246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s="5" t="s">
        <v>8225</v>
      </c>
      <c r="H3551" s="5" t="s">
        <v>8247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s="5" t="s">
        <v>8225</v>
      </c>
      <c r="H3552" s="5" t="s">
        <v>8247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s="5" t="s">
        <v>8224</v>
      </c>
      <c r="H3553" s="5" t="s">
        <v>8246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s="5" t="s">
        <v>8225</v>
      </c>
      <c r="H3554" s="5" t="s">
        <v>8247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s="5" t="s">
        <v>8224</v>
      </c>
      <c r="H3555" s="5" t="s">
        <v>8246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s="5" t="s">
        <v>8224</v>
      </c>
      <c r="H3556" s="5" t="s">
        <v>8246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s="5" t="s">
        <v>8237</v>
      </c>
      <c r="H3557" s="5" t="s">
        <v>8249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s="5" t="s">
        <v>8225</v>
      </c>
      <c r="H3558" s="5" t="s">
        <v>8247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s="5" t="s">
        <v>8224</v>
      </c>
      <c r="H3559" s="5" t="s">
        <v>8246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s="5" t="s">
        <v>8225</v>
      </c>
      <c r="H3560" s="5" t="s">
        <v>8247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s="5" t="s">
        <v>8226</v>
      </c>
      <c r="H3561" s="5" t="s">
        <v>8248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s="5" t="s">
        <v>8229</v>
      </c>
      <c r="H3562" s="5" t="s">
        <v>8251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s="5" t="s">
        <v>8224</v>
      </c>
      <c r="H3563" s="5" t="s">
        <v>8246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s="5" t="s">
        <v>8225</v>
      </c>
      <c r="H3564" s="5" t="s">
        <v>8247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s="5" t="s">
        <v>8225</v>
      </c>
      <c r="H3565" s="5" t="s">
        <v>8247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s="5" t="s">
        <v>8225</v>
      </c>
      <c r="H3566" s="5" t="s">
        <v>8247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s="5" t="s">
        <v>8224</v>
      </c>
      <c r="H3567" s="5" t="s">
        <v>8246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s="5" t="s">
        <v>8225</v>
      </c>
      <c r="H3568" s="5" t="s">
        <v>8247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s="5" t="s">
        <v>8225</v>
      </c>
      <c r="H3569" s="5" t="s">
        <v>8247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s="5" t="s">
        <v>8224</v>
      </c>
      <c r="H3570" s="5" t="s">
        <v>8246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s="5" t="s">
        <v>8224</v>
      </c>
      <c r="H3571" s="5" t="s">
        <v>8246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s="5" t="s">
        <v>8224</v>
      </c>
      <c r="H3572" s="5" t="s">
        <v>8246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s="5" t="s">
        <v>8225</v>
      </c>
      <c r="H3573" s="5" t="s">
        <v>8247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s="5" t="s">
        <v>8225</v>
      </c>
      <c r="H3574" s="5" t="s">
        <v>8247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s="5" t="s">
        <v>8225</v>
      </c>
      <c r="H3575" s="5" t="s">
        <v>8247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s="5" t="s">
        <v>8224</v>
      </c>
      <c r="H3576" s="5" t="s">
        <v>8246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s="5" t="s">
        <v>8224</v>
      </c>
      <c r="H3577" s="5" t="s">
        <v>8246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s="5" t="s">
        <v>8224</v>
      </c>
      <c r="H3578" s="5" t="s">
        <v>8246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s="5" t="s">
        <v>8224</v>
      </c>
      <c r="H3579" s="5" t="s">
        <v>8246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s="5" t="s">
        <v>8225</v>
      </c>
      <c r="H3580" s="5" t="s">
        <v>8247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s="5" t="s">
        <v>8225</v>
      </c>
      <c r="H3581" s="5" t="s">
        <v>8247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s="5" t="s">
        <v>8224</v>
      </c>
      <c r="H3582" s="5" t="s">
        <v>8246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s="5" t="s">
        <v>8225</v>
      </c>
      <c r="H3583" s="5" t="s">
        <v>8247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s="5" t="s">
        <v>8224</v>
      </c>
      <c r="H3584" s="5" t="s">
        <v>8246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s="5" t="s">
        <v>8224</v>
      </c>
      <c r="H3585" s="5" t="s">
        <v>8246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s="5" t="s">
        <v>8225</v>
      </c>
      <c r="H3586" s="5" t="s">
        <v>8247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s="5" t="s">
        <v>8224</v>
      </c>
      <c r="H3587" s="5" t="s">
        <v>8246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IF(L3587&gt;0,E3587/L3587,"N/A")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s="5" t="s">
        <v>8224</v>
      </c>
      <c r="H3588" s="5" t="s">
        <v>8246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s="5" t="s">
        <v>8225</v>
      </c>
      <c r="H3589" s="5" t="s">
        <v>8247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s="5" t="s">
        <v>8225</v>
      </c>
      <c r="H3590" s="5" t="s">
        <v>8247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s="5" t="s">
        <v>8224</v>
      </c>
      <c r="H3591" s="5" t="s">
        <v>8246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s="5" t="s">
        <v>8225</v>
      </c>
      <c r="H3592" s="5" t="s">
        <v>8247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s="5" t="s">
        <v>8224</v>
      </c>
      <c r="H3593" s="5" t="s">
        <v>8246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s="5" t="s">
        <v>8224</v>
      </c>
      <c r="H3594" s="5" t="s">
        <v>8246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s="5" t="s">
        <v>8224</v>
      </c>
      <c r="H3595" s="5" t="s">
        <v>8246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s="5" t="s">
        <v>8224</v>
      </c>
      <c r="H3596" s="5" t="s">
        <v>8246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s="5" t="s">
        <v>8224</v>
      </c>
      <c r="H3597" s="5" t="s">
        <v>8246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s="5" t="s">
        <v>8229</v>
      </c>
      <c r="H3598" s="5" t="s">
        <v>8251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s="5" t="s">
        <v>8224</v>
      </c>
      <c r="H3599" s="5" t="s">
        <v>8246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s="5" t="s">
        <v>8224</v>
      </c>
      <c r="H3600" s="5" t="s">
        <v>8246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s="5" t="s">
        <v>8224</v>
      </c>
      <c r="H3601" s="5" t="s">
        <v>8246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s="5" t="s">
        <v>8224</v>
      </c>
      <c r="H3602" s="5" t="s">
        <v>8246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s="5" t="s">
        <v>8225</v>
      </c>
      <c r="H3603" s="5" t="s">
        <v>8247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s="5" t="s">
        <v>8224</v>
      </c>
      <c r="H3604" s="5" t="s">
        <v>8246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s="5" t="s">
        <v>8224</v>
      </c>
      <c r="H3605" s="5" t="s">
        <v>8246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s="5" t="s">
        <v>8224</v>
      </c>
      <c r="H3606" s="5" t="s">
        <v>8246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s="5" t="s">
        <v>8225</v>
      </c>
      <c r="H3607" s="5" t="s">
        <v>8247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s="5" t="s">
        <v>8225</v>
      </c>
      <c r="H3608" s="5" t="s">
        <v>8247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s="5" t="s">
        <v>8225</v>
      </c>
      <c r="H3609" s="5" t="s">
        <v>8247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s="5" t="s">
        <v>8225</v>
      </c>
      <c r="H3610" s="5" t="s">
        <v>8247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s="5" t="s">
        <v>8225</v>
      </c>
      <c r="H3611" s="5" t="s">
        <v>8247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s="5" t="s">
        <v>8225</v>
      </c>
      <c r="H3612" s="5" t="s">
        <v>8247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s="5" t="s">
        <v>8225</v>
      </c>
      <c r="H3613" s="5" t="s">
        <v>8247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s="5" t="s">
        <v>8229</v>
      </c>
      <c r="H3614" s="5" t="s">
        <v>8251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s="5" t="s">
        <v>8224</v>
      </c>
      <c r="H3615" s="5" t="s">
        <v>8246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s="5" t="s">
        <v>8224</v>
      </c>
      <c r="H3616" s="5" t="s">
        <v>8246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s="5" t="s">
        <v>8225</v>
      </c>
      <c r="H3617" s="5" t="s">
        <v>8247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s="5" t="s">
        <v>8225</v>
      </c>
      <c r="H3618" s="5" t="s">
        <v>8247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s="5" t="s">
        <v>8225</v>
      </c>
      <c r="H3619" s="5" t="s">
        <v>8247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s="5" t="s">
        <v>8225</v>
      </c>
      <c r="H3620" s="5" t="s">
        <v>8247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s="5" t="s">
        <v>8224</v>
      </c>
      <c r="H3621" s="5" t="s">
        <v>8246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s="5" t="s">
        <v>8224</v>
      </c>
      <c r="H3622" s="5" t="s">
        <v>8246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s="5" t="s">
        <v>8224</v>
      </c>
      <c r="H3623" s="5" t="s">
        <v>8246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s="5" t="s">
        <v>8224</v>
      </c>
      <c r="H3624" s="5" t="s">
        <v>8246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s="5" t="s">
        <v>8224</v>
      </c>
      <c r="H3625" s="5" t="s">
        <v>8246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s="5" t="s">
        <v>8224</v>
      </c>
      <c r="H3626" s="5" t="s">
        <v>8246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s="5" t="s">
        <v>8225</v>
      </c>
      <c r="H3627" s="5" t="s">
        <v>8247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s="5" t="s">
        <v>8225</v>
      </c>
      <c r="H3628" s="5" t="s">
        <v>8247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s="5" t="s">
        <v>8224</v>
      </c>
      <c r="H3629" s="5" t="s">
        <v>8246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s="5" t="s">
        <v>8224</v>
      </c>
      <c r="H3630" s="5" t="s">
        <v>8246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s="5" t="s">
        <v>8224</v>
      </c>
      <c r="H3631" s="5" t="s">
        <v>8246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s="5" t="s">
        <v>8225</v>
      </c>
      <c r="H3632" s="5" t="s">
        <v>8247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s="5" t="s">
        <v>8224</v>
      </c>
      <c r="H3633" s="5" t="s">
        <v>8246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s="5" t="s">
        <v>8225</v>
      </c>
      <c r="H3634" s="5" t="s">
        <v>8247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s="5" t="s">
        <v>8224</v>
      </c>
      <c r="H3635" s="5" t="s">
        <v>8246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s="5" t="s">
        <v>8229</v>
      </c>
      <c r="H3636" s="5" t="s">
        <v>8251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s="5" t="s">
        <v>8224</v>
      </c>
      <c r="H3637" s="5" t="s">
        <v>8246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s="5" t="s">
        <v>8224</v>
      </c>
      <c r="H3638" s="5" t="s">
        <v>8246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s="5" t="s">
        <v>8224</v>
      </c>
      <c r="H3639" s="5" t="s">
        <v>8246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s="5" t="s">
        <v>8229</v>
      </c>
      <c r="H3640" s="5" t="s">
        <v>8251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s="5" t="s">
        <v>8224</v>
      </c>
      <c r="H3641" s="5" t="s">
        <v>8246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s="5" t="s">
        <v>8224</v>
      </c>
      <c r="H3642" s="5" t="s">
        <v>8246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s="5" t="s">
        <v>8224</v>
      </c>
      <c r="H3643" s="5" t="s">
        <v>8246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s="5" t="s">
        <v>8236</v>
      </c>
      <c r="H3644" s="5" t="s">
        <v>8249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s="5" t="s">
        <v>8224</v>
      </c>
      <c r="H3645" s="5" t="s">
        <v>8246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s="5" t="s">
        <v>8224</v>
      </c>
      <c r="H3646" s="5" t="s">
        <v>8246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s="5" t="s">
        <v>8229</v>
      </c>
      <c r="H3647" s="5" t="s">
        <v>8251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s="5" t="s">
        <v>8224</v>
      </c>
      <c r="H3648" s="5" t="s">
        <v>8246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s="5" t="s">
        <v>8225</v>
      </c>
      <c r="H3649" s="5" t="s">
        <v>8247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s="5" t="s">
        <v>8224</v>
      </c>
      <c r="H3650" s="5" t="s">
        <v>8246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s="5" t="s">
        <v>8229</v>
      </c>
      <c r="H3651" s="5" t="s">
        <v>8251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IF(L3651&gt;0,E3651/L3651,"N/A")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s="5" t="s">
        <v>8225</v>
      </c>
      <c r="H3652" s="5" t="s">
        <v>8247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s="5" t="s">
        <v>8224</v>
      </c>
      <c r="H3653" s="5" t="s">
        <v>8246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s="5" t="s">
        <v>8229</v>
      </c>
      <c r="H3654" s="5" t="s">
        <v>8251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s="5" t="s">
        <v>8225</v>
      </c>
      <c r="H3655" s="5" t="s">
        <v>8247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s="5" t="s">
        <v>8225</v>
      </c>
      <c r="H3656" s="5" t="s">
        <v>8247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s="5" t="s">
        <v>8224</v>
      </c>
      <c r="H3657" s="5" t="s">
        <v>8246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s="5" t="s">
        <v>8240</v>
      </c>
      <c r="H3658" s="5" t="s">
        <v>8257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s="5" t="s">
        <v>8232</v>
      </c>
      <c r="H3659" s="5" t="s">
        <v>8253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s="5" t="s">
        <v>8224</v>
      </c>
      <c r="H3660" s="5" t="s">
        <v>8246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s="5" t="s">
        <v>8224</v>
      </c>
      <c r="H3661" s="5" t="s">
        <v>8246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s="5" t="s">
        <v>8225</v>
      </c>
      <c r="H3662" s="5" t="s">
        <v>8247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s="5" t="s">
        <v>8224</v>
      </c>
      <c r="H3663" s="5" t="s">
        <v>8246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s="5" t="s">
        <v>8229</v>
      </c>
      <c r="H3664" s="5" t="s">
        <v>8251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s="5" t="s">
        <v>8225</v>
      </c>
      <c r="H3665" s="5" t="s">
        <v>8247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s="5" t="s">
        <v>8224</v>
      </c>
      <c r="H3666" s="5" t="s">
        <v>8246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s="5" t="s">
        <v>8230</v>
      </c>
      <c r="H3667" s="5" t="s">
        <v>8249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s="5" t="s">
        <v>8224</v>
      </c>
      <c r="H3668" s="5" t="s">
        <v>8246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s="5" t="s">
        <v>8225</v>
      </c>
      <c r="H3669" s="5" t="s">
        <v>8247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s="5" t="s">
        <v>8224</v>
      </c>
      <c r="H3670" s="5" t="s">
        <v>8246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s="5" t="s">
        <v>8225</v>
      </c>
      <c r="H3671" s="5" t="s">
        <v>8247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s="5" t="s">
        <v>8225</v>
      </c>
      <c r="H3672" s="5" t="s">
        <v>8247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s="5" t="s">
        <v>8224</v>
      </c>
      <c r="H3673" s="5" t="s">
        <v>8246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s="5" t="s">
        <v>8225</v>
      </c>
      <c r="H3674" s="5" t="s">
        <v>8247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s="5" t="s">
        <v>8225</v>
      </c>
      <c r="H3675" s="5" t="s">
        <v>8247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s="5" t="s">
        <v>8236</v>
      </c>
      <c r="H3676" s="5" t="s">
        <v>8249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s="5" t="s">
        <v>8225</v>
      </c>
      <c r="H3677" s="5" t="s">
        <v>8247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s="5" t="s">
        <v>8224</v>
      </c>
      <c r="H3678" s="5" t="s">
        <v>8246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s="5" t="s">
        <v>8224</v>
      </c>
      <c r="H3679" s="5" t="s">
        <v>8246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s="5" t="s">
        <v>8225</v>
      </c>
      <c r="H3680" s="5" t="s">
        <v>8247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s="5" t="s">
        <v>8224</v>
      </c>
      <c r="H3681" s="5" t="s">
        <v>8246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s="5" t="s">
        <v>8224</v>
      </c>
      <c r="H3682" s="5" t="s">
        <v>8246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s="5" t="s">
        <v>8224</v>
      </c>
      <c r="H3683" s="5" t="s">
        <v>8246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s="5" t="s">
        <v>8224</v>
      </c>
      <c r="H3684" s="5" t="s">
        <v>8246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s="5" t="s">
        <v>8224</v>
      </c>
      <c r="H3685" s="5" t="s">
        <v>8246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s="5" t="s">
        <v>8224</v>
      </c>
      <c r="H3686" s="5" t="s">
        <v>8246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s="5" t="s">
        <v>8224</v>
      </c>
      <c r="H3687" s="5" t="s">
        <v>8246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s="5" t="s">
        <v>8224</v>
      </c>
      <c r="H3688" s="5" t="s">
        <v>8246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s="5" t="s">
        <v>8224</v>
      </c>
      <c r="H3689" s="5" t="s">
        <v>8246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s="5" t="s">
        <v>8225</v>
      </c>
      <c r="H3690" s="5" t="s">
        <v>8247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s="5" t="s">
        <v>8224</v>
      </c>
      <c r="H3691" s="5" t="s">
        <v>8246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s="5" t="s">
        <v>8224</v>
      </c>
      <c r="H3692" s="5" t="s">
        <v>8246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s="5" t="s">
        <v>8224</v>
      </c>
      <c r="H3693" s="5" t="s">
        <v>8246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s="5" t="s">
        <v>8224</v>
      </c>
      <c r="H3694" s="5" t="s">
        <v>8246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s="5" t="s">
        <v>8225</v>
      </c>
      <c r="H3695" s="5" t="s">
        <v>8247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s="5" t="s">
        <v>8224</v>
      </c>
      <c r="H3696" s="5" t="s">
        <v>8246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s="5" t="s">
        <v>8224</v>
      </c>
      <c r="H3697" s="5" t="s">
        <v>8246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s="5" t="s">
        <v>8225</v>
      </c>
      <c r="H3698" s="5" t="s">
        <v>8247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s="5" t="s">
        <v>8225</v>
      </c>
      <c r="H3699" s="5" t="s">
        <v>8247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s="5" t="s">
        <v>8224</v>
      </c>
      <c r="H3700" s="5" t="s">
        <v>8246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s="5" t="s">
        <v>8224</v>
      </c>
      <c r="H3701" s="5" t="s">
        <v>8246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s="5" t="s">
        <v>8224</v>
      </c>
      <c r="H3702" s="5" t="s">
        <v>8246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s="5" t="s">
        <v>8225</v>
      </c>
      <c r="H3703" s="5" t="s">
        <v>8247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s="5" t="s">
        <v>8225</v>
      </c>
      <c r="H3704" s="5" t="s">
        <v>8247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s="5" t="s">
        <v>8224</v>
      </c>
      <c r="H3705" s="5" t="s">
        <v>8246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s="5" t="s">
        <v>8225</v>
      </c>
      <c r="H3706" s="5" t="s">
        <v>8247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s="5" t="s">
        <v>8224</v>
      </c>
      <c r="H3707" s="5" t="s">
        <v>8246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s="5" t="s">
        <v>8224</v>
      </c>
      <c r="H3708" s="5" t="s">
        <v>8246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s="5" t="s">
        <v>8224</v>
      </c>
      <c r="H3709" s="5" t="s">
        <v>8246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s="5" t="s">
        <v>8224</v>
      </c>
      <c r="H3710" s="5" t="s">
        <v>8246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s="5" t="s">
        <v>8225</v>
      </c>
      <c r="H3711" s="5" t="s">
        <v>8247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s="5" t="s">
        <v>8224</v>
      </c>
      <c r="H3712" s="5" t="s">
        <v>8246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s="5" t="s">
        <v>8224</v>
      </c>
      <c r="H3713" s="5" t="s">
        <v>8246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s="5" t="s">
        <v>8224</v>
      </c>
      <c r="H3714" s="5" t="s">
        <v>8246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s="5" t="s">
        <v>8224</v>
      </c>
      <c r="H3715" s="5" t="s">
        <v>8246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IF(L3715&gt;0,E3715/L3715,"N/A")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s="5" t="s">
        <v>8224</v>
      </c>
      <c r="H3716" s="5" t="s">
        <v>8246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s="5" t="s">
        <v>8225</v>
      </c>
      <c r="H3717" s="5" t="s">
        <v>8247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s="5" t="s">
        <v>8224</v>
      </c>
      <c r="H3718" s="5" t="s">
        <v>8246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s="5" t="s">
        <v>8225</v>
      </c>
      <c r="H3719" s="5" t="s">
        <v>8247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s="5" t="s">
        <v>8225</v>
      </c>
      <c r="H3720" s="5" t="s">
        <v>8247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s="5" t="s">
        <v>8225</v>
      </c>
      <c r="H3721" s="5" t="s">
        <v>8247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s="5" t="s">
        <v>8224</v>
      </c>
      <c r="H3722" s="5" t="s">
        <v>8246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s="5" t="s">
        <v>8224</v>
      </c>
      <c r="H3723" s="5" t="s">
        <v>8246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s="5" t="s">
        <v>8229</v>
      </c>
      <c r="H3724" s="5" t="s">
        <v>8251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s="5" t="s">
        <v>8225</v>
      </c>
      <c r="H3725" s="5" t="s">
        <v>8247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s="5" t="s">
        <v>8225</v>
      </c>
      <c r="H3726" s="5" t="s">
        <v>8247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s="5" t="s">
        <v>8225</v>
      </c>
      <c r="H3727" s="5" t="s">
        <v>8247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s="5" t="s">
        <v>8224</v>
      </c>
      <c r="H3728" s="5" t="s">
        <v>8246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s="5" t="s">
        <v>8224</v>
      </c>
      <c r="H3729" s="5" t="s">
        <v>8246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s="5" t="s">
        <v>8224</v>
      </c>
      <c r="H3730" s="5" t="s">
        <v>8246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s="5" t="s">
        <v>8224</v>
      </c>
      <c r="H3731" s="5" t="s">
        <v>8246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s="5" t="s">
        <v>8224</v>
      </c>
      <c r="H3732" s="5" t="s">
        <v>8246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s="5" t="s">
        <v>8224</v>
      </c>
      <c r="H3733" s="5" t="s">
        <v>8246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s="5" t="s">
        <v>8233</v>
      </c>
      <c r="H3734" s="5" t="s">
        <v>8249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s="5" t="s">
        <v>8224</v>
      </c>
      <c r="H3735" s="5" t="s">
        <v>8246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s="5" t="s">
        <v>8224</v>
      </c>
      <c r="H3736" s="5" t="s">
        <v>8246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s="5" t="s">
        <v>8225</v>
      </c>
      <c r="H3737" s="5" t="s">
        <v>8247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s="5" t="s">
        <v>8225</v>
      </c>
      <c r="H3738" s="5" t="s">
        <v>8247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s="5" t="s">
        <v>8224</v>
      </c>
      <c r="H3739" s="5" t="s">
        <v>8246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s="5" t="s">
        <v>8225</v>
      </c>
      <c r="H3740" s="5" t="s">
        <v>8247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s="5" t="s">
        <v>8225</v>
      </c>
      <c r="H3741" s="5" t="s">
        <v>8247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s="5" t="s">
        <v>8224</v>
      </c>
      <c r="H3742" s="5" t="s">
        <v>8246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s="5" t="s">
        <v>8224</v>
      </c>
      <c r="H3743" s="5" t="s">
        <v>8246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s="5" t="s">
        <v>8224</v>
      </c>
      <c r="H3744" s="5" t="s">
        <v>8246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s="5" t="s">
        <v>8224</v>
      </c>
      <c r="H3745" s="5" t="s">
        <v>8246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s="5" t="s">
        <v>8224</v>
      </c>
      <c r="H3746" s="5" t="s">
        <v>8246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s="5" t="s">
        <v>8224</v>
      </c>
      <c r="H3747" s="5" t="s">
        <v>8246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s="5" t="s">
        <v>8224</v>
      </c>
      <c r="H3748" s="5" t="s">
        <v>8246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s="5" t="s">
        <v>8225</v>
      </c>
      <c r="H3749" s="5" t="s">
        <v>8247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s="5" t="s">
        <v>8224</v>
      </c>
      <c r="H3750" s="5" t="s">
        <v>8246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s="5" t="s">
        <v>8224</v>
      </c>
      <c r="H3751" s="5" t="s">
        <v>8246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s="5" t="s">
        <v>8224</v>
      </c>
      <c r="H3752" s="5" t="s">
        <v>8246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s="5" t="s">
        <v>8224</v>
      </c>
      <c r="H3753" s="5" t="s">
        <v>8246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s="5" t="s">
        <v>8225</v>
      </c>
      <c r="H3754" s="5" t="s">
        <v>8247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s="5" t="s">
        <v>8224</v>
      </c>
      <c r="H3755" s="5" t="s">
        <v>8246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s="5" t="s">
        <v>8224</v>
      </c>
      <c r="H3756" s="5" t="s">
        <v>8246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s="5" t="s">
        <v>8225</v>
      </c>
      <c r="H3757" s="5" t="s">
        <v>8247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s="5" t="s">
        <v>8224</v>
      </c>
      <c r="H3758" s="5" t="s">
        <v>8246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s="5" t="s">
        <v>8224</v>
      </c>
      <c r="H3759" s="5" t="s">
        <v>8246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s="5" t="s">
        <v>8224</v>
      </c>
      <c r="H3760" s="5" t="s">
        <v>8246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s="5" t="s">
        <v>8224</v>
      </c>
      <c r="H3761" s="5" t="s">
        <v>8246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s="5" t="s">
        <v>8224</v>
      </c>
      <c r="H3762" s="5" t="s">
        <v>8246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s="5" t="s">
        <v>8225</v>
      </c>
      <c r="H3763" s="5" t="s">
        <v>8247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s="5" t="s">
        <v>8225</v>
      </c>
      <c r="H3764" s="5" t="s">
        <v>8247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s="5" t="s">
        <v>8224</v>
      </c>
      <c r="H3765" s="5" t="s">
        <v>8246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s="5" t="s">
        <v>8224</v>
      </c>
      <c r="H3766" s="5" t="s">
        <v>8246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s="5" t="s">
        <v>8224</v>
      </c>
      <c r="H3767" s="5" t="s">
        <v>8246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s="5" t="s">
        <v>8224</v>
      </c>
      <c r="H3768" s="5" t="s">
        <v>8246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s="5" t="s">
        <v>8224</v>
      </c>
      <c r="H3769" s="5" t="s">
        <v>8246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s="5" t="s">
        <v>8224</v>
      </c>
      <c r="H3770" s="5" t="s">
        <v>8246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s="5" t="s">
        <v>8224</v>
      </c>
      <c r="H3771" s="5" t="s">
        <v>8246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s="5" t="s">
        <v>8225</v>
      </c>
      <c r="H3772" s="5" t="s">
        <v>8247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s="5" t="s">
        <v>8224</v>
      </c>
      <c r="H3773" s="5" t="s">
        <v>8246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s="5" t="s">
        <v>8224</v>
      </c>
      <c r="H3774" s="5" t="s">
        <v>8246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s="5" t="s">
        <v>8224</v>
      </c>
      <c r="H3775" s="5" t="s">
        <v>8246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s="5" t="s">
        <v>8229</v>
      </c>
      <c r="H3776" s="5" t="s">
        <v>8251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s="5" t="s">
        <v>8224</v>
      </c>
      <c r="H3777" s="5" t="s">
        <v>8246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s="5" t="s">
        <v>8224</v>
      </c>
      <c r="H3778" s="5" t="s">
        <v>8246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s="5" t="s">
        <v>8224</v>
      </c>
      <c r="H3779" s="5" t="s">
        <v>8246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IF(L3779&gt;0,E3779/L3779,"N/A")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s="5" t="s">
        <v>8224</v>
      </c>
      <c r="H3780" s="5" t="s">
        <v>8246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s="5" t="s">
        <v>8224</v>
      </c>
      <c r="H3781" s="5" t="s">
        <v>8246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s="5" t="s">
        <v>8224</v>
      </c>
      <c r="H3782" s="5" t="s">
        <v>8246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s="5" t="s">
        <v>8224</v>
      </c>
      <c r="H3783" s="5" t="s">
        <v>8246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s="5" t="s">
        <v>8225</v>
      </c>
      <c r="H3784" s="5" t="s">
        <v>8247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s="5" t="s">
        <v>8224</v>
      </c>
      <c r="H3785" s="5" t="s">
        <v>8246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s="5" t="s">
        <v>8229</v>
      </c>
      <c r="H3786" s="5" t="s">
        <v>8251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s="5" t="s">
        <v>8225</v>
      </c>
      <c r="H3787" s="5" t="s">
        <v>8247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s="5" t="s">
        <v>8224</v>
      </c>
      <c r="H3788" s="5" t="s">
        <v>8246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s="5" t="s">
        <v>8224</v>
      </c>
      <c r="H3789" s="5" t="s">
        <v>8246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s="5" t="s">
        <v>8224</v>
      </c>
      <c r="H3790" s="5" t="s">
        <v>8246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s="5" t="s">
        <v>8225</v>
      </c>
      <c r="H3791" s="5" t="s">
        <v>8247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s="5" t="s">
        <v>8224</v>
      </c>
      <c r="H3792" s="5" t="s">
        <v>8246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s="5" t="s">
        <v>8224</v>
      </c>
      <c r="H3793" s="5" t="s">
        <v>8246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s="5" t="s">
        <v>8224</v>
      </c>
      <c r="H3794" s="5" t="s">
        <v>8246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s="5" t="s">
        <v>8224</v>
      </c>
      <c r="H3795" s="5" t="s">
        <v>8246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s="5" t="s">
        <v>8225</v>
      </c>
      <c r="H3796" s="5" t="s">
        <v>8247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s="5" t="s">
        <v>8225</v>
      </c>
      <c r="H3797" s="5" t="s">
        <v>8247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s="5" t="s">
        <v>8224</v>
      </c>
      <c r="H3798" s="5" t="s">
        <v>8246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s="5" t="s">
        <v>8224</v>
      </c>
      <c r="H3799" s="5" t="s">
        <v>8246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s="5" t="s">
        <v>8224</v>
      </c>
      <c r="H3800" s="5" t="s">
        <v>8246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s="5" t="s">
        <v>8224</v>
      </c>
      <c r="H3801" s="5" t="s">
        <v>8246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s="5" t="s">
        <v>8224</v>
      </c>
      <c r="H3802" s="5" t="s">
        <v>8246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s="5" t="s">
        <v>8224</v>
      </c>
      <c r="H3803" s="5" t="s">
        <v>8246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s="5" t="s">
        <v>8224</v>
      </c>
      <c r="H3804" s="5" t="s">
        <v>8246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s="5" t="s">
        <v>8224</v>
      </c>
      <c r="H3805" s="5" t="s">
        <v>8246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s="5" t="s">
        <v>8224</v>
      </c>
      <c r="H3806" s="5" t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s="5" t="s">
        <v>8224</v>
      </c>
      <c r="H3807" s="5" t="s">
        <v>8246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s="5" t="s">
        <v>8226</v>
      </c>
      <c r="H3808" s="5" t="s">
        <v>8248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s="5" t="s">
        <v>8224</v>
      </c>
      <c r="H3809" s="5" t="s">
        <v>8246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s="5" t="s">
        <v>8225</v>
      </c>
      <c r="H3810" s="5" t="s">
        <v>8247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s="5" t="s">
        <v>8225</v>
      </c>
      <c r="H3811" s="5" t="s">
        <v>8247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s="5" t="s">
        <v>8224</v>
      </c>
      <c r="H3812" s="5" t="s">
        <v>8246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s="5" t="s">
        <v>8225</v>
      </c>
      <c r="H3813" s="5" t="s">
        <v>8247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s="5" t="s">
        <v>8229</v>
      </c>
      <c r="H3814" s="5" t="s">
        <v>8251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s="5" t="s">
        <v>8224</v>
      </c>
      <c r="H3815" s="5" t="s">
        <v>8246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s="5" t="s">
        <v>8224</v>
      </c>
      <c r="H3816" s="5" t="s">
        <v>8246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s="5" t="s">
        <v>8225</v>
      </c>
      <c r="H3817" s="5" t="s">
        <v>8247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s="5" t="s">
        <v>8224</v>
      </c>
      <c r="H3818" s="5" t="s">
        <v>8246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s="5" t="s">
        <v>8224</v>
      </c>
      <c r="H3819" s="5" t="s">
        <v>8246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s="5" t="s">
        <v>8224</v>
      </c>
      <c r="H3820" s="5" t="s">
        <v>8246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s="5" t="s">
        <v>8224</v>
      </c>
      <c r="H3821" s="5" t="s">
        <v>8246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s="5" t="s">
        <v>8225</v>
      </c>
      <c r="H3822" s="5" t="s">
        <v>8247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s="5" t="s">
        <v>8224</v>
      </c>
      <c r="H3823" s="5" t="s">
        <v>8246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s="5" t="s">
        <v>8236</v>
      </c>
      <c r="H3824" s="5" t="s">
        <v>8249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s="5" t="s">
        <v>8224</v>
      </c>
      <c r="H3825" s="5" t="s">
        <v>8246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s="5" t="s">
        <v>8225</v>
      </c>
      <c r="H3826" s="5" t="s">
        <v>8247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s="5" t="s">
        <v>8224</v>
      </c>
      <c r="H3827" s="5" t="s">
        <v>8246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s="5" t="s">
        <v>8225</v>
      </c>
      <c r="H3828" s="5" t="s">
        <v>8247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s="5" t="s">
        <v>8225</v>
      </c>
      <c r="H3829" s="5" t="s">
        <v>8247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s="5" t="s">
        <v>8224</v>
      </c>
      <c r="H3830" s="5" t="s">
        <v>8246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s="5" t="s">
        <v>8224</v>
      </c>
      <c r="H3831" s="5" t="s">
        <v>8246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s="5" t="s">
        <v>8224</v>
      </c>
      <c r="H3832" s="5" t="s">
        <v>8246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s="5" t="s">
        <v>8224</v>
      </c>
      <c r="H3833" s="5" t="s">
        <v>8246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s="5" t="s">
        <v>8224</v>
      </c>
      <c r="H3834" s="5" t="s">
        <v>8246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s="5" t="s">
        <v>8229</v>
      </c>
      <c r="H3835" s="5" t="s">
        <v>8251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s="5" t="s">
        <v>8225</v>
      </c>
      <c r="H3836" s="5" t="s">
        <v>8247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s="5" t="s">
        <v>8225</v>
      </c>
      <c r="H3837" s="5" t="s">
        <v>8247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s="5" t="s">
        <v>8224</v>
      </c>
      <c r="H3838" s="5" t="s">
        <v>8246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s="5" t="s">
        <v>8225</v>
      </c>
      <c r="H3839" s="5" t="s">
        <v>8247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s="5" t="s">
        <v>8235</v>
      </c>
      <c r="H3840" s="5" t="s">
        <v>8255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s="5" t="s">
        <v>8224</v>
      </c>
      <c r="H3841" s="5" t="s">
        <v>8246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s="5" t="s">
        <v>8225</v>
      </c>
      <c r="H3842" s="5" t="s">
        <v>8247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s="5" t="s">
        <v>8224</v>
      </c>
      <c r="H3843" s="5" t="s">
        <v>8246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IF(L3843&gt;0,E3843/L3843,"N/A")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s="5" t="s">
        <v>8225</v>
      </c>
      <c r="H3844" s="5" t="s">
        <v>8247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s="5" t="s">
        <v>8224</v>
      </c>
      <c r="H3845" s="5" t="s">
        <v>8246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s="5" t="s">
        <v>8224</v>
      </c>
      <c r="H3846" s="5" t="s">
        <v>8246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s="5" t="s">
        <v>8224</v>
      </c>
      <c r="H3847" s="5" t="s">
        <v>8246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s="5" t="s">
        <v>8224</v>
      </c>
      <c r="H3848" s="5" t="s">
        <v>8246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s="5" t="s">
        <v>8224</v>
      </c>
      <c r="H3849" s="5" t="s">
        <v>8246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s="5" t="s">
        <v>8224</v>
      </c>
      <c r="H3850" s="5" t="s">
        <v>8246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s="5" t="s">
        <v>8236</v>
      </c>
      <c r="H3851" s="5" t="s">
        <v>8249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s="5" t="s">
        <v>8224</v>
      </c>
      <c r="H3852" s="5" t="s">
        <v>8246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s="5" t="s">
        <v>8225</v>
      </c>
      <c r="H3853" s="5" t="s">
        <v>8247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s="5" t="s">
        <v>8224</v>
      </c>
      <c r="H3854" s="5" t="s">
        <v>8246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s="5" t="s">
        <v>8224</v>
      </c>
      <c r="H3855" s="5" t="s">
        <v>8246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s="5" t="s">
        <v>8224</v>
      </c>
      <c r="H3856" s="5" t="s">
        <v>8246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s="5" t="s">
        <v>8224</v>
      </c>
      <c r="H3857" s="5" t="s">
        <v>8246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s="5" t="s">
        <v>8224</v>
      </c>
      <c r="H3858" s="5" t="s">
        <v>8246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s="5" t="s">
        <v>8224</v>
      </c>
      <c r="H3859" s="5" t="s">
        <v>8246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s="5" t="s">
        <v>8225</v>
      </c>
      <c r="H3860" s="5" t="s">
        <v>8247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s="5" t="s">
        <v>8224</v>
      </c>
      <c r="H3861" s="5" t="s">
        <v>8246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s="5" t="s">
        <v>8224</v>
      </c>
      <c r="H3862" s="5" t="s">
        <v>8246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s="5" t="s">
        <v>8224</v>
      </c>
      <c r="H3863" s="5" t="s">
        <v>8246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s="5" t="s">
        <v>8224</v>
      </c>
      <c r="H3864" s="5" t="s">
        <v>8246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s="5" t="s">
        <v>8224</v>
      </c>
      <c r="H3865" s="5" t="s">
        <v>8246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s="5" t="s">
        <v>8224</v>
      </c>
      <c r="H3866" s="5" t="s">
        <v>8246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s="5" t="s">
        <v>8229</v>
      </c>
      <c r="H3867" s="5" t="s">
        <v>8251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s="5" t="s">
        <v>8224</v>
      </c>
      <c r="H3868" s="5" t="s">
        <v>8246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s="5" t="s">
        <v>8224</v>
      </c>
      <c r="H3869" s="5" t="s">
        <v>8246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s="5" t="s">
        <v>8225</v>
      </c>
      <c r="H3870" s="5" t="s">
        <v>8247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s="5" t="s">
        <v>8224</v>
      </c>
      <c r="H3871" s="5" t="s">
        <v>8246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s="5" t="s">
        <v>8224</v>
      </c>
      <c r="H3872" s="5" t="s">
        <v>8246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s="5" t="s">
        <v>8224</v>
      </c>
      <c r="H3873" s="5" t="s">
        <v>8246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s="5" t="s">
        <v>8224</v>
      </c>
      <c r="H3874" s="5" t="s">
        <v>8246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s="5" t="s">
        <v>8224</v>
      </c>
      <c r="H3875" s="5" t="s">
        <v>8246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s="5" t="s">
        <v>8228</v>
      </c>
      <c r="H3876" s="5" t="s">
        <v>8250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s="5" t="s">
        <v>8232</v>
      </c>
      <c r="H3877" s="5" t="s">
        <v>8253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s="5" t="s">
        <v>8225</v>
      </c>
      <c r="H3878" s="5" t="s">
        <v>8247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s="5" t="s">
        <v>8224</v>
      </c>
      <c r="H3879" s="5" t="s">
        <v>8246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s="5" t="s">
        <v>8224</v>
      </c>
      <c r="H3880" s="5" t="s">
        <v>8246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s="5" t="s">
        <v>8225</v>
      </c>
      <c r="H3881" s="5" t="s">
        <v>8247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s="5" t="s">
        <v>8225</v>
      </c>
      <c r="H3882" s="5" t="s">
        <v>8247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s="5" t="s">
        <v>8224</v>
      </c>
      <c r="H3883" s="5" t="s">
        <v>8246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s="5" t="s">
        <v>8226</v>
      </c>
      <c r="H3884" s="5" t="s">
        <v>8248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s="5" t="s">
        <v>8225</v>
      </c>
      <c r="H3885" s="5" t="s">
        <v>8247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s="5" t="s">
        <v>8224</v>
      </c>
      <c r="H3886" s="5" t="s">
        <v>8246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s="5" t="s">
        <v>8224</v>
      </c>
      <c r="H3887" s="5" t="s">
        <v>8246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s="5" t="s">
        <v>8226</v>
      </c>
      <c r="H3888" s="5" t="s">
        <v>8248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s="5" t="s">
        <v>8224</v>
      </c>
      <c r="H3889" s="5" t="s">
        <v>8246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s="5" t="s">
        <v>8225</v>
      </c>
      <c r="H3890" s="5" t="s">
        <v>8247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s="5" t="s">
        <v>8224</v>
      </c>
      <c r="H3891" s="5" t="s">
        <v>8246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s="5" t="s">
        <v>8224</v>
      </c>
      <c r="H3892" s="5" t="s">
        <v>8246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s="5" t="s">
        <v>8224</v>
      </c>
      <c r="H3893" s="5" t="s">
        <v>8246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s="5" t="s">
        <v>8224</v>
      </c>
      <c r="H3894" s="5" t="s">
        <v>8246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s="5" t="s">
        <v>8224</v>
      </c>
      <c r="H3895" s="5" t="s">
        <v>8246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s="5" t="s">
        <v>8224</v>
      </c>
      <c r="H3896" s="5" t="s">
        <v>8246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s="5" t="s">
        <v>8224</v>
      </c>
      <c r="H3897" s="5" t="s">
        <v>8246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s="5" t="s">
        <v>8224</v>
      </c>
      <c r="H3898" s="5" t="s">
        <v>8246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s="5" t="s">
        <v>8228</v>
      </c>
      <c r="H3899" s="5" t="s">
        <v>8250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s="5" t="s">
        <v>8225</v>
      </c>
      <c r="H3900" s="5" t="s">
        <v>8247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s="5" t="s">
        <v>8224</v>
      </c>
      <c r="H3901" s="5" t="s">
        <v>8246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s="5" t="s">
        <v>8224</v>
      </c>
      <c r="H3902" s="5" t="s">
        <v>8246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s="5" t="s">
        <v>8224</v>
      </c>
      <c r="H3903" s="5" t="s">
        <v>8246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s="5" t="s">
        <v>8225</v>
      </c>
      <c r="H3904" s="5" t="s">
        <v>8247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s="5" t="s">
        <v>8224</v>
      </c>
      <c r="H3905" s="5" t="s">
        <v>8246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s="5" t="s">
        <v>8224</v>
      </c>
      <c r="H3906" s="5" t="s">
        <v>8246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s="5" t="s">
        <v>8225</v>
      </c>
      <c r="H3907" s="5" t="s">
        <v>8247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IF(L3907&gt;0,E3907/L3907,"N/A")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s="5" t="s">
        <v>8225</v>
      </c>
      <c r="H3908" s="5" t="s">
        <v>8247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s="5" t="s">
        <v>8224</v>
      </c>
      <c r="H3909" s="5" t="s">
        <v>8246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s="5" t="s">
        <v>8224</v>
      </c>
      <c r="H3910" s="5" t="s">
        <v>8246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s="5" t="s">
        <v>8224</v>
      </c>
      <c r="H3911" s="5" t="s">
        <v>8246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s="5" t="s">
        <v>8224</v>
      </c>
      <c r="H3912" s="5" t="s">
        <v>8246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s="5" t="s">
        <v>8224</v>
      </c>
      <c r="H3913" s="5" t="s">
        <v>8246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s="5" t="s">
        <v>8224</v>
      </c>
      <c r="H3914" s="5" t="s">
        <v>8246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s="5" t="s">
        <v>8224</v>
      </c>
      <c r="H3915" s="5" t="s">
        <v>8246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s="5" t="s">
        <v>8225</v>
      </c>
      <c r="H3916" s="5" t="s">
        <v>8247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s="5" t="s">
        <v>8225</v>
      </c>
      <c r="H3917" s="5" t="s">
        <v>8247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s="5" t="s">
        <v>8232</v>
      </c>
      <c r="H3918" s="5" t="s">
        <v>8253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s="5" t="s">
        <v>8225</v>
      </c>
      <c r="H3919" s="5" t="s">
        <v>8247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s="5" t="s">
        <v>8225</v>
      </c>
      <c r="H3920" s="5" t="s">
        <v>8247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s="5" t="s">
        <v>8225</v>
      </c>
      <c r="H3921" s="5" t="s">
        <v>8247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s="5" t="s">
        <v>8225</v>
      </c>
      <c r="H3922" s="5" t="s">
        <v>8247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s="5" t="s">
        <v>8225</v>
      </c>
      <c r="H3923" s="5" t="s">
        <v>8247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s="5" t="s">
        <v>8224</v>
      </c>
      <c r="H3924" s="5" t="s">
        <v>8246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s="5" t="s">
        <v>8225</v>
      </c>
      <c r="H3925" s="5" t="s">
        <v>8247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s="5" t="s">
        <v>8224</v>
      </c>
      <c r="H3926" s="5" t="s">
        <v>8246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s="5" t="s">
        <v>8224</v>
      </c>
      <c r="H3927" s="5" t="s">
        <v>8246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s="5" t="s">
        <v>8226</v>
      </c>
      <c r="H3928" s="5" t="s">
        <v>8248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s="5" t="s">
        <v>8225</v>
      </c>
      <c r="H3929" s="5" t="s">
        <v>8247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s="5" t="s">
        <v>8224</v>
      </c>
      <c r="H3930" s="5" t="s">
        <v>8246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s="5" t="s">
        <v>8224</v>
      </c>
      <c r="H3931" s="5" t="s">
        <v>8246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s="5" t="s">
        <v>8226</v>
      </c>
      <c r="H3932" s="5" t="s">
        <v>8248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s="5" t="s">
        <v>8224</v>
      </c>
      <c r="H3933" s="5" t="s">
        <v>8246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s="5" t="s">
        <v>8224</v>
      </c>
      <c r="H3934" s="5" t="s">
        <v>8246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s="5" t="s">
        <v>8224</v>
      </c>
      <c r="H3935" s="5" t="s">
        <v>8246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s="5" t="s">
        <v>8224</v>
      </c>
      <c r="H3936" s="5" t="s">
        <v>8246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s="5" t="s">
        <v>8225</v>
      </c>
      <c r="H3937" s="5" t="s">
        <v>8247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s="5" t="s">
        <v>8224</v>
      </c>
      <c r="H3938" s="5" t="s">
        <v>8246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s="5" t="s">
        <v>8224</v>
      </c>
      <c r="H3939" s="5" t="s">
        <v>8246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s="5" t="s">
        <v>8224</v>
      </c>
      <c r="H3940" s="5" t="s">
        <v>8246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s="5" t="s">
        <v>8226</v>
      </c>
      <c r="H3941" s="5" t="s">
        <v>8248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s="5" t="s">
        <v>8224</v>
      </c>
      <c r="H3942" s="5" t="s">
        <v>8246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s="5" t="s">
        <v>8224</v>
      </c>
      <c r="H3943" s="5" t="s">
        <v>8246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s="5" t="s">
        <v>8224</v>
      </c>
      <c r="H3944" s="5" t="s">
        <v>8246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s="5" t="s">
        <v>8224</v>
      </c>
      <c r="H3945" s="5" t="s">
        <v>8246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s="5" t="s">
        <v>8224</v>
      </c>
      <c r="H3946" s="5" t="s">
        <v>8246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s="5" t="s">
        <v>8224</v>
      </c>
      <c r="H3947" s="5" t="s">
        <v>8246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s="5" t="s">
        <v>8224</v>
      </c>
      <c r="H3948" s="5" t="s">
        <v>8246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s="5" t="s">
        <v>8224</v>
      </c>
      <c r="H3949" s="5" t="s">
        <v>8246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s="5" t="s">
        <v>8226</v>
      </c>
      <c r="H3950" s="5" t="s">
        <v>8248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s="5" t="s">
        <v>8226</v>
      </c>
      <c r="H3951" s="5" t="s">
        <v>8248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s="5" t="s">
        <v>8224</v>
      </c>
      <c r="H3952" s="5" t="s">
        <v>8246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s="5" t="s">
        <v>8241</v>
      </c>
      <c r="H3953" s="5" t="s">
        <v>8249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s="5" t="s">
        <v>8224</v>
      </c>
      <c r="H3954" s="5" t="s">
        <v>8246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s="5" t="s">
        <v>8224</v>
      </c>
      <c r="H3955" s="5" t="s">
        <v>8246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s="5" t="s">
        <v>8229</v>
      </c>
      <c r="H3956" s="5" t="s">
        <v>8251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s="5" t="s">
        <v>8224</v>
      </c>
      <c r="H3957" s="5" t="s">
        <v>8246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s="5" t="s">
        <v>8224</v>
      </c>
      <c r="H3958" s="5" t="s">
        <v>8246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s="5" t="s">
        <v>8224</v>
      </c>
      <c r="H3959" s="5" t="s">
        <v>8246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s="5" t="s">
        <v>8224</v>
      </c>
      <c r="H3960" s="5" t="s">
        <v>8246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s="5" t="s">
        <v>8224</v>
      </c>
      <c r="H3961" s="5" t="s">
        <v>8246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s="5" t="s">
        <v>8224</v>
      </c>
      <c r="H3962" s="5" t="s">
        <v>8246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s="5" t="s">
        <v>8225</v>
      </c>
      <c r="H3963" s="5" t="s">
        <v>8247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s="5" t="s">
        <v>8225</v>
      </c>
      <c r="H3964" s="5" t="s">
        <v>8247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s="5" t="s">
        <v>8229</v>
      </c>
      <c r="H3965" s="5" t="s">
        <v>8251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s="5" t="s">
        <v>8224</v>
      </c>
      <c r="H3966" s="5" t="s">
        <v>8246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s="5" t="s">
        <v>8224</v>
      </c>
      <c r="H3967" s="5" t="s">
        <v>8246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s="5" t="s">
        <v>8224</v>
      </c>
      <c r="H3968" s="5" t="s">
        <v>8246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s="5" t="s">
        <v>8224</v>
      </c>
      <c r="H3969" s="5" t="s">
        <v>8246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s="5" t="s">
        <v>8224</v>
      </c>
      <c r="H3970" s="5" t="s">
        <v>8246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s="5" t="s">
        <v>8224</v>
      </c>
      <c r="H3971" s="5" t="s">
        <v>8246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IF(L3971&gt;0,E3971/L3971,"N/A")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s="5" t="s">
        <v>8224</v>
      </c>
      <c r="H3972" s="5" t="s">
        <v>8246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s="5" t="s">
        <v>8224</v>
      </c>
      <c r="H3973" s="5" t="s">
        <v>8246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s="5" t="s">
        <v>8224</v>
      </c>
      <c r="H3974" s="5" t="s">
        <v>8246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s="5" t="s">
        <v>8224</v>
      </c>
      <c r="H3975" s="5" t="s">
        <v>8246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s="5" t="s">
        <v>8225</v>
      </c>
      <c r="H3976" s="5" t="s">
        <v>8247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s="5" t="s">
        <v>8224</v>
      </c>
      <c r="H3977" s="5" t="s">
        <v>8246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s="5" t="s">
        <v>8224</v>
      </c>
      <c r="H3978" s="5" t="s">
        <v>8246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s="5" t="s">
        <v>8224</v>
      </c>
      <c r="H3979" s="5" t="s">
        <v>8246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s="5" t="s">
        <v>8224</v>
      </c>
      <c r="H3980" s="5" t="s">
        <v>8246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s="5" t="s">
        <v>8225</v>
      </c>
      <c r="H3981" s="5" t="s">
        <v>8247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s="5" t="s">
        <v>8224</v>
      </c>
      <c r="H3982" s="5" t="s">
        <v>8246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s="5" t="s">
        <v>8224</v>
      </c>
      <c r="H3983" s="5" t="s">
        <v>8246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s="5" t="s">
        <v>8225</v>
      </c>
      <c r="H3984" s="5" t="s">
        <v>8247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s="5" t="s">
        <v>8224</v>
      </c>
      <c r="H3985" s="5" t="s">
        <v>8246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s="5" t="s">
        <v>8225</v>
      </c>
      <c r="H3986" s="5" t="s">
        <v>8247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s="5" t="s">
        <v>8224</v>
      </c>
      <c r="H3987" s="5" t="s">
        <v>8246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s="5" t="s">
        <v>8225</v>
      </c>
      <c r="H3988" s="5" t="s">
        <v>8247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s="5" t="s">
        <v>8225</v>
      </c>
      <c r="H3989" s="5" t="s">
        <v>8247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s="5" t="s">
        <v>8224</v>
      </c>
      <c r="H3990" s="5" t="s">
        <v>8246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s="5" t="s">
        <v>8224</v>
      </c>
      <c r="H3991" s="5" t="s">
        <v>8246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s="5" t="s">
        <v>8225</v>
      </c>
      <c r="H3992" s="5" t="s">
        <v>8247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s="5" t="s">
        <v>8224</v>
      </c>
      <c r="H3993" s="5" t="s">
        <v>8246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s="5" t="s">
        <v>8224</v>
      </c>
      <c r="H3994" s="5" t="s">
        <v>8246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s="5" t="s">
        <v>8224</v>
      </c>
      <c r="H3995" s="5" t="s">
        <v>8246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s="5" t="s">
        <v>8224</v>
      </c>
      <c r="H3996" s="5" t="s">
        <v>8246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s="5" t="s">
        <v>8225</v>
      </c>
      <c r="H3997" s="5" t="s">
        <v>8247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s="5" t="s">
        <v>8224</v>
      </c>
      <c r="H3998" s="5" t="s">
        <v>8246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s="5" t="s">
        <v>8225</v>
      </c>
      <c r="H3999" s="5" t="s">
        <v>8247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s="5" t="s">
        <v>8224</v>
      </c>
      <c r="H4000" s="5" t="s">
        <v>8246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s="5" t="s">
        <v>8224</v>
      </c>
      <c r="H4001" s="5" t="s">
        <v>8246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s="5" t="s">
        <v>8224</v>
      </c>
      <c r="H4002" s="5" t="s">
        <v>8246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s="5" t="s">
        <v>8225</v>
      </c>
      <c r="H4003" s="5" t="s">
        <v>8247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s="5" t="s">
        <v>8224</v>
      </c>
      <c r="H4004" s="5" t="s">
        <v>8246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s="5" t="s">
        <v>8224</v>
      </c>
      <c r="H4005" s="5" t="s">
        <v>8246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s="5" t="s">
        <v>8224</v>
      </c>
      <c r="H4006" s="5" t="s">
        <v>8246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s="5" t="s">
        <v>8224</v>
      </c>
      <c r="H4007" s="5" t="s">
        <v>8246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s="5" t="s">
        <v>8224</v>
      </c>
      <c r="H4008" s="5" t="s">
        <v>8246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s="5" t="s">
        <v>8224</v>
      </c>
      <c r="H4009" s="5" t="s">
        <v>8246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s="5" t="s">
        <v>8225</v>
      </c>
      <c r="H4010" s="5" t="s">
        <v>8247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s="5" t="s">
        <v>8225</v>
      </c>
      <c r="H4011" s="5" t="s">
        <v>8247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s="5" t="s">
        <v>8224</v>
      </c>
      <c r="H4012" s="5" t="s">
        <v>8246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s="5" t="s">
        <v>8225</v>
      </c>
      <c r="H4013" s="5" t="s">
        <v>8247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s="5" t="s">
        <v>8225</v>
      </c>
      <c r="H4014" s="5" t="s">
        <v>8247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s="5" t="s">
        <v>8224</v>
      </c>
      <c r="H4015" s="5" t="s">
        <v>8246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s="5" t="s">
        <v>8224</v>
      </c>
      <c r="H4016" s="5" t="s">
        <v>8246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s="5" t="s">
        <v>8224</v>
      </c>
      <c r="H4017" s="5" t="s">
        <v>8246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s="5" t="s">
        <v>8225</v>
      </c>
      <c r="H4018" s="5" t="s">
        <v>8247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s="5" t="s">
        <v>8224</v>
      </c>
      <c r="H4019" s="5" t="s">
        <v>8246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s="5" t="s">
        <v>8225</v>
      </c>
      <c r="H4020" s="5" t="s">
        <v>8247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s="5" t="s">
        <v>8224</v>
      </c>
      <c r="H4021" s="5" t="s">
        <v>8246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s="5" t="s">
        <v>8224</v>
      </c>
      <c r="H4022" s="5" t="s">
        <v>8246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s="5" t="s">
        <v>8224</v>
      </c>
      <c r="H4023" s="5" t="s">
        <v>8246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s="5" t="s">
        <v>8224</v>
      </c>
      <c r="H4024" s="5" t="s">
        <v>8246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s="5" t="s">
        <v>8224</v>
      </c>
      <c r="H4025" s="5" t="s">
        <v>8246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s="5" t="s">
        <v>8224</v>
      </c>
      <c r="H4026" s="5" t="s">
        <v>8246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s="5" t="s">
        <v>8230</v>
      </c>
      <c r="H4027" s="5" t="s">
        <v>8249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s="5" t="s">
        <v>8224</v>
      </c>
      <c r="H4028" s="5" t="s">
        <v>8246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s="5" t="s">
        <v>8224</v>
      </c>
      <c r="H4029" s="5" t="s">
        <v>8246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s="5" t="s">
        <v>8224</v>
      </c>
      <c r="H4030" s="5" t="s">
        <v>8246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s="5" t="s">
        <v>8224</v>
      </c>
      <c r="H4031" s="5" t="s">
        <v>8246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s="5" t="s">
        <v>8224</v>
      </c>
      <c r="H4032" s="5" t="s">
        <v>8246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s="5" t="s">
        <v>8224</v>
      </c>
      <c r="H4033" s="5" t="s">
        <v>8246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s="5" t="s">
        <v>8224</v>
      </c>
      <c r="H4034" s="5" t="s">
        <v>8246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s="5" t="s">
        <v>8225</v>
      </c>
      <c r="H4035" s="5" t="s">
        <v>8247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IF(L4035&gt;0,E4035/L4035,"N/A")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s="5" t="s">
        <v>8224</v>
      </c>
      <c r="H4036" s="5" t="s">
        <v>8246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s="5" t="s">
        <v>8224</v>
      </c>
      <c r="H4037" s="5" t="s">
        <v>8246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s="5" t="s">
        <v>8224</v>
      </c>
      <c r="H4038" s="5" t="s">
        <v>8246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s="5" t="s">
        <v>8224</v>
      </c>
      <c r="H4039" s="5" t="s">
        <v>8246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s="5" t="s">
        <v>8224</v>
      </c>
      <c r="H4040" s="5" t="s">
        <v>8246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s="5" t="s">
        <v>8224</v>
      </c>
      <c r="H4041" s="5" t="s">
        <v>8246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s="5" t="s">
        <v>8224</v>
      </c>
      <c r="H4042" s="5" t="s">
        <v>8246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s="5" t="s">
        <v>8225</v>
      </c>
      <c r="H4043" s="5" t="s">
        <v>8247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s="5" t="s">
        <v>8224</v>
      </c>
      <c r="H4044" s="5" t="s">
        <v>8246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s="5" t="s">
        <v>8229</v>
      </c>
      <c r="H4045" s="5" t="s">
        <v>8251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s="5" t="s">
        <v>8224</v>
      </c>
      <c r="H4046" s="5" t="s">
        <v>8246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s="5" t="s">
        <v>8226</v>
      </c>
      <c r="H4047" s="5" t="s">
        <v>8248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s="5" t="s">
        <v>8224</v>
      </c>
      <c r="H4048" s="5" t="s">
        <v>8246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s="5" t="s">
        <v>8224</v>
      </c>
      <c r="H4049" s="5" t="s">
        <v>8246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s="5" t="s">
        <v>8225</v>
      </c>
      <c r="H4050" s="5" t="s">
        <v>8247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s="5" t="s">
        <v>8224</v>
      </c>
      <c r="H4051" s="5" t="s">
        <v>8246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s="5" t="s">
        <v>8224</v>
      </c>
      <c r="H4052" s="5" t="s">
        <v>8246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s="5" t="s">
        <v>8224</v>
      </c>
      <c r="H4053" s="5" t="s">
        <v>8246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s="5" t="s">
        <v>8224</v>
      </c>
      <c r="H4054" s="5" t="s">
        <v>8246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s="5" t="s">
        <v>8225</v>
      </c>
      <c r="H4055" s="5" t="s">
        <v>8247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s="5" t="s">
        <v>8224</v>
      </c>
      <c r="H4056" s="5" t="s">
        <v>8246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s="5" t="s">
        <v>8225</v>
      </c>
      <c r="H4057" s="5" t="s">
        <v>8247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s="5" t="s">
        <v>8224</v>
      </c>
      <c r="H4058" s="5" t="s">
        <v>8246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s="5" t="s">
        <v>8225</v>
      </c>
      <c r="H4059" s="5" t="s">
        <v>8247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s="5" t="s">
        <v>8224</v>
      </c>
      <c r="H4060" s="5" t="s">
        <v>8246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s="5" t="s">
        <v>8229</v>
      </c>
      <c r="H4061" s="5" t="s">
        <v>8251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s="5" t="s">
        <v>8229</v>
      </c>
      <c r="H4062" s="5" t="s">
        <v>8251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s="5" t="s">
        <v>8224</v>
      </c>
      <c r="H4063" s="5" t="s">
        <v>8246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s="5" t="s">
        <v>8224</v>
      </c>
      <c r="H4064" s="5" t="s">
        <v>8246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s="5" t="s">
        <v>8225</v>
      </c>
      <c r="H4065" s="5" t="s">
        <v>8247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s="5" t="s">
        <v>8226</v>
      </c>
      <c r="H4066" s="5" t="s">
        <v>8248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s="5" t="s">
        <v>8224</v>
      </c>
      <c r="H4067" s="5" t="s">
        <v>8246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s="5" t="s">
        <v>8224</v>
      </c>
      <c r="H4068" s="5" t="s">
        <v>8246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s="5" t="s">
        <v>8224</v>
      </c>
      <c r="H4069" s="5" t="s">
        <v>8246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s="5" t="s">
        <v>8224</v>
      </c>
      <c r="H4070" s="5" t="s">
        <v>8246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s="5" t="s">
        <v>8225</v>
      </c>
      <c r="H4071" s="5" t="s">
        <v>8247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s="5" t="s">
        <v>8224</v>
      </c>
      <c r="H4072" s="5" t="s">
        <v>8246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s="5" t="s">
        <v>8238</v>
      </c>
      <c r="H4073" s="5" t="s">
        <v>8256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s="5" t="s">
        <v>8225</v>
      </c>
      <c r="H4074" s="5" t="s">
        <v>8247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s="5" t="s">
        <v>8224</v>
      </c>
      <c r="H4075" s="5" t="s">
        <v>8246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s="5" t="s">
        <v>8225</v>
      </c>
      <c r="H4076" s="5" t="s">
        <v>8247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s="5" t="s">
        <v>8225</v>
      </c>
      <c r="H4077" s="5" t="s">
        <v>8247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s="5" t="s">
        <v>8224</v>
      </c>
      <c r="H4078" s="5" t="s">
        <v>8246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s="5" t="s">
        <v>8224</v>
      </c>
      <c r="H4079" s="5" t="s">
        <v>8246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s="5" t="s">
        <v>8225</v>
      </c>
      <c r="H4080" s="5" t="s">
        <v>8247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s="5" t="s">
        <v>8224</v>
      </c>
      <c r="H4081" s="5" t="s">
        <v>8246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s="5" t="s">
        <v>8224</v>
      </c>
      <c r="H4082" s="5" t="s">
        <v>8246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s="5" t="s">
        <v>8224</v>
      </c>
      <c r="H4083" s="5" t="s">
        <v>8246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s="5" t="s">
        <v>8224</v>
      </c>
      <c r="H4084" s="5" t="s">
        <v>8246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s="5" t="s">
        <v>8224</v>
      </c>
      <c r="H4085" s="5" t="s">
        <v>8246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s="5" t="s">
        <v>8237</v>
      </c>
      <c r="H4086" s="5" t="s">
        <v>8249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s="5" t="s">
        <v>8224</v>
      </c>
      <c r="H4087" s="5" t="s">
        <v>8246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s="5" t="s">
        <v>8224</v>
      </c>
      <c r="H4088" s="5" t="s">
        <v>8246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s="5" t="s">
        <v>8224</v>
      </c>
      <c r="H4089" s="5" t="s">
        <v>8246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s="5" t="s">
        <v>8225</v>
      </c>
      <c r="H4090" s="5" t="s">
        <v>8247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s="5" t="s">
        <v>8224</v>
      </c>
      <c r="H4091" s="5" t="s">
        <v>8246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s="5" t="s">
        <v>8224</v>
      </c>
      <c r="H4092" s="5" t="s">
        <v>8246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s="5" t="s">
        <v>8224</v>
      </c>
      <c r="H4093" s="5" t="s">
        <v>8246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s="5" t="s">
        <v>8224</v>
      </c>
      <c r="H4094" s="5" t="s">
        <v>8246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s="5" t="s">
        <v>8225</v>
      </c>
      <c r="H4095" s="5" t="s">
        <v>8247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s="5" t="s">
        <v>8224</v>
      </c>
      <c r="H4096" s="5" t="s">
        <v>8246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s="5" t="s">
        <v>8238</v>
      </c>
      <c r="H4097" s="5" t="s">
        <v>8256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s="5" t="s">
        <v>8225</v>
      </c>
      <c r="H4098" s="5" t="s">
        <v>8247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s="5" t="s">
        <v>8225</v>
      </c>
      <c r="H4099" s="5" t="s">
        <v>8247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str">
        <f t="shared" ref="P4099:P4115" si="385">IF(L4099&gt;0,E4099/L4099,"N/A")</f>
        <v>N/A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s="5" t="s">
        <v>8224</v>
      </c>
      <c r="H4100" s="5" t="s">
        <v>8246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s="5" t="s">
        <v>8224</v>
      </c>
      <c r="H4101" s="5" t="s">
        <v>8246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s="5" t="s">
        <v>8224</v>
      </c>
      <c r="H4102" s="5" t="s">
        <v>8246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s="5" t="s">
        <v>8224</v>
      </c>
      <c r="H4103" s="5" t="s">
        <v>8246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s="5" t="s">
        <v>8224</v>
      </c>
      <c r="H4104" s="5" t="s">
        <v>8246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s="5" t="s">
        <v>8224</v>
      </c>
      <c r="H4105" s="5" t="s">
        <v>8246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s="5" t="s">
        <v>8226</v>
      </c>
      <c r="H4106" s="5" t="s">
        <v>8248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s="5" t="s">
        <v>8238</v>
      </c>
      <c r="H4107" s="5" t="s">
        <v>8256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s="5" t="s">
        <v>8224</v>
      </c>
      <c r="H4108" s="5" t="s">
        <v>8246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s="5" t="s">
        <v>8224</v>
      </c>
      <c r="H4109" s="5" t="s">
        <v>8246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s="5" t="s">
        <v>8224</v>
      </c>
      <c r="H4110" s="5" t="s">
        <v>8246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s="5" t="s">
        <v>8225</v>
      </c>
      <c r="H4111" s="5" t="s">
        <v>8247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s="5" t="s">
        <v>8225</v>
      </c>
      <c r="H4112" s="5" t="s">
        <v>8247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s="5" t="s">
        <v>8224</v>
      </c>
      <c r="H4113" s="5" t="s">
        <v>8246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s="5" t="s">
        <v>8241</v>
      </c>
      <c r="H4114" s="5" t="s">
        <v>8249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s="5" t="s">
        <v>8224</v>
      </c>
      <c r="H4115" s="5" t="s">
        <v>8246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expression" dxfId="3" priority="5">
      <formula>F2="live"</formula>
    </cfRule>
    <cfRule type="expression" dxfId="2" priority="6">
      <formula>F2="canceled"</formula>
    </cfRule>
    <cfRule type="expression" dxfId="1" priority="7">
      <formula>F2="failed"</formula>
    </cfRule>
    <cfRule type="expression" dxfId="0" priority="8">
      <formula>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2D7A-9FDB-4172-A2D5-5ECB44864479}">
  <dimension ref="A1:F14"/>
  <sheetViews>
    <sheetView workbookViewId="0"/>
  </sheetViews>
  <sheetFormatPr defaultRowHeight="14.4" x14ac:dyDescent="0.55000000000000004"/>
  <cols>
    <col min="1" max="1" width="15.4726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3125" bestFit="1" customWidth="1"/>
  </cols>
  <sheetData>
    <row r="1" spans="1:6" x14ac:dyDescent="0.55000000000000004">
      <c r="A1" s="14" t="s">
        <v>8223</v>
      </c>
      <c r="B1" s="15" t="s">
        <v>8362</v>
      </c>
    </row>
    <row r="3" spans="1:6" x14ac:dyDescent="0.55000000000000004">
      <c r="A3" s="14" t="s">
        <v>8380</v>
      </c>
      <c r="B3" s="14" t="s">
        <v>8363</v>
      </c>
      <c r="C3" s="15"/>
      <c r="D3" s="15"/>
      <c r="E3" s="15"/>
      <c r="F3" s="15"/>
    </row>
    <row r="4" spans="1:6" x14ac:dyDescent="0.55000000000000004">
      <c r="A4" s="14" t="s">
        <v>8365</v>
      </c>
      <c r="B4" s="16" t="s">
        <v>8219</v>
      </c>
      <c r="C4" s="16" t="s">
        <v>8221</v>
      </c>
      <c r="D4" s="16" t="s">
        <v>8220</v>
      </c>
      <c r="E4" s="16" t="s">
        <v>8222</v>
      </c>
      <c r="F4" s="16" t="s">
        <v>8364</v>
      </c>
    </row>
    <row r="5" spans="1:6" x14ac:dyDescent="0.55000000000000004">
      <c r="A5" s="17" t="s">
        <v>8310</v>
      </c>
      <c r="B5" s="18">
        <v>300</v>
      </c>
      <c r="C5" s="18">
        <v>180</v>
      </c>
      <c r="D5" s="18">
        <v>40</v>
      </c>
      <c r="E5" s="18"/>
      <c r="F5" s="19">
        <v>520</v>
      </c>
    </row>
    <row r="6" spans="1:6" x14ac:dyDescent="0.55000000000000004">
      <c r="A6" s="17" t="s">
        <v>8336</v>
      </c>
      <c r="B6" s="18">
        <v>34</v>
      </c>
      <c r="C6" s="18">
        <v>140</v>
      </c>
      <c r="D6" s="18">
        <v>20</v>
      </c>
      <c r="E6" s="18">
        <v>6</v>
      </c>
      <c r="F6" s="19">
        <v>200</v>
      </c>
    </row>
    <row r="7" spans="1:6" x14ac:dyDescent="0.55000000000000004">
      <c r="A7" s="17" t="s">
        <v>8333</v>
      </c>
      <c r="B7" s="18">
        <v>80</v>
      </c>
      <c r="C7" s="18">
        <v>140</v>
      </c>
      <c r="D7" s="18"/>
      <c r="E7" s="18"/>
      <c r="F7" s="19">
        <v>220</v>
      </c>
    </row>
    <row r="8" spans="1:6" x14ac:dyDescent="0.55000000000000004">
      <c r="A8" s="17" t="s">
        <v>8331</v>
      </c>
      <c r="B8" s="18"/>
      <c r="C8" s="18"/>
      <c r="D8" s="18">
        <v>24</v>
      </c>
      <c r="E8" s="18"/>
      <c r="F8" s="19">
        <v>24</v>
      </c>
    </row>
    <row r="9" spans="1:6" x14ac:dyDescent="0.55000000000000004">
      <c r="A9" s="17" t="s">
        <v>8325</v>
      </c>
      <c r="B9" s="18">
        <v>540</v>
      </c>
      <c r="C9" s="18">
        <v>120</v>
      </c>
      <c r="D9" s="18">
        <v>20</v>
      </c>
      <c r="E9" s="18">
        <v>20</v>
      </c>
      <c r="F9" s="19">
        <v>700</v>
      </c>
    </row>
    <row r="10" spans="1:6" x14ac:dyDescent="0.55000000000000004">
      <c r="A10" s="17" t="s">
        <v>8338</v>
      </c>
      <c r="B10" s="18">
        <v>103</v>
      </c>
      <c r="C10" s="18">
        <v>117</v>
      </c>
      <c r="D10" s="18"/>
      <c r="E10" s="18"/>
      <c r="F10" s="19">
        <v>220</v>
      </c>
    </row>
    <row r="11" spans="1:6" x14ac:dyDescent="0.55000000000000004">
      <c r="A11" s="17" t="s">
        <v>8322</v>
      </c>
      <c r="B11" s="18">
        <v>80</v>
      </c>
      <c r="C11" s="18">
        <v>127</v>
      </c>
      <c r="D11" s="18">
        <v>30</v>
      </c>
      <c r="E11" s="18"/>
      <c r="F11" s="19">
        <v>237</v>
      </c>
    </row>
    <row r="12" spans="1:6" x14ac:dyDescent="0.55000000000000004">
      <c r="A12" s="17" t="s">
        <v>8319</v>
      </c>
      <c r="B12" s="18">
        <v>209</v>
      </c>
      <c r="C12" s="18">
        <v>213</v>
      </c>
      <c r="D12" s="18">
        <v>178</v>
      </c>
      <c r="E12" s="18"/>
      <c r="F12" s="19">
        <v>600</v>
      </c>
    </row>
    <row r="13" spans="1:6" x14ac:dyDescent="0.55000000000000004">
      <c r="A13" s="17" t="s">
        <v>8317</v>
      </c>
      <c r="B13" s="18">
        <v>839</v>
      </c>
      <c r="C13" s="18">
        <v>493</v>
      </c>
      <c r="D13" s="18">
        <v>37</v>
      </c>
      <c r="E13" s="18">
        <v>24</v>
      </c>
      <c r="F13" s="19">
        <v>1393</v>
      </c>
    </row>
    <row r="14" spans="1:6" x14ac:dyDescent="0.55000000000000004">
      <c r="A14" s="17" t="s">
        <v>8364</v>
      </c>
      <c r="B14" s="18">
        <v>2185</v>
      </c>
      <c r="C14" s="18">
        <v>1530</v>
      </c>
      <c r="D14" s="18">
        <v>349</v>
      </c>
      <c r="E14" s="18">
        <v>50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6F9B8-684B-42A0-B220-D0DA90A76E4F}">
  <dimension ref="A1:F47"/>
  <sheetViews>
    <sheetView zoomScale="90" zoomScaleNormal="90" workbookViewId="0">
      <selection activeCell="A4" sqref="A4"/>
    </sheetView>
  </sheetViews>
  <sheetFormatPr defaultRowHeight="14.4" x14ac:dyDescent="0.55000000000000004"/>
  <cols>
    <col min="1" max="1" width="15.734375" bestFit="1" customWidth="1"/>
    <col min="2" max="2" width="17.68359375" style="5" bestFit="1" customWidth="1"/>
    <col min="3" max="3" width="5.41796875" style="5" bestFit="1" customWidth="1"/>
    <col min="4" max="4" width="7.9453125" style="5" bestFit="1" customWidth="1"/>
    <col min="5" max="5" width="3.62890625" style="5" bestFit="1" customWidth="1"/>
    <col min="6" max="6" width="10.578125" bestFit="1" customWidth="1"/>
  </cols>
  <sheetData>
    <row r="1" spans="1:6" x14ac:dyDescent="0.55000000000000004">
      <c r="A1" s="11" t="s">
        <v>8223</v>
      </c>
      <c r="B1" t="s">
        <v>8362</v>
      </c>
    </row>
    <row r="2" spans="1:6" x14ac:dyDescent="0.55000000000000004">
      <c r="A2" s="11" t="s">
        <v>8366</v>
      </c>
      <c r="B2" t="s">
        <v>8362</v>
      </c>
    </row>
    <row r="4" spans="1:6" x14ac:dyDescent="0.55000000000000004">
      <c r="A4" s="11" t="s">
        <v>8380</v>
      </c>
      <c r="B4" s="20" t="s">
        <v>8363</v>
      </c>
      <c r="F4" s="5"/>
    </row>
    <row r="5" spans="1:6" x14ac:dyDescent="0.55000000000000004">
      <c r="A5" s="11" t="s">
        <v>8365</v>
      </c>
      <c r="B5" s="5" t="s">
        <v>8219</v>
      </c>
      <c r="C5" t="s">
        <v>8221</v>
      </c>
      <c r="D5" t="s">
        <v>8220</v>
      </c>
      <c r="E5" s="5" t="s">
        <v>8222</v>
      </c>
      <c r="F5" t="s">
        <v>8364</v>
      </c>
    </row>
    <row r="6" spans="1:6" x14ac:dyDescent="0.55000000000000004">
      <c r="A6" s="12" t="s">
        <v>8316</v>
      </c>
      <c r="B6" s="13"/>
      <c r="C6" s="13">
        <v>100</v>
      </c>
      <c r="D6" s="13"/>
      <c r="E6" s="13"/>
      <c r="F6" s="10">
        <v>100</v>
      </c>
    </row>
    <row r="7" spans="1:6" x14ac:dyDescent="0.55000000000000004">
      <c r="A7" s="12" t="s">
        <v>8344</v>
      </c>
      <c r="B7" s="13"/>
      <c r="C7" s="13"/>
      <c r="D7" s="13">
        <v>20</v>
      </c>
      <c r="E7" s="13"/>
      <c r="F7" s="10">
        <v>20</v>
      </c>
    </row>
    <row r="8" spans="1:6" x14ac:dyDescent="0.55000000000000004">
      <c r="A8" s="12" t="s">
        <v>8332</v>
      </c>
      <c r="B8" s="13"/>
      <c r="C8" s="13"/>
      <c r="D8" s="13">
        <v>24</v>
      </c>
      <c r="E8" s="13"/>
      <c r="F8" s="10">
        <v>24</v>
      </c>
    </row>
    <row r="9" spans="1:6" x14ac:dyDescent="0.55000000000000004">
      <c r="A9" s="12" t="s">
        <v>8358</v>
      </c>
      <c r="B9" s="13"/>
      <c r="C9" s="13">
        <v>40</v>
      </c>
      <c r="D9" s="13"/>
      <c r="E9" s="13"/>
      <c r="F9" s="10">
        <v>40</v>
      </c>
    </row>
    <row r="10" spans="1:6" x14ac:dyDescent="0.55000000000000004">
      <c r="A10" s="12" t="s">
        <v>8354</v>
      </c>
      <c r="B10" s="13">
        <v>40</v>
      </c>
      <c r="C10" s="13"/>
      <c r="D10" s="13"/>
      <c r="E10" s="13"/>
      <c r="F10" s="10">
        <v>40</v>
      </c>
    </row>
    <row r="11" spans="1:6" x14ac:dyDescent="0.55000000000000004">
      <c r="A11" s="12" t="s">
        <v>8315</v>
      </c>
      <c r="B11" s="13">
        <v>180</v>
      </c>
      <c r="C11" s="13"/>
      <c r="D11" s="13"/>
      <c r="E11" s="13"/>
      <c r="F11" s="10">
        <v>180</v>
      </c>
    </row>
    <row r="12" spans="1:6" x14ac:dyDescent="0.55000000000000004">
      <c r="A12" s="12" t="s">
        <v>8314</v>
      </c>
      <c r="B12" s="13"/>
      <c r="C12" s="13">
        <v>80</v>
      </c>
      <c r="D12" s="13"/>
      <c r="E12" s="13"/>
      <c r="F12" s="10">
        <v>80</v>
      </c>
    </row>
    <row r="13" spans="1:6" x14ac:dyDescent="0.55000000000000004">
      <c r="A13" s="12" t="s">
        <v>8330</v>
      </c>
      <c r="B13" s="13">
        <v>40</v>
      </c>
      <c r="C13" s="13"/>
      <c r="D13" s="13"/>
      <c r="E13" s="13"/>
      <c r="F13" s="10">
        <v>40</v>
      </c>
    </row>
    <row r="14" spans="1:6" x14ac:dyDescent="0.55000000000000004">
      <c r="A14" s="12" t="s">
        <v>8347</v>
      </c>
      <c r="B14" s="13"/>
      <c r="C14" s="13">
        <v>40</v>
      </c>
      <c r="D14" s="13"/>
      <c r="E14" s="13">
        <v>20</v>
      </c>
      <c r="F14" s="10">
        <v>60</v>
      </c>
    </row>
    <row r="15" spans="1:6" x14ac:dyDescent="0.55000000000000004">
      <c r="A15" s="12" t="s">
        <v>8324</v>
      </c>
      <c r="B15" s="13"/>
      <c r="C15" s="13">
        <v>40</v>
      </c>
      <c r="D15" s="13"/>
      <c r="E15" s="13"/>
      <c r="F15" s="10">
        <v>40</v>
      </c>
    </row>
    <row r="16" spans="1:6" x14ac:dyDescent="0.55000000000000004">
      <c r="A16" s="12" t="s">
        <v>8337</v>
      </c>
      <c r="B16" s="13"/>
      <c r="C16" s="13">
        <v>120</v>
      </c>
      <c r="D16" s="13">
        <v>20</v>
      </c>
      <c r="E16" s="13"/>
      <c r="F16" s="10">
        <v>140</v>
      </c>
    </row>
    <row r="17" spans="1:6" x14ac:dyDescent="0.55000000000000004">
      <c r="A17" s="12" t="s">
        <v>8348</v>
      </c>
      <c r="B17" s="13"/>
      <c r="C17" s="13">
        <v>20</v>
      </c>
      <c r="D17" s="13"/>
      <c r="E17" s="13"/>
      <c r="F17" s="10">
        <v>20</v>
      </c>
    </row>
    <row r="18" spans="1:6" x14ac:dyDescent="0.55000000000000004">
      <c r="A18" s="12" t="s">
        <v>8349</v>
      </c>
      <c r="B18" s="13">
        <v>140</v>
      </c>
      <c r="C18" s="13"/>
      <c r="D18" s="13"/>
      <c r="E18" s="13"/>
      <c r="F18" s="10">
        <v>140</v>
      </c>
    </row>
    <row r="19" spans="1:6" x14ac:dyDescent="0.55000000000000004">
      <c r="A19" s="12" t="s">
        <v>8329</v>
      </c>
      <c r="B19" s="13">
        <v>140</v>
      </c>
      <c r="C19" s="13">
        <v>20</v>
      </c>
      <c r="D19" s="13"/>
      <c r="E19" s="13"/>
      <c r="F19" s="10">
        <v>160</v>
      </c>
    </row>
    <row r="20" spans="1:6" x14ac:dyDescent="0.55000000000000004">
      <c r="A20" s="12" t="s">
        <v>8328</v>
      </c>
      <c r="B20" s="13"/>
      <c r="C20" s="13">
        <v>60</v>
      </c>
      <c r="D20" s="13"/>
      <c r="E20" s="13"/>
      <c r="F20" s="10">
        <v>60</v>
      </c>
    </row>
    <row r="21" spans="1:6" x14ac:dyDescent="0.55000000000000004">
      <c r="A21" s="12" t="s">
        <v>8356</v>
      </c>
      <c r="B21" s="13">
        <v>9</v>
      </c>
      <c r="C21" s="13">
        <v>11</v>
      </c>
      <c r="D21" s="13"/>
      <c r="E21" s="13"/>
      <c r="F21" s="10">
        <v>20</v>
      </c>
    </row>
    <row r="22" spans="1:6" x14ac:dyDescent="0.55000000000000004">
      <c r="A22" s="12" t="s">
        <v>8327</v>
      </c>
      <c r="B22" s="13">
        <v>20</v>
      </c>
      <c r="C22" s="13"/>
      <c r="D22" s="13"/>
      <c r="E22" s="13"/>
      <c r="F22" s="10">
        <v>20</v>
      </c>
    </row>
    <row r="23" spans="1:6" x14ac:dyDescent="0.55000000000000004">
      <c r="A23" s="12" t="s">
        <v>8335</v>
      </c>
      <c r="B23" s="13"/>
      <c r="C23" s="13">
        <v>40</v>
      </c>
      <c r="D23" s="13"/>
      <c r="E23" s="13"/>
      <c r="F23" s="10">
        <v>40</v>
      </c>
    </row>
    <row r="24" spans="1:6" x14ac:dyDescent="0.55000000000000004">
      <c r="A24" s="12" t="s">
        <v>8359</v>
      </c>
      <c r="B24" s="13">
        <v>60</v>
      </c>
      <c r="C24" s="13">
        <v>60</v>
      </c>
      <c r="D24" s="13">
        <v>20</v>
      </c>
      <c r="E24" s="13"/>
      <c r="F24" s="10">
        <v>140</v>
      </c>
    </row>
    <row r="25" spans="1:6" x14ac:dyDescent="0.55000000000000004">
      <c r="A25" s="12" t="s">
        <v>8343</v>
      </c>
      <c r="B25" s="13"/>
      <c r="C25" s="13">
        <v>20</v>
      </c>
      <c r="D25" s="13"/>
      <c r="E25" s="13"/>
      <c r="F25" s="10">
        <v>20</v>
      </c>
    </row>
    <row r="26" spans="1:6" x14ac:dyDescent="0.55000000000000004">
      <c r="A26" s="12" t="s">
        <v>8323</v>
      </c>
      <c r="B26" s="13">
        <v>60</v>
      </c>
      <c r="C26" s="13"/>
      <c r="D26" s="13"/>
      <c r="E26" s="13"/>
      <c r="F26" s="10">
        <v>60</v>
      </c>
    </row>
    <row r="27" spans="1:6" x14ac:dyDescent="0.55000000000000004">
      <c r="A27" s="12" t="s">
        <v>8350</v>
      </c>
      <c r="B27" s="13"/>
      <c r="C27" s="13">
        <v>20</v>
      </c>
      <c r="D27" s="13"/>
      <c r="E27" s="13"/>
      <c r="F27" s="10">
        <v>20</v>
      </c>
    </row>
    <row r="28" spans="1:6" x14ac:dyDescent="0.55000000000000004">
      <c r="A28" s="12" t="s">
        <v>8339</v>
      </c>
      <c r="B28" s="13">
        <v>103</v>
      </c>
      <c r="C28" s="13">
        <v>57</v>
      </c>
      <c r="D28" s="13"/>
      <c r="E28" s="13"/>
      <c r="F28" s="10">
        <v>160</v>
      </c>
    </row>
    <row r="29" spans="1:6" x14ac:dyDescent="0.55000000000000004">
      <c r="A29" s="12" t="s">
        <v>8345</v>
      </c>
      <c r="B29" s="13"/>
      <c r="C29" s="13">
        <v>20</v>
      </c>
      <c r="D29" s="13"/>
      <c r="E29" s="13"/>
      <c r="F29" s="10">
        <v>20</v>
      </c>
    </row>
    <row r="30" spans="1:6" x14ac:dyDescent="0.55000000000000004">
      <c r="A30" s="12" t="s">
        <v>8318</v>
      </c>
      <c r="B30" s="13">
        <v>694</v>
      </c>
      <c r="C30" s="13">
        <v>353</v>
      </c>
      <c r="D30" s="13"/>
      <c r="E30" s="13">
        <v>19</v>
      </c>
      <c r="F30" s="10">
        <v>1066</v>
      </c>
    </row>
    <row r="31" spans="1:6" x14ac:dyDescent="0.55000000000000004">
      <c r="A31" s="12" t="s">
        <v>8346</v>
      </c>
      <c r="B31" s="13">
        <v>40</v>
      </c>
      <c r="C31" s="13"/>
      <c r="D31" s="13"/>
      <c r="E31" s="13"/>
      <c r="F31" s="10">
        <v>40</v>
      </c>
    </row>
    <row r="32" spans="1:6" x14ac:dyDescent="0.55000000000000004">
      <c r="A32" s="12" t="s">
        <v>8342</v>
      </c>
      <c r="B32" s="13">
        <v>20</v>
      </c>
      <c r="C32" s="13"/>
      <c r="D32" s="13"/>
      <c r="E32" s="13"/>
      <c r="F32" s="10">
        <v>20</v>
      </c>
    </row>
    <row r="33" spans="1:6" x14ac:dyDescent="0.55000000000000004">
      <c r="A33" s="12" t="s">
        <v>8353</v>
      </c>
      <c r="B33" s="13"/>
      <c r="C33" s="13">
        <v>20</v>
      </c>
      <c r="D33" s="13"/>
      <c r="E33" s="13"/>
      <c r="F33" s="10">
        <v>20</v>
      </c>
    </row>
    <row r="34" spans="1:6" x14ac:dyDescent="0.55000000000000004">
      <c r="A34" s="12" t="s">
        <v>8326</v>
      </c>
      <c r="B34" s="13">
        <v>260</v>
      </c>
      <c r="C34" s="13"/>
      <c r="D34" s="13"/>
      <c r="E34" s="13"/>
      <c r="F34" s="10">
        <v>260</v>
      </c>
    </row>
    <row r="35" spans="1:6" x14ac:dyDescent="0.55000000000000004">
      <c r="A35" s="12" t="s">
        <v>8313</v>
      </c>
      <c r="B35" s="13"/>
      <c r="C35" s="13"/>
      <c r="D35" s="13">
        <v>40</v>
      </c>
      <c r="E35" s="13"/>
      <c r="F35" s="10">
        <v>40</v>
      </c>
    </row>
    <row r="36" spans="1:6" x14ac:dyDescent="0.55000000000000004">
      <c r="A36" s="12" t="s">
        <v>8312</v>
      </c>
      <c r="B36" s="13">
        <v>60</v>
      </c>
      <c r="C36" s="13"/>
      <c r="D36" s="13"/>
      <c r="E36" s="13"/>
      <c r="F36" s="10">
        <v>60</v>
      </c>
    </row>
    <row r="37" spans="1:6" x14ac:dyDescent="0.55000000000000004">
      <c r="A37" s="12" t="s">
        <v>8352</v>
      </c>
      <c r="B37" s="13">
        <v>34</v>
      </c>
      <c r="C37" s="13"/>
      <c r="D37" s="13"/>
      <c r="E37" s="13">
        <v>6</v>
      </c>
      <c r="F37" s="10">
        <v>40</v>
      </c>
    </row>
    <row r="38" spans="1:6" x14ac:dyDescent="0.55000000000000004">
      <c r="A38" s="12" t="s">
        <v>8355</v>
      </c>
      <c r="B38" s="13">
        <v>40</v>
      </c>
      <c r="C38" s="13">
        <v>2</v>
      </c>
      <c r="D38" s="13">
        <v>18</v>
      </c>
      <c r="E38" s="13"/>
      <c r="F38" s="10">
        <v>60</v>
      </c>
    </row>
    <row r="39" spans="1:6" x14ac:dyDescent="0.5500000000000000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0">
        <v>187</v>
      </c>
    </row>
    <row r="40" spans="1:6" x14ac:dyDescent="0.55000000000000004">
      <c r="A40" s="12" t="s">
        <v>8351</v>
      </c>
      <c r="B40" s="13">
        <v>80</v>
      </c>
      <c r="C40" s="13"/>
      <c r="D40" s="13"/>
      <c r="E40" s="13"/>
      <c r="F40" s="10">
        <v>80</v>
      </c>
    </row>
    <row r="41" spans="1:6" x14ac:dyDescent="0.55000000000000004">
      <c r="A41" s="12" t="s">
        <v>8311</v>
      </c>
      <c r="B41" s="13">
        <v>60</v>
      </c>
      <c r="C41" s="13"/>
      <c r="D41" s="13"/>
      <c r="E41" s="13"/>
      <c r="F41" s="10">
        <v>60</v>
      </c>
    </row>
    <row r="42" spans="1:6" x14ac:dyDescent="0.55000000000000004">
      <c r="A42" s="12" t="s">
        <v>8341</v>
      </c>
      <c r="B42" s="13"/>
      <c r="C42" s="13">
        <v>47</v>
      </c>
      <c r="D42" s="13">
        <v>10</v>
      </c>
      <c r="E42" s="13"/>
      <c r="F42" s="10">
        <v>57</v>
      </c>
    </row>
    <row r="43" spans="1:6" x14ac:dyDescent="0.55000000000000004">
      <c r="A43" s="12" t="s">
        <v>8334</v>
      </c>
      <c r="B43" s="13"/>
      <c r="C43" s="13">
        <v>100</v>
      </c>
      <c r="D43" s="13"/>
      <c r="E43" s="13"/>
      <c r="F43" s="10">
        <v>100</v>
      </c>
    </row>
    <row r="44" spans="1:6" x14ac:dyDescent="0.55000000000000004">
      <c r="A44" s="12" t="s">
        <v>8321</v>
      </c>
      <c r="B44" s="13">
        <v>20</v>
      </c>
      <c r="C44" s="13">
        <v>120</v>
      </c>
      <c r="D44" s="13">
        <v>60</v>
      </c>
      <c r="E44" s="13"/>
      <c r="F44" s="10">
        <v>200</v>
      </c>
    </row>
    <row r="45" spans="1:6" x14ac:dyDescent="0.55000000000000004">
      <c r="A45" s="12" t="s">
        <v>8320</v>
      </c>
      <c r="B45" s="13"/>
      <c r="C45" s="13">
        <v>60</v>
      </c>
      <c r="D45" s="13">
        <v>100</v>
      </c>
      <c r="E45" s="13"/>
      <c r="F45" s="10">
        <v>160</v>
      </c>
    </row>
    <row r="46" spans="1:6" x14ac:dyDescent="0.55000000000000004">
      <c r="A46" s="12" t="s">
        <v>8340</v>
      </c>
      <c r="B46" s="13"/>
      <c r="C46" s="13"/>
      <c r="D46" s="13">
        <v>20</v>
      </c>
      <c r="E46" s="13"/>
      <c r="F46" s="10">
        <v>20</v>
      </c>
    </row>
    <row r="47" spans="1:6" x14ac:dyDescent="0.55000000000000004">
      <c r="A47" s="12" t="s">
        <v>8364</v>
      </c>
      <c r="B47" s="13">
        <v>2185</v>
      </c>
      <c r="C47" s="13">
        <v>1530</v>
      </c>
      <c r="D47" s="13">
        <v>349</v>
      </c>
      <c r="E47" s="13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68DEC-9212-4546-82BD-E727FE49E552}">
  <dimension ref="A1:E18"/>
  <sheetViews>
    <sheetView workbookViewId="0"/>
  </sheetViews>
  <sheetFormatPr defaultRowHeight="14.4" x14ac:dyDescent="0.55000000000000004"/>
  <cols>
    <col min="1" max="1" width="15.47265625" bestFit="1" customWidth="1"/>
    <col min="2" max="2" width="14.68359375" bestFit="1" customWidth="1"/>
    <col min="3" max="3" width="5.26171875" style="5" bestFit="1" customWidth="1"/>
    <col min="4" max="4" width="7.7890625" style="5" bestFit="1" customWidth="1"/>
    <col min="5" max="5" width="10.3125" style="5" bestFit="1" customWidth="1"/>
    <col min="6" max="6" width="10.3125" bestFit="1" customWidth="1"/>
  </cols>
  <sheetData>
    <row r="1" spans="1:5" x14ac:dyDescent="0.55000000000000004">
      <c r="A1" s="11" t="s">
        <v>8308</v>
      </c>
      <c r="B1" t="s">
        <v>8362</v>
      </c>
    </row>
    <row r="2" spans="1:5" x14ac:dyDescent="0.55000000000000004">
      <c r="A2" s="11" t="s">
        <v>8379</v>
      </c>
      <c r="B2" t="s">
        <v>8362</v>
      </c>
    </row>
    <row r="4" spans="1:5" x14ac:dyDescent="0.55000000000000004">
      <c r="A4" s="11" t="s">
        <v>8380</v>
      </c>
      <c r="B4" s="11" t="s">
        <v>8363</v>
      </c>
    </row>
    <row r="5" spans="1:5" x14ac:dyDescent="0.55000000000000004">
      <c r="A5" s="11" t="s">
        <v>8365</v>
      </c>
      <c r="B5" s="5" t="s">
        <v>8219</v>
      </c>
      <c r="C5" s="5" t="s">
        <v>8221</v>
      </c>
      <c r="D5" s="5" t="s">
        <v>8220</v>
      </c>
      <c r="E5" t="s">
        <v>8364</v>
      </c>
    </row>
    <row r="6" spans="1:5" x14ac:dyDescent="0.55000000000000004">
      <c r="A6" s="21" t="s">
        <v>8373</v>
      </c>
      <c r="B6" s="13">
        <v>182</v>
      </c>
      <c r="C6" s="13">
        <v>149</v>
      </c>
      <c r="D6" s="13">
        <v>34</v>
      </c>
      <c r="E6" s="10">
        <v>365</v>
      </c>
    </row>
    <row r="7" spans="1:5" x14ac:dyDescent="0.55000000000000004">
      <c r="A7" s="21" t="s">
        <v>8374</v>
      </c>
      <c r="B7" s="13">
        <v>202</v>
      </c>
      <c r="C7" s="13">
        <v>106</v>
      </c>
      <c r="D7" s="13">
        <v>27</v>
      </c>
      <c r="E7" s="10">
        <v>335</v>
      </c>
    </row>
    <row r="8" spans="1:5" x14ac:dyDescent="0.55000000000000004">
      <c r="A8" s="21" t="s">
        <v>8375</v>
      </c>
      <c r="B8" s="13">
        <v>180</v>
      </c>
      <c r="C8" s="13">
        <v>108</v>
      </c>
      <c r="D8" s="13">
        <v>28</v>
      </c>
      <c r="E8" s="10">
        <v>316</v>
      </c>
    </row>
    <row r="9" spans="1:5" x14ac:dyDescent="0.55000000000000004">
      <c r="A9" s="21" t="s">
        <v>8376</v>
      </c>
      <c r="B9" s="13">
        <v>192</v>
      </c>
      <c r="C9" s="13">
        <v>102</v>
      </c>
      <c r="D9" s="13">
        <v>27</v>
      </c>
      <c r="E9" s="10">
        <v>321</v>
      </c>
    </row>
    <row r="10" spans="1:5" x14ac:dyDescent="0.55000000000000004">
      <c r="A10" s="21" t="s">
        <v>8367</v>
      </c>
      <c r="B10" s="13">
        <v>234</v>
      </c>
      <c r="C10" s="13">
        <v>126</v>
      </c>
      <c r="D10" s="13">
        <v>26</v>
      </c>
      <c r="E10" s="10">
        <v>386</v>
      </c>
    </row>
    <row r="11" spans="1:5" x14ac:dyDescent="0.55000000000000004">
      <c r="A11" s="21" t="s">
        <v>8377</v>
      </c>
      <c r="B11" s="13">
        <v>211</v>
      </c>
      <c r="C11" s="13">
        <v>147</v>
      </c>
      <c r="D11" s="13">
        <v>27</v>
      </c>
      <c r="E11" s="10">
        <v>385</v>
      </c>
    </row>
    <row r="12" spans="1:5" x14ac:dyDescent="0.55000000000000004">
      <c r="A12" s="21" t="s">
        <v>8368</v>
      </c>
      <c r="B12" s="13">
        <v>194</v>
      </c>
      <c r="C12" s="13">
        <v>150</v>
      </c>
      <c r="D12" s="13">
        <v>43</v>
      </c>
      <c r="E12" s="10">
        <v>387</v>
      </c>
    </row>
    <row r="13" spans="1:5" x14ac:dyDescent="0.55000000000000004">
      <c r="A13" s="21" t="s">
        <v>8369</v>
      </c>
      <c r="B13" s="13">
        <v>166</v>
      </c>
      <c r="C13" s="13">
        <v>134</v>
      </c>
      <c r="D13" s="13">
        <v>33</v>
      </c>
      <c r="E13" s="10">
        <v>333</v>
      </c>
    </row>
    <row r="14" spans="1:5" x14ac:dyDescent="0.55000000000000004">
      <c r="A14" s="21" t="s">
        <v>8370</v>
      </c>
      <c r="B14" s="13">
        <v>147</v>
      </c>
      <c r="C14" s="13">
        <v>127</v>
      </c>
      <c r="D14" s="13">
        <v>24</v>
      </c>
      <c r="E14" s="10">
        <v>298</v>
      </c>
    </row>
    <row r="15" spans="1:5" x14ac:dyDescent="0.55000000000000004">
      <c r="A15" s="21" t="s">
        <v>8371</v>
      </c>
      <c r="B15" s="13">
        <v>183</v>
      </c>
      <c r="C15" s="13">
        <v>149</v>
      </c>
      <c r="D15" s="13">
        <v>20</v>
      </c>
      <c r="E15" s="10">
        <v>352</v>
      </c>
    </row>
    <row r="16" spans="1:5" x14ac:dyDescent="0.55000000000000004">
      <c r="A16" s="21" t="s">
        <v>8372</v>
      </c>
      <c r="B16" s="13">
        <v>183</v>
      </c>
      <c r="C16" s="13">
        <v>114</v>
      </c>
      <c r="D16" s="13">
        <v>37</v>
      </c>
      <c r="E16" s="10">
        <v>334</v>
      </c>
    </row>
    <row r="17" spans="1:5" x14ac:dyDescent="0.55000000000000004">
      <c r="A17" s="21" t="s">
        <v>8378</v>
      </c>
      <c r="B17" s="13">
        <v>111</v>
      </c>
      <c r="C17" s="13">
        <v>118</v>
      </c>
      <c r="D17" s="13">
        <v>23</v>
      </c>
      <c r="E17" s="10">
        <v>252</v>
      </c>
    </row>
    <row r="18" spans="1:5" x14ac:dyDescent="0.55000000000000004">
      <c r="A18" s="21" t="s">
        <v>8364</v>
      </c>
      <c r="B18" s="13">
        <v>2185</v>
      </c>
      <c r="C18" s="13">
        <v>1530</v>
      </c>
      <c r="D18" s="13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62EA3-9316-4686-9779-69C22C01425C}">
  <dimension ref="A1:I13"/>
  <sheetViews>
    <sheetView workbookViewId="0">
      <selection activeCell="D44" sqref="D44"/>
    </sheetView>
  </sheetViews>
  <sheetFormatPr defaultRowHeight="14.4" x14ac:dyDescent="0.55000000000000004"/>
  <cols>
    <col min="1" max="1" width="25.83984375" bestFit="1" customWidth="1"/>
    <col min="2" max="2" width="16" bestFit="1" customWidth="1"/>
    <col min="3" max="3" width="12.578125" bestFit="1" customWidth="1"/>
    <col min="4" max="4" width="15.578125" bestFit="1" customWidth="1"/>
    <col min="5" max="5" width="11.5234375" bestFit="1" customWidth="1"/>
    <col min="6" max="6" width="19.15625" bestFit="1" customWidth="1"/>
    <col min="7" max="7" width="14.89453125" bestFit="1" customWidth="1"/>
    <col min="8" max="8" width="17.5234375" bestFit="1" customWidth="1"/>
  </cols>
  <sheetData>
    <row r="1" spans="1:9" x14ac:dyDescent="0.55000000000000004">
      <c r="A1" s="22" t="s">
        <v>8381</v>
      </c>
      <c r="B1" s="22" t="s">
        <v>8382</v>
      </c>
      <c r="C1" s="22" t="s">
        <v>8383</v>
      </c>
      <c r="D1" s="22" t="s">
        <v>8385</v>
      </c>
      <c r="E1" s="22" t="s">
        <v>8384</v>
      </c>
      <c r="F1" s="22" t="s">
        <v>8388</v>
      </c>
      <c r="G1" s="22" t="s">
        <v>8386</v>
      </c>
      <c r="H1" s="22" t="s">
        <v>8387</v>
      </c>
      <c r="I1" s="22"/>
    </row>
    <row r="2" spans="1:9" x14ac:dyDescent="0.55000000000000004">
      <c r="A2" t="s">
        <v>8389</v>
      </c>
      <c r="B2">
        <f>COUNTIFS(dataset!$D$2:$D$4115,"&lt;1000", dataset!$F$2:$F$4115,"successful")</f>
        <v>322</v>
      </c>
      <c r="C2">
        <f>COUNTIFS(dataset!$D$2:$D$4115,"&lt;1000", dataset!$F$2:$F$4115,"failed")</f>
        <v>113</v>
      </c>
      <c r="D2">
        <f>COUNTIFS(dataset!$D$2:$D$4115,"&lt;1000", dataset!$F$2:$F$4115,"canceled")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9" x14ac:dyDescent="0.55000000000000004">
      <c r="A3" t="s">
        <v>8390</v>
      </c>
      <c r="B3">
        <f>COUNTIFS(dataset!$D$2:$D$4115,"&gt;=1000", dataset!$D$2:$D$4115,"&lt;=4999", dataset!$F$2:$F$4115,"successful")</f>
        <v>932</v>
      </c>
      <c r="C3">
        <f>COUNTIFS(dataset!$D$2:$D$4115,"&gt;=1000", dataset!$D$2:$D$4115,"&lt;=4999", dataset!$F$2:$F$4115,"failed")</f>
        <v>420</v>
      </c>
      <c r="D3">
        <f>COUNTIFS(dataset!$D$2:$D$4115,"&gt;=1000", dataset!$D$2:$D$4115,"&lt;=4999", dataset!$F$2:$F$4115,"canceled")</f>
        <v>60</v>
      </c>
      <c r="E3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9" x14ac:dyDescent="0.55000000000000004">
      <c r="A4" t="s">
        <v>8391</v>
      </c>
      <c r="B4">
        <f>COUNTIFS(dataset!$D$2:$D$4115,"&gt;=5000", dataset!$D$2:$D$4115,"&lt;=9999", dataset!$F$2:$F$4115,"successful")</f>
        <v>381</v>
      </c>
      <c r="C4">
        <f>COUNTIFS(dataset!$D$2:$D$4115,"&gt;=5000", dataset!$D$2:$D$4115,"&lt;=9999", dataset!$F$2:$F$4115,"failed")</f>
        <v>283</v>
      </c>
      <c r="D4">
        <f>COUNTIFS(dataset!$D$2:$D$4115,"&gt;=5000", dataset!$D$2:$D$4115,"&lt;=9999", dataset!$F$2:$F$4115,"canceled")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9" x14ac:dyDescent="0.55000000000000004">
      <c r="A5" t="s">
        <v>8392</v>
      </c>
      <c r="B5">
        <f>COUNTIFS(dataset!$D$2:$D$4115,"&gt;=10000", dataset!$D$2:$D$4115,"&lt;=14999", dataset!$F$2:$F$4115,"successful")</f>
        <v>168</v>
      </c>
      <c r="C5">
        <f>COUNTIFS(dataset!$D$2:$D$4115,"&gt;=10000", dataset!$D$2:$D$4115,"&lt;=14999", dataset!$F$2:$F$4115,"failed")</f>
        <v>144</v>
      </c>
      <c r="D5">
        <f>COUNTIFS(dataset!$D$2:$D$4115,"&gt;=10000", dataset!$D$2:$D$4115,"&lt;=14999", dataset!$F$2:$F$4115,"canceled")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9" x14ac:dyDescent="0.55000000000000004">
      <c r="A6" t="s">
        <v>8393</v>
      </c>
      <c r="B6">
        <f>COUNTIFS(dataset!$D$2:$D$4115,"&gt;=15000", dataset!$D$2:$D$4115,"&lt;=19999", dataset!$F$2:$F$4115,"successful")</f>
        <v>94</v>
      </c>
      <c r="C6">
        <f>COUNTIFS(dataset!$D$2:$D$4115,"&gt;=15000", dataset!$D$2:$D$4115,"&lt;=19999", dataset!$F$2:$F$4115,"failed")</f>
        <v>90</v>
      </c>
      <c r="D6">
        <f>COUNTIFS(dataset!$D$2:$D$4115,"&gt;=15000", dataset!$D$2:$D$4115,"&lt;=19999", dataset!$F$2:$F$4115,"canceled")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9" x14ac:dyDescent="0.55000000000000004">
      <c r="A7" t="s">
        <v>8394</v>
      </c>
      <c r="B7">
        <f>COUNTIFS(dataset!$D$2:$D$4115,"&gt;=20000", dataset!$D$2:$D$4115,"&lt;=24999", dataset!$F$2:$F$4115,"successful")</f>
        <v>62</v>
      </c>
      <c r="C7">
        <f>COUNTIFS(dataset!$D$2:$D$4115,"&gt;=20000", dataset!$D$2:$D$4115,"&lt;=24999", dataset!$F$2:$F$4115,"failed")</f>
        <v>72</v>
      </c>
      <c r="D7">
        <f>COUNTIFS(dataset!$D$2:$D$4115,"&gt;=20000", dataset!$D$2:$D$4115,"&lt;=24999", dataset!$F$2:$F$4115,"canceled")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9" x14ac:dyDescent="0.55000000000000004">
      <c r="A8" t="s">
        <v>8395</v>
      </c>
      <c r="B8">
        <f>COUNTIFS(dataset!$D$2:$D$4115,"&gt;=25000", dataset!$D$2:$D$4115,"&lt;=29999", dataset!$F$2:$F$4115,"successful")</f>
        <v>55</v>
      </c>
      <c r="C8">
        <f>COUNTIFS(dataset!$D$2:$D$4115,"&gt;=25000", dataset!$D$2:$D$4115,"&lt;=29999", dataset!$F$2:$F$4115,"failed")</f>
        <v>64</v>
      </c>
      <c r="D8">
        <f>COUNTIFS(dataset!$D$2:$D$4115,"&gt;=25000", dataset!$D$2:$D$4115,"&lt;=29999", dataset!$F$2:$F$4115,"canceled")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9" x14ac:dyDescent="0.55000000000000004">
      <c r="A9" t="s">
        <v>8396</v>
      </c>
      <c r="B9">
        <f>COUNTIFS(dataset!$D$2:$D$4115,"&gt;=30000", dataset!$D$2:$D$4115,"&lt;=34999", dataset!$F$2:$F$4115,"successful")</f>
        <v>32</v>
      </c>
      <c r="C9">
        <f>COUNTIFS(dataset!$D$2:$D$4115,"&gt;=30000", dataset!$D$2:$D$4115,"&lt;=34999", dataset!$F$2:$F$4115,"failed")</f>
        <v>37</v>
      </c>
      <c r="D9">
        <f>COUNTIFS(dataset!$D$2:$D$4115,"&gt;=30000", dataset!$D$2:$D$4115,"&lt;=34999", dataset!$F$2:$F$4115,"canceled")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9" x14ac:dyDescent="0.55000000000000004">
      <c r="A10" t="s">
        <v>8397</v>
      </c>
      <c r="B10">
        <f>COUNTIFS(dataset!$D$2:$D$4115,"&gt;=35000", dataset!$D$2:$D$4115,"&lt;=39999", dataset!$F$2:$F$4115,"successful")</f>
        <v>26</v>
      </c>
      <c r="C10">
        <f>COUNTIFS(dataset!$D$2:$D$4115,"&gt;=35000", dataset!$D$2:$D$4115,"&lt;=39999", dataset!$F$2:$F$4115,"failed")</f>
        <v>22</v>
      </c>
      <c r="D10">
        <f>COUNTIFS(dataset!$D$2:$D$4115,"&gt;=35000", dataset!$D$2:$D$4115,"&lt;=39999", dataset!$F$2:$F$4115,"canceled")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9" x14ac:dyDescent="0.55000000000000004">
      <c r="A11" t="s">
        <v>8398</v>
      </c>
      <c r="B11">
        <f>COUNTIFS(dataset!$D$2:$D$4115,"&gt;=40000", dataset!$D$2:$D$4115,"&lt;=44999", dataset!$F$2:$F$4115,"successful")</f>
        <v>21</v>
      </c>
      <c r="C11">
        <f>COUNTIFS(dataset!$D$2:$D$4115,"&gt;=40000", dataset!$D$2:$D$4115,"&lt;=44999", dataset!$F$2:$F$4115,"failed")</f>
        <v>16</v>
      </c>
      <c r="D11">
        <f>COUNTIFS(dataset!$D$2:$D$4115,"&gt;=40000", dataset!$D$2:$D$4115,"&lt;=44999", dataset!$F$2:$F$4115,"canceled")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9" x14ac:dyDescent="0.55000000000000004">
      <c r="A12" t="s">
        <v>8399</v>
      </c>
      <c r="B12">
        <f>COUNTIFS(dataset!$D$2:$D$4115,"&gt;=45000", dataset!$D$2:$D$4115,"&lt;=49999", dataset!$F$2:$F$4115,"successful")</f>
        <v>6</v>
      </c>
      <c r="C12">
        <f>COUNTIFS(dataset!$D$2:$D$4115,"&gt;=45000", dataset!$D$2:$D$4115,"&lt;=49999", dataset!$F$2:$F$4115,"failed")</f>
        <v>11</v>
      </c>
      <c r="D12">
        <f>COUNTIFS(dataset!$D$2:$D$4115,"&gt;=45000", dataset!$D$2:$D$4115,"&lt;=49999", dataset!$F$2:$F$4115,"canceled")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9" x14ac:dyDescent="0.55000000000000004">
      <c r="A13" t="s">
        <v>8400</v>
      </c>
      <c r="B13">
        <f>COUNTIFS(dataset!$D$2:$D$4115,"&gt;=50000", dataset!$F$2:$F$4115,"successful")</f>
        <v>86</v>
      </c>
      <c r="C13">
        <f>COUNTIFS(dataset!$D$2:$D$4115,"&gt;=50000", dataset!$F$2:$F$4115,"failed")</f>
        <v>258</v>
      </c>
      <c r="D13">
        <f>COUNTIFS(dataset!$D$2:$D$4115,"&gt;=50000", dataset!$F$2:$F$4115,"canceled")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4 C5:C12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3C22-C974-452E-B87A-E4B0A5E39079}">
  <dimension ref="A1:J2186"/>
  <sheetViews>
    <sheetView tabSelected="1" workbookViewId="0">
      <selection activeCell="I14" sqref="I14"/>
    </sheetView>
  </sheetViews>
  <sheetFormatPr defaultRowHeight="14.4" x14ac:dyDescent="0.55000000000000004"/>
  <cols>
    <col min="8" max="8" width="18.1015625" customWidth="1"/>
    <col min="9" max="9" width="12.47265625" customWidth="1"/>
    <col min="10" max="10" width="12.68359375" customWidth="1"/>
  </cols>
  <sheetData>
    <row r="1" spans="1:10" x14ac:dyDescent="0.55000000000000004">
      <c r="A1" t="s">
        <v>8401</v>
      </c>
      <c r="B1" t="s">
        <v>8262</v>
      </c>
      <c r="D1" t="s">
        <v>8401</v>
      </c>
      <c r="E1" t="s">
        <v>8262</v>
      </c>
    </row>
    <row r="2" spans="1:10" ht="14.7" thickBot="1" x14ac:dyDescent="0.6">
      <c r="A2" s="24" t="s">
        <v>8219</v>
      </c>
      <c r="B2" s="5">
        <v>182</v>
      </c>
      <c r="D2" s="25" t="s">
        <v>8221</v>
      </c>
      <c r="E2" s="5">
        <v>0</v>
      </c>
    </row>
    <row r="3" spans="1:10" x14ac:dyDescent="0.55000000000000004">
      <c r="A3" s="24" t="s">
        <v>8219</v>
      </c>
      <c r="B3" s="5">
        <v>79</v>
      </c>
      <c r="D3" s="25" t="s">
        <v>8221</v>
      </c>
      <c r="E3" s="5">
        <v>1</v>
      </c>
      <c r="H3" s="28" t="s">
        <v>8402</v>
      </c>
      <c r="I3" s="28"/>
      <c r="J3" s="28"/>
    </row>
    <row r="4" spans="1:10" x14ac:dyDescent="0.55000000000000004">
      <c r="A4" s="24" t="s">
        <v>8219</v>
      </c>
      <c r="B4" s="5">
        <v>35</v>
      </c>
      <c r="D4" s="25" t="s">
        <v>8221</v>
      </c>
      <c r="E4" s="5">
        <v>10</v>
      </c>
      <c r="H4" s="26"/>
      <c r="I4" s="27" t="s">
        <v>8219</v>
      </c>
      <c r="J4" s="27" t="s">
        <v>8221</v>
      </c>
    </row>
    <row r="5" spans="1:10" x14ac:dyDescent="0.55000000000000004">
      <c r="A5" s="24" t="s">
        <v>8219</v>
      </c>
      <c r="B5" s="5">
        <v>150</v>
      </c>
      <c r="D5" s="25" t="s">
        <v>8221</v>
      </c>
      <c r="E5" s="5">
        <v>0</v>
      </c>
    </row>
    <row r="6" spans="1:10" x14ac:dyDescent="0.55000000000000004">
      <c r="A6" s="24" t="s">
        <v>8219</v>
      </c>
      <c r="B6" s="5">
        <v>284</v>
      </c>
      <c r="D6" s="25" t="s">
        <v>8221</v>
      </c>
      <c r="E6" s="5">
        <v>7</v>
      </c>
      <c r="H6" t="s">
        <v>8403</v>
      </c>
      <c r="I6">
        <f>AVERAGE(successful_backers_count)</f>
        <v>194.42517162471395</v>
      </c>
      <c r="J6">
        <f>AVERAGE(failed_backers_count)</f>
        <v>17.709803921568628</v>
      </c>
    </row>
    <row r="7" spans="1:10" x14ac:dyDescent="0.55000000000000004">
      <c r="A7" s="24" t="s">
        <v>8219</v>
      </c>
      <c r="B7" s="5">
        <v>47</v>
      </c>
      <c r="D7" s="25" t="s">
        <v>8221</v>
      </c>
      <c r="E7" s="5">
        <v>0</v>
      </c>
      <c r="H7" t="s">
        <v>8404</v>
      </c>
      <c r="I7">
        <f>MEDIAN(successful_backers_count)</f>
        <v>62</v>
      </c>
      <c r="J7">
        <f>MEDIAN(failed_backers_count)</f>
        <v>4</v>
      </c>
    </row>
    <row r="8" spans="1:10" x14ac:dyDescent="0.55000000000000004">
      <c r="A8" s="24" t="s">
        <v>8219</v>
      </c>
      <c r="B8" s="5">
        <v>58</v>
      </c>
      <c r="D8" s="25" t="s">
        <v>8221</v>
      </c>
      <c r="E8" s="5">
        <v>1</v>
      </c>
      <c r="H8" t="s">
        <v>8405</v>
      </c>
      <c r="I8">
        <f>MIN(successful_backers_count)</f>
        <v>1</v>
      </c>
      <c r="J8">
        <f>MIN(failed_backers_count)</f>
        <v>0</v>
      </c>
    </row>
    <row r="9" spans="1:10" x14ac:dyDescent="0.55000000000000004">
      <c r="A9" s="24" t="s">
        <v>8219</v>
      </c>
      <c r="B9" s="5">
        <v>57</v>
      </c>
      <c r="D9" s="25" t="s">
        <v>8221</v>
      </c>
      <c r="E9" s="5">
        <v>2</v>
      </c>
      <c r="H9" t="s">
        <v>8406</v>
      </c>
      <c r="I9">
        <f>MAX(successful_backers_count)</f>
        <v>26457</v>
      </c>
      <c r="J9">
        <f>MAX(failed_backers_count)</f>
        <v>1293</v>
      </c>
    </row>
    <row r="10" spans="1:10" x14ac:dyDescent="0.55000000000000004">
      <c r="A10" s="24" t="s">
        <v>8219</v>
      </c>
      <c r="B10" s="5">
        <v>12</v>
      </c>
      <c r="D10" s="25" t="s">
        <v>8221</v>
      </c>
      <c r="E10" s="5">
        <v>3</v>
      </c>
      <c r="H10" t="s">
        <v>8407</v>
      </c>
      <c r="I10">
        <f>_xlfn.VAR.S(successful_backers_count)</f>
        <v>713167.37912800396</v>
      </c>
      <c r="J10">
        <f>_xlfn.VAR.S(failed_backers_count)</f>
        <v>3775.6894394644714</v>
      </c>
    </row>
    <row r="11" spans="1:10" ht="14.7" thickBot="1" x14ac:dyDescent="0.6">
      <c r="A11" s="24" t="s">
        <v>8219</v>
      </c>
      <c r="B11" s="5">
        <v>20</v>
      </c>
      <c r="D11" s="25" t="s">
        <v>8221</v>
      </c>
      <c r="E11" s="5">
        <v>10</v>
      </c>
      <c r="H11" s="29" t="s">
        <v>8408</v>
      </c>
      <c r="I11" s="29">
        <f>_xlfn.STDEV.S(successful_backers_count)</f>
        <v>844.49237955591047</v>
      </c>
      <c r="J11" s="29">
        <f>_xlfn.STDEV.S(failed_backers_count)</f>
        <v>61.446638959868842</v>
      </c>
    </row>
    <row r="12" spans="1:10" x14ac:dyDescent="0.55000000000000004">
      <c r="A12" s="24" t="s">
        <v>8219</v>
      </c>
      <c r="B12" s="5">
        <v>19</v>
      </c>
      <c r="D12" s="25" t="s">
        <v>8221</v>
      </c>
      <c r="E12" s="5">
        <v>10</v>
      </c>
    </row>
    <row r="13" spans="1:10" x14ac:dyDescent="0.55000000000000004">
      <c r="A13" s="24" t="s">
        <v>8219</v>
      </c>
      <c r="B13" s="5">
        <v>75</v>
      </c>
      <c r="D13" s="25" t="s">
        <v>8221</v>
      </c>
      <c r="E13" s="5">
        <v>1</v>
      </c>
    </row>
    <row r="14" spans="1:10" x14ac:dyDescent="0.55000000000000004">
      <c r="A14" s="24" t="s">
        <v>8219</v>
      </c>
      <c r="B14" s="5">
        <v>827</v>
      </c>
      <c r="D14" s="25" t="s">
        <v>8221</v>
      </c>
      <c r="E14" s="5">
        <v>0</v>
      </c>
    </row>
    <row r="15" spans="1:10" x14ac:dyDescent="0.55000000000000004">
      <c r="A15" s="24" t="s">
        <v>8219</v>
      </c>
      <c r="B15" s="5">
        <v>51</v>
      </c>
      <c r="D15" s="25" t="s">
        <v>8221</v>
      </c>
      <c r="E15" s="5">
        <v>0</v>
      </c>
    </row>
    <row r="16" spans="1:10" x14ac:dyDescent="0.55000000000000004">
      <c r="A16" s="24" t="s">
        <v>8219</v>
      </c>
      <c r="B16" s="5">
        <v>41</v>
      </c>
      <c r="D16" s="25" t="s">
        <v>8221</v>
      </c>
      <c r="E16" s="5">
        <v>0</v>
      </c>
    </row>
    <row r="17" spans="1:5" x14ac:dyDescent="0.55000000000000004">
      <c r="A17" s="24" t="s">
        <v>8219</v>
      </c>
      <c r="B17" s="5">
        <v>98</v>
      </c>
      <c r="D17" s="25" t="s">
        <v>8221</v>
      </c>
      <c r="E17" s="5">
        <v>26</v>
      </c>
    </row>
    <row r="18" spans="1:5" x14ac:dyDescent="0.55000000000000004">
      <c r="A18" s="24" t="s">
        <v>8219</v>
      </c>
      <c r="B18" s="5">
        <v>70</v>
      </c>
      <c r="D18" s="25" t="s">
        <v>8221</v>
      </c>
      <c r="E18" s="5">
        <v>0</v>
      </c>
    </row>
    <row r="19" spans="1:5" x14ac:dyDescent="0.55000000000000004">
      <c r="A19" s="24" t="s">
        <v>8219</v>
      </c>
      <c r="B19" s="5">
        <v>36</v>
      </c>
      <c r="D19" s="25" t="s">
        <v>8221</v>
      </c>
      <c r="E19" s="5">
        <v>7</v>
      </c>
    </row>
    <row r="20" spans="1:5" x14ac:dyDescent="0.55000000000000004">
      <c r="A20" s="24" t="s">
        <v>8219</v>
      </c>
      <c r="B20" s="5">
        <v>342</v>
      </c>
      <c r="D20" s="25" t="s">
        <v>8221</v>
      </c>
      <c r="E20" s="5">
        <v>0</v>
      </c>
    </row>
    <row r="21" spans="1:5" x14ac:dyDescent="0.55000000000000004">
      <c r="A21" s="24" t="s">
        <v>8219</v>
      </c>
      <c r="B21" s="5">
        <v>22</v>
      </c>
      <c r="D21" s="25" t="s">
        <v>8221</v>
      </c>
      <c r="E21" s="5">
        <v>2</v>
      </c>
    </row>
    <row r="22" spans="1:5" x14ac:dyDescent="0.55000000000000004">
      <c r="A22" s="24" t="s">
        <v>8219</v>
      </c>
      <c r="B22" s="5">
        <v>25</v>
      </c>
      <c r="D22" s="25" t="s">
        <v>8221</v>
      </c>
      <c r="E22" s="5">
        <v>13</v>
      </c>
    </row>
    <row r="23" spans="1:5" x14ac:dyDescent="0.55000000000000004">
      <c r="A23" s="24" t="s">
        <v>8219</v>
      </c>
      <c r="B23" s="5">
        <v>101</v>
      </c>
      <c r="D23" s="25" t="s">
        <v>8221</v>
      </c>
      <c r="E23" s="5">
        <v>4</v>
      </c>
    </row>
    <row r="24" spans="1:5" x14ac:dyDescent="0.55000000000000004">
      <c r="A24" s="24" t="s">
        <v>8219</v>
      </c>
      <c r="B24" s="5">
        <v>8</v>
      </c>
      <c r="D24" s="25" t="s">
        <v>8221</v>
      </c>
      <c r="E24" s="5">
        <v>0</v>
      </c>
    </row>
    <row r="25" spans="1:5" x14ac:dyDescent="0.55000000000000004">
      <c r="A25" s="24" t="s">
        <v>8219</v>
      </c>
      <c r="B25" s="5">
        <v>23</v>
      </c>
      <c r="D25" s="25" t="s">
        <v>8221</v>
      </c>
      <c r="E25" s="5">
        <v>12</v>
      </c>
    </row>
    <row r="26" spans="1:5" x14ac:dyDescent="0.55000000000000004">
      <c r="A26" s="24" t="s">
        <v>8219</v>
      </c>
      <c r="B26" s="5">
        <v>574</v>
      </c>
      <c r="D26" s="25" t="s">
        <v>8221</v>
      </c>
      <c r="E26" s="5">
        <v>2</v>
      </c>
    </row>
    <row r="27" spans="1:5" x14ac:dyDescent="0.55000000000000004">
      <c r="A27" s="24" t="s">
        <v>8219</v>
      </c>
      <c r="B27" s="5">
        <v>14</v>
      </c>
      <c r="D27" s="25" t="s">
        <v>8221</v>
      </c>
      <c r="E27" s="5">
        <v>10</v>
      </c>
    </row>
    <row r="28" spans="1:5" x14ac:dyDescent="0.55000000000000004">
      <c r="A28" s="24" t="s">
        <v>8219</v>
      </c>
      <c r="B28" s="5">
        <v>19</v>
      </c>
      <c r="D28" s="25" t="s">
        <v>8221</v>
      </c>
      <c r="E28" s="5">
        <v>0</v>
      </c>
    </row>
    <row r="29" spans="1:5" x14ac:dyDescent="0.55000000000000004">
      <c r="A29" s="24" t="s">
        <v>8219</v>
      </c>
      <c r="B29" s="5">
        <v>150</v>
      </c>
      <c r="D29" s="25" t="s">
        <v>8221</v>
      </c>
      <c r="E29" s="5">
        <v>5</v>
      </c>
    </row>
    <row r="30" spans="1:5" x14ac:dyDescent="0.55000000000000004">
      <c r="A30" s="24" t="s">
        <v>8219</v>
      </c>
      <c r="B30" s="5">
        <v>71</v>
      </c>
      <c r="D30" s="25" t="s">
        <v>8221</v>
      </c>
      <c r="E30" s="5">
        <v>0</v>
      </c>
    </row>
    <row r="31" spans="1:5" x14ac:dyDescent="0.55000000000000004">
      <c r="A31" s="24" t="s">
        <v>8219</v>
      </c>
      <c r="B31" s="5">
        <v>117</v>
      </c>
      <c r="D31" s="25" t="s">
        <v>8221</v>
      </c>
      <c r="E31" s="5">
        <v>5</v>
      </c>
    </row>
    <row r="32" spans="1:5" x14ac:dyDescent="0.55000000000000004">
      <c r="A32" s="24" t="s">
        <v>8219</v>
      </c>
      <c r="B32" s="5">
        <v>53</v>
      </c>
      <c r="D32" s="25" t="s">
        <v>8221</v>
      </c>
      <c r="E32" s="5">
        <v>1</v>
      </c>
    </row>
    <row r="33" spans="1:5" x14ac:dyDescent="0.55000000000000004">
      <c r="A33" s="24" t="s">
        <v>8219</v>
      </c>
      <c r="B33" s="5">
        <v>1</v>
      </c>
      <c r="D33" s="25" t="s">
        <v>8221</v>
      </c>
      <c r="E33" s="5">
        <v>3</v>
      </c>
    </row>
    <row r="34" spans="1:5" x14ac:dyDescent="0.55000000000000004">
      <c r="A34" s="24" t="s">
        <v>8219</v>
      </c>
      <c r="B34" s="5">
        <v>89</v>
      </c>
      <c r="D34" s="25" t="s">
        <v>8221</v>
      </c>
      <c r="E34" s="5">
        <v>3</v>
      </c>
    </row>
    <row r="35" spans="1:5" x14ac:dyDescent="0.55000000000000004">
      <c r="A35" s="24" t="s">
        <v>8219</v>
      </c>
      <c r="B35" s="5">
        <v>64</v>
      </c>
      <c r="D35" s="25" t="s">
        <v>8221</v>
      </c>
      <c r="E35" s="5">
        <v>0</v>
      </c>
    </row>
    <row r="36" spans="1:5" x14ac:dyDescent="0.55000000000000004">
      <c r="A36" s="24" t="s">
        <v>8219</v>
      </c>
      <c r="B36" s="5">
        <v>68</v>
      </c>
      <c r="D36" s="25" t="s">
        <v>8221</v>
      </c>
      <c r="E36" s="5">
        <v>3</v>
      </c>
    </row>
    <row r="37" spans="1:5" x14ac:dyDescent="0.55000000000000004">
      <c r="A37" s="24" t="s">
        <v>8219</v>
      </c>
      <c r="B37" s="5">
        <v>28</v>
      </c>
      <c r="D37" s="25" t="s">
        <v>8221</v>
      </c>
      <c r="E37" s="5">
        <v>0</v>
      </c>
    </row>
    <row r="38" spans="1:5" x14ac:dyDescent="0.55000000000000004">
      <c r="A38" s="24" t="s">
        <v>8219</v>
      </c>
      <c r="B38" s="5">
        <v>44</v>
      </c>
      <c r="D38" s="25" t="s">
        <v>8221</v>
      </c>
      <c r="E38" s="5">
        <v>19</v>
      </c>
    </row>
    <row r="39" spans="1:5" x14ac:dyDescent="0.55000000000000004">
      <c r="A39" s="24" t="s">
        <v>8219</v>
      </c>
      <c r="B39" s="5">
        <v>253</v>
      </c>
      <c r="D39" s="25" t="s">
        <v>8221</v>
      </c>
      <c r="E39" s="5">
        <v>8</v>
      </c>
    </row>
    <row r="40" spans="1:5" x14ac:dyDescent="0.55000000000000004">
      <c r="A40" s="24" t="s">
        <v>8219</v>
      </c>
      <c r="B40" s="5">
        <v>66</v>
      </c>
      <c r="D40" s="25" t="s">
        <v>8221</v>
      </c>
      <c r="E40" s="5">
        <v>6</v>
      </c>
    </row>
    <row r="41" spans="1:5" x14ac:dyDescent="0.55000000000000004">
      <c r="A41" s="24" t="s">
        <v>8219</v>
      </c>
      <c r="B41" s="5">
        <v>217</v>
      </c>
      <c r="D41" s="25" t="s">
        <v>8221</v>
      </c>
      <c r="E41" s="5">
        <v>0</v>
      </c>
    </row>
    <row r="42" spans="1:5" x14ac:dyDescent="0.55000000000000004">
      <c r="A42" s="24" t="s">
        <v>8219</v>
      </c>
      <c r="B42" s="5">
        <v>16</v>
      </c>
      <c r="D42" s="25" t="s">
        <v>8221</v>
      </c>
      <c r="E42" s="5">
        <v>18</v>
      </c>
    </row>
    <row r="43" spans="1:5" x14ac:dyDescent="0.55000000000000004">
      <c r="A43" s="24" t="s">
        <v>8219</v>
      </c>
      <c r="B43" s="5">
        <v>19</v>
      </c>
      <c r="D43" s="25" t="s">
        <v>8221</v>
      </c>
      <c r="E43" s="5">
        <v>7</v>
      </c>
    </row>
    <row r="44" spans="1:5" x14ac:dyDescent="0.55000000000000004">
      <c r="A44" s="24" t="s">
        <v>8219</v>
      </c>
      <c r="B44" s="5">
        <v>169</v>
      </c>
      <c r="D44" s="25" t="s">
        <v>8221</v>
      </c>
      <c r="E44" s="5">
        <v>0</v>
      </c>
    </row>
    <row r="45" spans="1:5" x14ac:dyDescent="0.55000000000000004">
      <c r="A45" s="24" t="s">
        <v>8219</v>
      </c>
      <c r="B45" s="5">
        <v>263</v>
      </c>
      <c r="D45" s="25" t="s">
        <v>8221</v>
      </c>
      <c r="E45" s="5">
        <v>8</v>
      </c>
    </row>
    <row r="46" spans="1:5" x14ac:dyDescent="0.55000000000000004">
      <c r="A46" s="24" t="s">
        <v>8219</v>
      </c>
      <c r="B46" s="5">
        <v>15</v>
      </c>
      <c r="D46" s="25" t="s">
        <v>8221</v>
      </c>
      <c r="E46" s="5">
        <v>1293</v>
      </c>
    </row>
    <row r="47" spans="1:5" x14ac:dyDescent="0.55000000000000004">
      <c r="A47" s="24" t="s">
        <v>8219</v>
      </c>
      <c r="B47" s="5">
        <v>61</v>
      </c>
      <c r="D47" s="25" t="s">
        <v>8221</v>
      </c>
      <c r="E47" s="5">
        <v>17</v>
      </c>
    </row>
    <row r="48" spans="1:5" x14ac:dyDescent="0.55000000000000004">
      <c r="A48" s="24" t="s">
        <v>8219</v>
      </c>
      <c r="B48" s="5">
        <v>45</v>
      </c>
      <c r="D48" s="25" t="s">
        <v>8221</v>
      </c>
      <c r="E48" s="5">
        <v>0</v>
      </c>
    </row>
    <row r="49" spans="1:5" x14ac:dyDescent="0.55000000000000004">
      <c r="A49" s="24" t="s">
        <v>8219</v>
      </c>
      <c r="B49" s="5">
        <v>70</v>
      </c>
      <c r="D49" s="25" t="s">
        <v>8221</v>
      </c>
      <c r="E49" s="5">
        <v>13</v>
      </c>
    </row>
    <row r="50" spans="1:5" x14ac:dyDescent="0.55000000000000004">
      <c r="A50" s="24" t="s">
        <v>8219</v>
      </c>
      <c r="B50" s="5">
        <v>38</v>
      </c>
      <c r="D50" s="25" t="s">
        <v>8221</v>
      </c>
      <c r="E50" s="5">
        <v>0</v>
      </c>
    </row>
    <row r="51" spans="1:5" x14ac:dyDescent="0.55000000000000004">
      <c r="A51" s="24" t="s">
        <v>8219</v>
      </c>
      <c r="B51" s="5">
        <v>87</v>
      </c>
      <c r="D51" s="25" t="s">
        <v>8221</v>
      </c>
      <c r="E51" s="5">
        <v>0</v>
      </c>
    </row>
    <row r="52" spans="1:5" x14ac:dyDescent="0.55000000000000004">
      <c r="A52" s="24" t="s">
        <v>8219</v>
      </c>
      <c r="B52" s="5">
        <v>22</v>
      </c>
      <c r="D52" s="25" t="s">
        <v>8221</v>
      </c>
      <c r="E52" s="5">
        <v>33</v>
      </c>
    </row>
    <row r="53" spans="1:5" x14ac:dyDescent="0.55000000000000004">
      <c r="A53" s="24" t="s">
        <v>8219</v>
      </c>
      <c r="B53" s="5">
        <v>119</v>
      </c>
      <c r="D53" s="25" t="s">
        <v>8221</v>
      </c>
      <c r="E53" s="5">
        <v>12</v>
      </c>
    </row>
    <row r="54" spans="1:5" x14ac:dyDescent="0.55000000000000004">
      <c r="A54" s="24" t="s">
        <v>8219</v>
      </c>
      <c r="B54" s="5">
        <v>52</v>
      </c>
      <c r="D54" s="25" t="s">
        <v>8221</v>
      </c>
      <c r="E54" s="5">
        <v>1</v>
      </c>
    </row>
    <row r="55" spans="1:5" x14ac:dyDescent="0.55000000000000004">
      <c r="A55" s="24" t="s">
        <v>8219</v>
      </c>
      <c r="B55" s="5">
        <v>117</v>
      </c>
      <c r="D55" s="25" t="s">
        <v>8221</v>
      </c>
      <c r="E55" s="5">
        <v>1</v>
      </c>
    </row>
    <row r="56" spans="1:5" x14ac:dyDescent="0.55000000000000004">
      <c r="A56" s="24" t="s">
        <v>8219</v>
      </c>
      <c r="B56" s="5">
        <v>52</v>
      </c>
      <c r="D56" s="25" t="s">
        <v>8221</v>
      </c>
      <c r="E56" s="5">
        <v>1</v>
      </c>
    </row>
    <row r="57" spans="1:5" x14ac:dyDescent="0.55000000000000004">
      <c r="A57" s="24" t="s">
        <v>8219</v>
      </c>
      <c r="B57" s="5">
        <v>86</v>
      </c>
      <c r="D57" s="25" t="s">
        <v>8221</v>
      </c>
      <c r="E57" s="5">
        <v>1</v>
      </c>
    </row>
    <row r="58" spans="1:5" x14ac:dyDescent="0.55000000000000004">
      <c r="A58" s="24" t="s">
        <v>8219</v>
      </c>
      <c r="B58" s="5">
        <v>174</v>
      </c>
      <c r="D58" s="25" t="s">
        <v>8221</v>
      </c>
      <c r="E58" s="5">
        <v>84</v>
      </c>
    </row>
    <row r="59" spans="1:5" x14ac:dyDescent="0.55000000000000004">
      <c r="A59" s="24" t="s">
        <v>8219</v>
      </c>
      <c r="B59" s="5">
        <v>69</v>
      </c>
      <c r="D59" s="25" t="s">
        <v>8221</v>
      </c>
      <c r="E59" s="5">
        <v>38</v>
      </c>
    </row>
    <row r="60" spans="1:5" x14ac:dyDescent="0.55000000000000004">
      <c r="A60" s="24" t="s">
        <v>8219</v>
      </c>
      <c r="B60" s="5">
        <v>75</v>
      </c>
      <c r="D60" s="25" t="s">
        <v>8221</v>
      </c>
      <c r="E60" s="5">
        <v>1</v>
      </c>
    </row>
    <row r="61" spans="1:5" x14ac:dyDescent="0.55000000000000004">
      <c r="A61" s="24" t="s">
        <v>8219</v>
      </c>
      <c r="B61" s="5">
        <v>33</v>
      </c>
      <c r="D61" s="25" t="s">
        <v>8221</v>
      </c>
      <c r="E61" s="5">
        <v>76</v>
      </c>
    </row>
    <row r="62" spans="1:5" x14ac:dyDescent="0.55000000000000004">
      <c r="A62" s="24" t="s">
        <v>8219</v>
      </c>
      <c r="B62" s="5">
        <v>108</v>
      </c>
      <c r="D62" s="25" t="s">
        <v>8221</v>
      </c>
      <c r="E62" s="5">
        <v>3</v>
      </c>
    </row>
    <row r="63" spans="1:5" x14ac:dyDescent="0.55000000000000004">
      <c r="A63" s="24" t="s">
        <v>8219</v>
      </c>
      <c r="B63" s="5">
        <v>23</v>
      </c>
      <c r="D63" s="25" t="s">
        <v>8221</v>
      </c>
      <c r="E63" s="5">
        <v>0</v>
      </c>
    </row>
    <row r="64" spans="1:5" x14ac:dyDescent="0.55000000000000004">
      <c r="A64" s="24" t="s">
        <v>8219</v>
      </c>
      <c r="B64" s="5">
        <v>48</v>
      </c>
      <c r="D64" s="25" t="s">
        <v>8221</v>
      </c>
      <c r="E64" s="5">
        <v>2</v>
      </c>
    </row>
    <row r="65" spans="1:5" x14ac:dyDescent="0.55000000000000004">
      <c r="A65" s="24" t="s">
        <v>8219</v>
      </c>
      <c r="B65" s="5">
        <v>64</v>
      </c>
      <c r="D65" s="25" t="s">
        <v>8221</v>
      </c>
      <c r="E65" s="5">
        <v>0</v>
      </c>
    </row>
    <row r="66" spans="1:5" x14ac:dyDescent="0.55000000000000004">
      <c r="A66" s="24" t="s">
        <v>8219</v>
      </c>
      <c r="B66" s="5">
        <v>24</v>
      </c>
      <c r="D66" s="25" t="s">
        <v>8221</v>
      </c>
      <c r="E66" s="5">
        <v>0</v>
      </c>
    </row>
    <row r="67" spans="1:5" x14ac:dyDescent="0.55000000000000004">
      <c r="A67" s="24" t="s">
        <v>8219</v>
      </c>
      <c r="B67" s="5">
        <v>57</v>
      </c>
      <c r="D67" s="25" t="s">
        <v>8221</v>
      </c>
      <c r="E67" s="5">
        <v>0</v>
      </c>
    </row>
    <row r="68" spans="1:5" x14ac:dyDescent="0.55000000000000004">
      <c r="A68" s="24" t="s">
        <v>8219</v>
      </c>
      <c r="B68" s="5">
        <v>26</v>
      </c>
      <c r="D68" s="25" t="s">
        <v>8221</v>
      </c>
      <c r="E68" s="5">
        <v>2</v>
      </c>
    </row>
    <row r="69" spans="1:5" x14ac:dyDescent="0.55000000000000004">
      <c r="A69" s="24" t="s">
        <v>8219</v>
      </c>
      <c r="B69" s="5">
        <v>20</v>
      </c>
      <c r="D69" s="25" t="s">
        <v>8221</v>
      </c>
      <c r="E69" s="5">
        <v>0</v>
      </c>
    </row>
    <row r="70" spans="1:5" x14ac:dyDescent="0.55000000000000004">
      <c r="A70" s="24" t="s">
        <v>8219</v>
      </c>
      <c r="B70" s="5">
        <v>36</v>
      </c>
      <c r="D70" s="25" t="s">
        <v>8221</v>
      </c>
      <c r="E70" s="5">
        <v>0</v>
      </c>
    </row>
    <row r="71" spans="1:5" x14ac:dyDescent="0.55000000000000004">
      <c r="A71" s="24" t="s">
        <v>8219</v>
      </c>
      <c r="B71" s="5">
        <v>178</v>
      </c>
      <c r="D71" s="25" t="s">
        <v>8221</v>
      </c>
      <c r="E71" s="5">
        <v>0</v>
      </c>
    </row>
    <row r="72" spans="1:5" x14ac:dyDescent="0.55000000000000004">
      <c r="A72" s="24" t="s">
        <v>8219</v>
      </c>
      <c r="B72" s="5">
        <v>17</v>
      </c>
      <c r="D72" s="25" t="s">
        <v>8221</v>
      </c>
      <c r="E72" s="5">
        <v>2</v>
      </c>
    </row>
    <row r="73" spans="1:5" x14ac:dyDescent="0.55000000000000004">
      <c r="A73" s="24" t="s">
        <v>8219</v>
      </c>
      <c r="B73" s="5">
        <v>32</v>
      </c>
      <c r="D73" s="25" t="s">
        <v>8221</v>
      </c>
      <c r="E73" s="5">
        <v>0</v>
      </c>
    </row>
    <row r="74" spans="1:5" x14ac:dyDescent="0.55000000000000004">
      <c r="A74" s="24" t="s">
        <v>8219</v>
      </c>
      <c r="B74" s="5">
        <v>41</v>
      </c>
      <c r="D74" s="25" t="s">
        <v>8221</v>
      </c>
      <c r="E74" s="5">
        <v>7</v>
      </c>
    </row>
    <row r="75" spans="1:5" x14ac:dyDescent="0.55000000000000004">
      <c r="A75" s="24" t="s">
        <v>8219</v>
      </c>
      <c r="B75" s="5">
        <v>18</v>
      </c>
      <c r="D75" s="25" t="s">
        <v>8221</v>
      </c>
      <c r="E75" s="5">
        <v>0</v>
      </c>
    </row>
    <row r="76" spans="1:5" x14ac:dyDescent="0.55000000000000004">
      <c r="A76" s="24" t="s">
        <v>8219</v>
      </c>
      <c r="B76" s="5">
        <v>29</v>
      </c>
      <c r="D76" s="25" t="s">
        <v>8221</v>
      </c>
      <c r="E76" s="5">
        <v>5</v>
      </c>
    </row>
    <row r="77" spans="1:5" x14ac:dyDescent="0.55000000000000004">
      <c r="A77" s="24" t="s">
        <v>8219</v>
      </c>
      <c r="B77" s="5">
        <v>47</v>
      </c>
      <c r="D77" s="25" t="s">
        <v>8221</v>
      </c>
      <c r="E77" s="5">
        <v>0</v>
      </c>
    </row>
    <row r="78" spans="1:5" x14ac:dyDescent="0.55000000000000004">
      <c r="A78" s="24" t="s">
        <v>8219</v>
      </c>
      <c r="B78" s="5">
        <v>15</v>
      </c>
      <c r="D78" s="25" t="s">
        <v>8221</v>
      </c>
      <c r="E78" s="5">
        <v>0</v>
      </c>
    </row>
    <row r="79" spans="1:5" x14ac:dyDescent="0.55000000000000004">
      <c r="A79" s="24" t="s">
        <v>8219</v>
      </c>
      <c r="B79" s="5">
        <v>26</v>
      </c>
      <c r="D79" s="25" t="s">
        <v>8221</v>
      </c>
      <c r="E79" s="5">
        <v>1</v>
      </c>
    </row>
    <row r="80" spans="1:5" x14ac:dyDescent="0.55000000000000004">
      <c r="A80" s="24" t="s">
        <v>8219</v>
      </c>
      <c r="B80" s="5">
        <v>35</v>
      </c>
      <c r="D80" s="25" t="s">
        <v>8221</v>
      </c>
      <c r="E80" s="5">
        <v>0</v>
      </c>
    </row>
    <row r="81" spans="1:5" x14ac:dyDescent="0.55000000000000004">
      <c r="A81" s="24" t="s">
        <v>8219</v>
      </c>
      <c r="B81" s="5">
        <v>41</v>
      </c>
      <c r="D81" s="25" t="s">
        <v>8221</v>
      </c>
      <c r="E81" s="5">
        <v>5</v>
      </c>
    </row>
    <row r="82" spans="1:5" x14ac:dyDescent="0.55000000000000004">
      <c r="A82" s="24" t="s">
        <v>8219</v>
      </c>
      <c r="B82" s="5">
        <v>47</v>
      </c>
      <c r="D82" s="25" t="s">
        <v>8221</v>
      </c>
      <c r="E82" s="5">
        <v>3</v>
      </c>
    </row>
    <row r="83" spans="1:5" x14ac:dyDescent="0.55000000000000004">
      <c r="A83" s="24" t="s">
        <v>8219</v>
      </c>
      <c r="B83" s="5">
        <v>28</v>
      </c>
      <c r="D83" s="25" t="s">
        <v>8221</v>
      </c>
      <c r="E83" s="5">
        <v>6</v>
      </c>
    </row>
    <row r="84" spans="1:5" x14ac:dyDescent="0.55000000000000004">
      <c r="A84" s="24" t="s">
        <v>8219</v>
      </c>
      <c r="B84" s="5">
        <v>100</v>
      </c>
      <c r="D84" s="25" t="s">
        <v>8221</v>
      </c>
      <c r="E84" s="5">
        <v>12</v>
      </c>
    </row>
    <row r="85" spans="1:5" x14ac:dyDescent="0.55000000000000004">
      <c r="A85" s="24" t="s">
        <v>8219</v>
      </c>
      <c r="B85" s="5">
        <v>13</v>
      </c>
      <c r="D85" s="25" t="s">
        <v>8221</v>
      </c>
      <c r="E85" s="5">
        <v>13</v>
      </c>
    </row>
    <row r="86" spans="1:5" x14ac:dyDescent="0.55000000000000004">
      <c r="A86" s="24" t="s">
        <v>8219</v>
      </c>
      <c r="B86" s="5">
        <v>7</v>
      </c>
      <c r="D86" s="25" t="s">
        <v>8221</v>
      </c>
      <c r="E86" s="5">
        <v>5</v>
      </c>
    </row>
    <row r="87" spans="1:5" x14ac:dyDescent="0.55000000000000004">
      <c r="A87" s="24" t="s">
        <v>8219</v>
      </c>
      <c r="B87" s="5">
        <v>21</v>
      </c>
      <c r="D87" s="25" t="s">
        <v>8221</v>
      </c>
      <c r="E87" s="5">
        <v>2</v>
      </c>
    </row>
    <row r="88" spans="1:5" x14ac:dyDescent="0.55000000000000004">
      <c r="A88" s="24" t="s">
        <v>8219</v>
      </c>
      <c r="B88" s="5">
        <v>17</v>
      </c>
      <c r="D88" s="25" t="s">
        <v>8221</v>
      </c>
      <c r="E88" s="5">
        <v>8</v>
      </c>
    </row>
    <row r="89" spans="1:5" x14ac:dyDescent="0.55000000000000004">
      <c r="A89" s="24" t="s">
        <v>8219</v>
      </c>
      <c r="B89" s="5">
        <v>25</v>
      </c>
      <c r="D89" s="25" t="s">
        <v>8221</v>
      </c>
      <c r="E89" s="5">
        <v>0</v>
      </c>
    </row>
    <row r="90" spans="1:5" x14ac:dyDescent="0.55000000000000004">
      <c r="A90" s="24" t="s">
        <v>8219</v>
      </c>
      <c r="B90" s="5">
        <v>60</v>
      </c>
      <c r="D90" s="25" t="s">
        <v>8221</v>
      </c>
      <c r="E90" s="5">
        <v>13</v>
      </c>
    </row>
    <row r="91" spans="1:5" x14ac:dyDescent="0.55000000000000004">
      <c r="A91" s="24" t="s">
        <v>8219</v>
      </c>
      <c r="B91" s="5">
        <v>56</v>
      </c>
      <c r="D91" s="25" t="s">
        <v>8221</v>
      </c>
      <c r="E91" s="5">
        <v>0</v>
      </c>
    </row>
    <row r="92" spans="1:5" x14ac:dyDescent="0.55000000000000004">
      <c r="A92" s="24" t="s">
        <v>8219</v>
      </c>
      <c r="B92" s="5">
        <v>16</v>
      </c>
      <c r="D92" s="25" t="s">
        <v>8221</v>
      </c>
      <c r="E92" s="5">
        <v>5</v>
      </c>
    </row>
    <row r="93" spans="1:5" x14ac:dyDescent="0.55000000000000004">
      <c r="A93" s="24" t="s">
        <v>8219</v>
      </c>
      <c r="B93" s="5">
        <v>46</v>
      </c>
      <c r="D93" s="25" t="s">
        <v>8221</v>
      </c>
      <c r="E93" s="5">
        <v>8</v>
      </c>
    </row>
    <row r="94" spans="1:5" x14ac:dyDescent="0.55000000000000004">
      <c r="A94" s="24" t="s">
        <v>8219</v>
      </c>
      <c r="B94" s="5">
        <v>43</v>
      </c>
      <c r="D94" s="25" t="s">
        <v>8221</v>
      </c>
      <c r="E94" s="5">
        <v>8</v>
      </c>
    </row>
    <row r="95" spans="1:5" x14ac:dyDescent="0.55000000000000004">
      <c r="A95" s="24" t="s">
        <v>8219</v>
      </c>
      <c r="B95" s="5">
        <v>15</v>
      </c>
      <c r="D95" s="25" t="s">
        <v>8221</v>
      </c>
      <c r="E95" s="5">
        <v>0</v>
      </c>
    </row>
    <row r="96" spans="1:5" x14ac:dyDescent="0.55000000000000004">
      <c r="A96" s="24" t="s">
        <v>8219</v>
      </c>
      <c r="B96" s="5">
        <v>12</v>
      </c>
      <c r="D96" s="25" t="s">
        <v>8221</v>
      </c>
      <c r="E96" s="5">
        <v>2</v>
      </c>
    </row>
    <row r="97" spans="1:5" x14ac:dyDescent="0.55000000000000004">
      <c r="A97" s="24" t="s">
        <v>8219</v>
      </c>
      <c r="B97" s="5">
        <v>21</v>
      </c>
      <c r="D97" s="25" t="s">
        <v>8221</v>
      </c>
      <c r="E97" s="5">
        <v>3</v>
      </c>
    </row>
    <row r="98" spans="1:5" x14ac:dyDescent="0.55000000000000004">
      <c r="A98" s="24" t="s">
        <v>8219</v>
      </c>
      <c r="B98" s="5">
        <v>34</v>
      </c>
      <c r="D98" s="25" t="s">
        <v>8221</v>
      </c>
      <c r="E98" s="5">
        <v>0</v>
      </c>
    </row>
    <row r="99" spans="1:5" x14ac:dyDescent="0.55000000000000004">
      <c r="A99" s="24" t="s">
        <v>8219</v>
      </c>
      <c r="B99" s="5">
        <v>8</v>
      </c>
      <c r="D99" s="25" t="s">
        <v>8221</v>
      </c>
      <c r="E99" s="5">
        <v>0</v>
      </c>
    </row>
    <row r="100" spans="1:5" x14ac:dyDescent="0.55000000000000004">
      <c r="A100" s="24" t="s">
        <v>8219</v>
      </c>
      <c r="B100" s="5">
        <v>60</v>
      </c>
      <c r="D100" s="25" t="s">
        <v>8221</v>
      </c>
      <c r="E100" s="5">
        <v>11</v>
      </c>
    </row>
    <row r="101" spans="1:5" x14ac:dyDescent="0.55000000000000004">
      <c r="A101" s="24" t="s">
        <v>8219</v>
      </c>
      <c r="B101" s="5">
        <v>39</v>
      </c>
      <c r="D101" s="25" t="s">
        <v>8221</v>
      </c>
      <c r="E101" s="5">
        <v>0</v>
      </c>
    </row>
    <row r="102" spans="1:5" x14ac:dyDescent="0.55000000000000004">
      <c r="A102" s="24" t="s">
        <v>8219</v>
      </c>
      <c r="B102" s="5">
        <v>26</v>
      </c>
      <c r="D102" s="25" t="s">
        <v>8221</v>
      </c>
      <c r="E102" s="5">
        <v>1</v>
      </c>
    </row>
    <row r="103" spans="1:5" x14ac:dyDescent="0.55000000000000004">
      <c r="A103" s="24" t="s">
        <v>8219</v>
      </c>
      <c r="B103" s="5">
        <v>35</v>
      </c>
      <c r="D103" s="25" t="s">
        <v>8221</v>
      </c>
      <c r="E103" s="5">
        <v>0</v>
      </c>
    </row>
    <row r="104" spans="1:5" x14ac:dyDescent="0.55000000000000004">
      <c r="A104" s="24" t="s">
        <v>8219</v>
      </c>
      <c r="B104" s="5">
        <v>65</v>
      </c>
      <c r="D104" s="25" t="s">
        <v>8221</v>
      </c>
      <c r="E104" s="5">
        <v>17</v>
      </c>
    </row>
    <row r="105" spans="1:5" x14ac:dyDescent="0.55000000000000004">
      <c r="A105" s="24" t="s">
        <v>8219</v>
      </c>
      <c r="B105" s="5">
        <v>49</v>
      </c>
      <c r="D105" s="25" t="s">
        <v>8221</v>
      </c>
      <c r="E105" s="5">
        <v>2</v>
      </c>
    </row>
    <row r="106" spans="1:5" x14ac:dyDescent="0.55000000000000004">
      <c r="A106" s="24" t="s">
        <v>8219</v>
      </c>
      <c r="B106" s="5">
        <v>10</v>
      </c>
      <c r="D106" s="25" t="s">
        <v>8221</v>
      </c>
      <c r="E106" s="5">
        <v>1</v>
      </c>
    </row>
    <row r="107" spans="1:5" x14ac:dyDescent="0.55000000000000004">
      <c r="A107" s="24" t="s">
        <v>8219</v>
      </c>
      <c r="B107" s="5">
        <v>60</v>
      </c>
      <c r="D107" s="25" t="s">
        <v>8221</v>
      </c>
      <c r="E107" s="5">
        <v>2</v>
      </c>
    </row>
    <row r="108" spans="1:5" x14ac:dyDescent="0.55000000000000004">
      <c r="A108" s="24" t="s">
        <v>8219</v>
      </c>
      <c r="B108" s="5">
        <v>27</v>
      </c>
      <c r="D108" s="25" t="s">
        <v>8221</v>
      </c>
      <c r="E108" s="5">
        <v>16</v>
      </c>
    </row>
    <row r="109" spans="1:5" x14ac:dyDescent="0.55000000000000004">
      <c r="A109" s="24" t="s">
        <v>8219</v>
      </c>
      <c r="B109" s="5">
        <v>69</v>
      </c>
      <c r="D109" s="25" t="s">
        <v>8221</v>
      </c>
      <c r="E109" s="5">
        <v>1</v>
      </c>
    </row>
    <row r="110" spans="1:5" x14ac:dyDescent="0.55000000000000004">
      <c r="A110" s="24" t="s">
        <v>8219</v>
      </c>
      <c r="B110" s="5">
        <v>47</v>
      </c>
      <c r="D110" s="25" t="s">
        <v>8221</v>
      </c>
      <c r="E110" s="5">
        <v>4</v>
      </c>
    </row>
    <row r="111" spans="1:5" x14ac:dyDescent="0.55000000000000004">
      <c r="A111" s="24" t="s">
        <v>8219</v>
      </c>
      <c r="B111" s="5">
        <v>47</v>
      </c>
      <c r="D111" s="25" t="s">
        <v>8221</v>
      </c>
      <c r="E111" s="5">
        <v>5</v>
      </c>
    </row>
    <row r="112" spans="1:5" x14ac:dyDescent="0.55000000000000004">
      <c r="A112" s="24" t="s">
        <v>8219</v>
      </c>
      <c r="B112" s="5">
        <v>26</v>
      </c>
      <c r="D112" s="25" t="s">
        <v>8221</v>
      </c>
      <c r="E112" s="5">
        <v>7</v>
      </c>
    </row>
    <row r="113" spans="1:5" x14ac:dyDescent="0.55000000000000004">
      <c r="A113" s="24" t="s">
        <v>8219</v>
      </c>
      <c r="B113" s="5">
        <v>53</v>
      </c>
      <c r="D113" s="25" t="s">
        <v>8221</v>
      </c>
      <c r="E113" s="5">
        <v>0</v>
      </c>
    </row>
    <row r="114" spans="1:5" x14ac:dyDescent="0.55000000000000004">
      <c r="A114" s="24" t="s">
        <v>8219</v>
      </c>
      <c r="B114" s="5">
        <v>81</v>
      </c>
      <c r="D114" s="25" t="s">
        <v>8221</v>
      </c>
      <c r="E114" s="5">
        <v>12</v>
      </c>
    </row>
    <row r="115" spans="1:5" x14ac:dyDescent="0.55000000000000004">
      <c r="A115" s="24" t="s">
        <v>8219</v>
      </c>
      <c r="B115" s="5">
        <v>78</v>
      </c>
      <c r="D115" s="25" t="s">
        <v>8221</v>
      </c>
      <c r="E115" s="5">
        <v>2</v>
      </c>
    </row>
    <row r="116" spans="1:5" x14ac:dyDescent="0.55000000000000004">
      <c r="A116" s="24" t="s">
        <v>8219</v>
      </c>
      <c r="B116" s="5">
        <v>35</v>
      </c>
      <c r="D116" s="25" t="s">
        <v>8221</v>
      </c>
      <c r="E116" s="5">
        <v>5</v>
      </c>
    </row>
    <row r="117" spans="1:5" x14ac:dyDescent="0.55000000000000004">
      <c r="A117" s="24" t="s">
        <v>8219</v>
      </c>
      <c r="B117" s="5">
        <v>22</v>
      </c>
      <c r="D117" s="25" t="s">
        <v>8221</v>
      </c>
      <c r="E117" s="5">
        <v>2</v>
      </c>
    </row>
    <row r="118" spans="1:5" x14ac:dyDescent="0.55000000000000004">
      <c r="A118" s="24" t="s">
        <v>8219</v>
      </c>
      <c r="B118" s="5">
        <v>57</v>
      </c>
      <c r="D118" s="25" t="s">
        <v>8221</v>
      </c>
      <c r="E118" s="5">
        <v>3</v>
      </c>
    </row>
    <row r="119" spans="1:5" x14ac:dyDescent="0.55000000000000004">
      <c r="A119" s="24" t="s">
        <v>8219</v>
      </c>
      <c r="B119" s="5">
        <v>27</v>
      </c>
      <c r="D119" s="25" t="s">
        <v>8221</v>
      </c>
      <c r="E119" s="5">
        <v>0</v>
      </c>
    </row>
    <row r="120" spans="1:5" x14ac:dyDescent="0.55000000000000004">
      <c r="A120" s="24" t="s">
        <v>8219</v>
      </c>
      <c r="B120" s="5">
        <v>39</v>
      </c>
      <c r="D120" s="25" t="s">
        <v>8221</v>
      </c>
      <c r="E120" s="5">
        <v>49</v>
      </c>
    </row>
    <row r="121" spans="1:5" x14ac:dyDescent="0.55000000000000004">
      <c r="A121" s="24" t="s">
        <v>8219</v>
      </c>
      <c r="B121" s="5">
        <v>37</v>
      </c>
      <c r="D121" s="25" t="s">
        <v>8221</v>
      </c>
      <c r="E121" s="5">
        <v>1</v>
      </c>
    </row>
    <row r="122" spans="1:5" x14ac:dyDescent="0.55000000000000004">
      <c r="A122" s="24" t="s">
        <v>8219</v>
      </c>
      <c r="B122" s="5">
        <v>137</v>
      </c>
      <c r="D122" s="25" t="s">
        <v>8221</v>
      </c>
      <c r="E122" s="5">
        <v>2</v>
      </c>
    </row>
    <row r="123" spans="1:5" x14ac:dyDescent="0.55000000000000004">
      <c r="A123" s="24" t="s">
        <v>8219</v>
      </c>
      <c r="B123" s="5">
        <v>376</v>
      </c>
      <c r="D123" s="25" t="s">
        <v>8221</v>
      </c>
      <c r="E123" s="5">
        <v>0</v>
      </c>
    </row>
    <row r="124" spans="1:5" x14ac:dyDescent="0.55000000000000004">
      <c r="A124" s="24" t="s">
        <v>8219</v>
      </c>
      <c r="B124" s="5">
        <v>202</v>
      </c>
      <c r="D124" s="25" t="s">
        <v>8221</v>
      </c>
      <c r="E124" s="5">
        <v>0</v>
      </c>
    </row>
    <row r="125" spans="1:5" x14ac:dyDescent="0.55000000000000004">
      <c r="A125" s="24" t="s">
        <v>8219</v>
      </c>
      <c r="B125" s="5">
        <v>328</v>
      </c>
      <c r="D125" s="25" t="s">
        <v>8221</v>
      </c>
      <c r="E125" s="5">
        <v>11</v>
      </c>
    </row>
    <row r="126" spans="1:5" x14ac:dyDescent="0.55000000000000004">
      <c r="A126" s="24" t="s">
        <v>8219</v>
      </c>
      <c r="B126" s="5">
        <v>84</v>
      </c>
      <c r="D126" s="25" t="s">
        <v>8221</v>
      </c>
      <c r="E126" s="5">
        <v>1</v>
      </c>
    </row>
    <row r="127" spans="1:5" x14ac:dyDescent="0.55000000000000004">
      <c r="A127" s="24" t="s">
        <v>8219</v>
      </c>
      <c r="B127" s="5">
        <v>96</v>
      </c>
      <c r="D127" s="25" t="s">
        <v>8221</v>
      </c>
      <c r="E127" s="5">
        <v>8</v>
      </c>
    </row>
    <row r="128" spans="1:5" x14ac:dyDescent="0.55000000000000004">
      <c r="A128" s="24" t="s">
        <v>8219</v>
      </c>
      <c r="B128" s="5">
        <v>223</v>
      </c>
      <c r="D128" s="25" t="s">
        <v>8221</v>
      </c>
      <c r="E128" s="5">
        <v>5</v>
      </c>
    </row>
    <row r="129" spans="1:5" x14ac:dyDescent="0.55000000000000004">
      <c r="A129" s="24" t="s">
        <v>8219</v>
      </c>
      <c r="B129" s="5">
        <v>62</v>
      </c>
      <c r="D129" s="25" t="s">
        <v>8221</v>
      </c>
      <c r="E129" s="5">
        <v>39</v>
      </c>
    </row>
    <row r="130" spans="1:5" x14ac:dyDescent="0.55000000000000004">
      <c r="A130" s="24" t="s">
        <v>8219</v>
      </c>
      <c r="B130" s="5">
        <v>146</v>
      </c>
      <c r="D130" s="25" t="s">
        <v>8221</v>
      </c>
      <c r="E130" s="5">
        <v>0</v>
      </c>
    </row>
    <row r="131" spans="1:5" x14ac:dyDescent="0.55000000000000004">
      <c r="A131" s="24" t="s">
        <v>8219</v>
      </c>
      <c r="B131" s="5">
        <v>235</v>
      </c>
      <c r="D131" s="25" t="s">
        <v>8221</v>
      </c>
      <c r="E131" s="5">
        <v>0</v>
      </c>
    </row>
    <row r="132" spans="1:5" x14ac:dyDescent="0.55000000000000004">
      <c r="A132" s="24" t="s">
        <v>8219</v>
      </c>
      <c r="B132" s="5">
        <v>437</v>
      </c>
      <c r="D132" s="25" t="s">
        <v>8221</v>
      </c>
      <c r="E132" s="5">
        <v>2</v>
      </c>
    </row>
    <row r="133" spans="1:5" x14ac:dyDescent="0.55000000000000004">
      <c r="A133" s="24" t="s">
        <v>8219</v>
      </c>
      <c r="B133" s="5">
        <v>77</v>
      </c>
      <c r="D133" s="25" t="s">
        <v>8221</v>
      </c>
      <c r="E133" s="5">
        <v>170</v>
      </c>
    </row>
    <row r="134" spans="1:5" x14ac:dyDescent="0.55000000000000004">
      <c r="A134" s="24" t="s">
        <v>8219</v>
      </c>
      <c r="B134" s="5">
        <v>108</v>
      </c>
      <c r="D134" s="25" t="s">
        <v>8221</v>
      </c>
      <c r="E134" s="5">
        <v>5</v>
      </c>
    </row>
    <row r="135" spans="1:5" x14ac:dyDescent="0.55000000000000004">
      <c r="A135" s="24" t="s">
        <v>8219</v>
      </c>
      <c r="B135" s="5">
        <v>7</v>
      </c>
      <c r="D135" s="25" t="s">
        <v>8221</v>
      </c>
      <c r="E135" s="5">
        <v>14</v>
      </c>
    </row>
    <row r="136" spans="1:5" x14ac:dyDescent="0.55000000000000004">
      <c r="A136" s="24" t="s">
        <v>8219</v>
      </c>
      <c r="B136" s="5">
        <v>314</v>
      </c>
      <c r="D136" s="25" t="s">
        <v>8221</v>
      </c>
      <c r="E136" s="5">
        <v>1</v>
      </c>
    </row>
    <row r="137" spans="1:5" x14ac:dyDescent="0.55000000000000004">
      <c r="A137" s="24" t="s">
        <v>8219</v>
      </c>
      <c r="B137" s="5">
        <v>188</v>
      </c>
      <c r="D137" s="25" t="s">
        <v>8221</v>
      </c>
      <c r="E137" s="5">
        <v>0</v>
      </c>
    </row>
    <row r="138" spans="1:5" x14ac:dyDescent="0.55000000000000004">
      <c r="A138" s="24" t="s">
        <v>8219</v>
      </c>
      <c r="B138" s="5">
        <v>275</v>
      </c>
      <c r="D138" s="25" t="s">
        <v>8221</v>
      </c>
      <c r="E138" s="5">
        <v>124</v>
      </c>
    </row>
    <row r="139" spans="1:5" x14ac:dyDescent="0.55000000000000004">
      <c r="A139" s="24" t="s">
        <v>8219</v>
      </c>
      <c r="B139" s="5">
        <v>560</v>
      </c>
      <c r="D139" s="25" t="s">
        <v>8221</v>
      </c>
      <c r="E139" s="5">
        <v>0</v>
      </c>
    </row>
    <row r="140" spans="1:5" x14ac:dyDescent="0.55000000000000004">
      <c r="A140" s="24" t="s">
        <v>8219</v>
      </c>
      <c r="B140" s="5">
        <v>688</v>
      </c>
      <c r="D140" s="25" t="s">
        <v>8221</v>
      </c>
      <c r="E140" s="5">
        <v>0</v>
      </c>
    </row>
    <row r="141" spans="1:5" x14ac:dyDescent="0.55000000000000004">
      <c r="A141" s="24" t="s">
        <v>8219</v>
      </c>
      <c r="B141" s="5">
        <v>942</v>
      </c>
      <c r="D141" s="25" t="s">
        <v>8221</v>
      </c>
      <c r="E141" s="5">
        <v>55</v>
      </c>
    </row>
    <row r="142" spans="1:5" x14ac:dyDescent="0.55000000000000004">
      <c r="A142" s="24" t="s">
        <v>8219</v>
      </c>
      <c r="B142" s="5">
        <v>88</v>
      </c>
      <c r="D142" s="25" t="s">
        <v>8221</v>
      </c>
      <c r="E142" s="5">
        <v>140</v>
      </c>
    </row>
    <row r="143" spans="1:5" x14ac:dyDescent="0.55000000000000004">
      <c r="A143" s="24" t="s">
        <v>8219</v>
      </c>
      <c r="B143" s="5">
        <v>220</v>
      </c>
      <c r="D143" s="25" t="s">
        <v>8221</v>
      </c>
      <c r="E143" s="5">
        <v>21</v>
      </c>
    </row>
    <row r="144" spans="1:5" x14ac:dyDescent="0.55000000000000004">
      <c r="A144" s="24" t="s">
        <v>8219</v>
      </c>
      <c r="B144" s="5">
        <v>145</v>
      </c>
      <c r="D144" s="25" t="s">
        <v>8221</v>
      </c>
      <c r="E144" s="5">
        <v>1</v>
      </c>
    </row>
    <row r="145" spans="1:5" x14ac:dyDescent="0.55000000000000004">
      <c r="A145" s="24" t="s">
        <v>8219</v>
      </c>
      <c r="B145" s="5">
        <v>963</v>
      </c>
      <c r="D145" s="25" t="s">
        <v>8221</v>
      </c>
      <c r="E145" s="5">
        <v>147</v>
      </c>
    </row>
    <row r="146" spans="1:5" x14ac:dyDescent="0.55000000000000004">
      <c r="A146" s="24" t="s">
        <v>8219</v>
      </c>
      <c r="B146" s="5">
        <v>91</v>
      </c>
      <c r="D146" s="25" t="s">
        <v>8221</v>
      </c>
      <c r="E146" s="5">
        <v>11</v>
      </c>
    </row>
    <row r="147" spans="1:5" x14ac:dyDescent="0.55000000000000004">
      <c r="A147" s="24" t="s">
        <v>8219</v>
      </c>
      <c r="B147" s="5">
        <v>58</v>
      </c>
      <c r="D147" s="25" t="s">
        <v>8221</v>
      </c>
      <c r="E147" s="5">
        <v>125</v>
      </c>
    </row>
    <row r="148" spans="1:5" x14ac:dyDescent="0.55000000000000004">
      <c r="A148" s="24" t="s">
        <v>8219</v>
      </c>
      <c r="B148" s="5">
        <v>36</v>
      </c>
      <c r="D148" s="25" t="s">
        <v>8221</v>
      </c>
      <c r="E148" s="5">
        <v>1</v>
      </c>
    </row>
    <row r="149" spans="1:5" x14ac:dyDescent="0.55000000000000004">
      <c r="A149" s="24" t="s">
        <v>8219</v>
      </c>
      <c r="B149" s="5">
        <v>165</v>
      </c>
      <c r="D149" s="25" t="s">
        <v>8221</v>
      </c>
      <c r="E149" s="5">
        <v>0</v>
      </c>
    </row>
    <row r="150" spans="1:5" x14ac:dyDescent="0.55000000000000004">
      <c r="A150" s="24" t="s">
        <v>8219</v>
      </c>
      <c r="B150" s="5">
        <v>111</v>
      </c>
      <c r="D150" s="25" t="s">
        <v>8221</v>
      </c>
      <c r="E150" s="5">
        <v>0</v>
      </c>
    </row>
    <row r="151" spans="1:5" x14ac:dyDescent="0.55000000000000004">
      <c r="A151" s="24" t="s">
        <v>8219</v>
      </c>
      <c r="B151" s="5">
        <v>1596</v>
      </c>
      <c r="D151" s="25" t="s">
        <v>8221</v>
      </c>
      <c r="E151" s="5">
        <v>3</v>
      </c>
    </row>
    <row r="152" spans="1:5" x14ac:dyDescent="0.55000000000000004">
      <c r="A152" s="24" t="s">
        <v>8219</v>
      </c>
      <c r="B152" s="5">
        <v>61</v>
      </c>
      <c r="D152" s="25" t="s">
        <v>8221</v>
      </c>
      <c r="E152" s="5">
        <v>0</v>
      </c>
    </row>
    <row r="153" spans="1:5" x14ac:dyDescent="0.55000000000000004">
      <c r="A153" s="24" t="s">
        <v>8219</v>
      </c>
      <c r="B153" s="5">
        <v>287</v>
      </c>
      <c r="D153" s="25" t="s">
        <v>8221</v>
      </c>
      <c r="E153" s="5">
        <v>0</v>
      </c>
    </row>
    <row r="154" spans="1:5" x14ac:dyDescent="0.55000000000000004">
      <c r="A154" s="24" t="s">
        <v>8219</v>
      </c>
      <c r="B154" s="5">
        <v>65</v>
      </c>
      <c r="D154" s="25" t="s">
        <v>8221</v>
      </c>
      <c r="E154" s="5">
        <v>0</v>
      </c>
    </row>
    <row r="155" spans="1:5" x14ac:dyDescent="0.55000000000000004">
      <c r="A155" s="24" t="s">
        <v>8219</v>
      </c>
      <c r="B155" s="5">
        <v>118</v>
      </c>
      <c r="D155" s="25" t="s">
        <v>8221</v>
      </c>
      <c r="E155" s="5">
        <v>0</v>
      </c>
    </row>
    <row r="156" spans="1:5" x14ac:dyDescent="0.55000000000000004">
      <c r="A156" s="24" t="s">
        <v>8219</v>
      </c>
      <c r="B156" s="5">
        <v>113</v>
      </c>
      <c r="D156" s="25" t="s">
        <v>8221</v>
      </c>
      <c r="E156" s="5">
        <v>3</v>
      </c>
    </row>
    <row r="157" spans="1:5" x14ac:dyDescent="0.55000000000000004">
      <c r="A157" s="24" t="s">
        <v>8219</v>
      </c>
      <c r="B157" s="5">
        <v>332</v>
      </c>
      <c r="D157" s="25" t="s">
        <v>8221</v>
      </c>
      <c r="E157" s="5">
        <v>0</v>
      </c>
    </row>
    <row r="158" spans="1:5" x14ac:dyDescent="0.55000000000000004">
      <c r="A158" s="24" t="s">
        <v>8219</v>
      </c>
      <c r="B158" s="5">
        <v>62</v>
      </c>
      <c r="D158" s="25" t="s">
        <v>8221</v>
      </c>
      <c r="E158" s="5">
        <v>1</v>
      </c>
    </row>
    <row r="159" spans="1:5" x14ac:dyDescent="0.55000000000000004">
      <c r="A159" s="24" t="s">
        <v>8219</v>
      </c>
      <c r="B159" s="5">
        <v>951</v>
      </c>
      <c r="D159" s="25" t="s">
        <v>8221</v>
      </c>
      <c r="E159" s="5">
        <v>3</v>
      </c>
    </row>
    <row r="160" spans="1:5" x14ac:dyDescent="0.55000000000000004">
      <c r="A160" s="24" t="s">
        <v>8219</v>
      </c>
      <c r="B160" s="5">
        <v>415</v>
      </c>
      <c r="D160" s="25" t="s">
        <v>8221</v>
      </c>
      <c r="E160" s="5">
        <v>22</v>
      </c>
    </row>
    <row r="161" spans="1:5" x14ac:dyDescent="0.55000000000000004">
      <c r="A161" s="24" t="s">
        <v>8219</v>
      </c>
      <c r="B161" s="5">
        <v>305</v>
      </c>
      <c r="D161" s="25" t="s">
        <v>8221</v>
      </c>
      <c r="E161" s="5">
        <v>26</v>
      </c>
    </row>
    <row r="162" spans="1:5" x14ac:dyDescent="0.55000000000000004">
      <c r="A162" s="24" t="s">
        <v>8219</v>
      </c>
      <c r="B162" s="5">
        <v>2139</v>
      </c>
      <c r="D162" s="25" t="s">
        <v>8221</v>
      </c>
      <c r="E162" s="5">
        <v>4</v>
      </c>
    </row>
    <row r="163" spans="1:5" x14ac:dyDescent="0.55000000000000004">
      <c r="A163" s="24" t="s">
        <v>8219</v>
      </c>
      <c r="B163" s="5">
        <v>79</v>
      </c>
      <c r="D163" s="25" t="s">
        <v>8221</v>
      </c>
      <c r="E163" s="5">
        <v>0</v>
      </c>
    </row>
    <row r="164" spans="1:5" x14ac:dyDescent="0.55000000000000004">
      <c r="A164" s="24" t="s">
        <v>8219</v>
      </c>
      <c r="B164" s="5">
        <v>179</v>
      </c>
      <c r="D164" s="25" t="s">
        <v>8221</v>
      </c>
      <c r="E164" s="5">
        <v>4</v>
      </c>
    </row>
    <row r="165" spans="1:5" x14ac:dyDescent="0.55000000000000004">
      <c r="A165" s="24" t="s">
        <v>8219</v>
      </c>
      <c r="B165" s="5">
        <v>202</v>
      </c>
      <c r="D165" s="25" t="s">
        <v>8221</v>
      </c>
      <c r="E165" s="5">
        <v>9</v>
      </c>
    </row>
    <row r="166" spans="1:5" x14ac:dyDescent="0.55000000000000004">
      <c r="A166" s="24" t="s">
        <v>8219</v>
      </c>
      <c r="B166" s="5">
        <v>760</v>
      </c>
      <c r="D166" s="25" t="s">
        <v>8221</v>
      </c>
      <c r="E166" s="5">
        <v>5</v>
      </c>
    </row>
    <row r="167" spans="1:5" x14ac:dyDescent="0.55000000000000004">
      <c r="A167" s="24" t="s">
        <v>8219</v>
      </c>
      <c r="B167" s="5">
        <v>563</v>
      </c>
      <c r="D167" s="25" t="s">
        <v>8221</v>
      </c>
      <c r="E167" s="5">
        <v>14</v>
      </c>
    </row>
    <row r="168" spans="1:5" x14ac:dyDescent="0.55000000000000004">
      <c r="A168" s="24" t="s">
        <v>8219</v>
      </c>
      <c r="B168" s="5">
        <v>135</v>
      </c>
      <c r="D168" s="25" t="s">
        <v>8221</v>
      </c>
      <c r="E168" s="5">
        <v>1</v>
      </c>
    </row>
    <row r="169" spans="1:5" x14ac:dyDescent="0.55000000000000004">
      <c r="A169" s="24" t="s">
        <v>8219</v>
      </c>
      <c r="B169" s="5">
        <v>290</v>
      </c>
      <c r="D169" s="25" t="s">
        <v>8221</v>
      </c>
      <c r="E169" s="5">
        <v>10</v>
      </c>
    </row>
    <row r="170" spans="1:5" x14ac:dyDescent="0.55000000000000004">
      <c r="A170" s="24" t="s">
        <v>8219</v>
      </c>
      <c r="B170" s="5">
        <v>447</v>
      </c>
      <c r="D170" s="25" t="s">
        <v>8221</v>
      </c>
      <c r="E170" s="5">
        <v>3</v>
      </c>
    </row>
    <row r="171" spans="1:5" x14ac:dyDescent="0.55000000000000004">
      <c r="A171" s="24" t="s">
        <v>8219</v>
      </c>
      <c r="B171" s="5">
        <v>232</v>
      </c>
      <c r="D171" s="25" t="s">
        <v>8221</v>
      </c>
      <c r="E171" s="5">
        <v>1</v>
      </c>
    </row>
    <row r="172" spans="1:5" x14ac:dyDescent="0.55000000000000004">
      <c r="A172" s="24" t="s">
        <v>8219</v>
      </c>
      <c r="B172" s="5">
        <v>168</v>
      </c>
      <c r="D172" s="25" t="s">
        <v>8221</v>
      </c>
      <c r="E172" s="5">
        <v>0</v>
      </c>
    </row>
    <row r="173" spans="1:5" x14ac:dyDescent="0.55000000000000004">
      <c r="A173" s="24" t="s">
        <v>8219</v>
      </c>
      <c r="B173" s="5">
        <v>128</v>
      </c>
      <c r="D173" s="25" t="s">
        <v>8221</v>
      </c>
      <c r="E173" s="5">
        <v>5</v>
      </c>
    </row>
    <row r="174" spans="1:5" x14ac:dyDescent="0.55000000000000004">
      <c r="A174" s="24" t="s">
        <v>8219</v>
      </c>
      <c r="B174" s="5">
        <v>493</v>
      </c>
      <c r="D174" s="25" t="s">
        <v>8221</v>
      </c>
      <c r="E174" s="5">
        <v>2</v>
      </c>
    </row>
    <row r="175" spans="1:5" x14ac:dyDescent="0.55000000000000004">
      <c r="A175" s="24" t="s">
        <v>8219</v>
      </c>
      <c r="B175" s="5">
        <v>131</v>
      </c>
      <c r="D175" s="25" t="s">
        <v>8221</v>
      </c>
      <c r="E175" s="5">
        <v>68</v>
      </c>
    </row>
    <row r="176" spans="1:5" x14ac:dyDescent="0.55000000000000004">
      <c r="A176" s="24" t="s">
        <v>8219</v>
      </c>
      <c r="B176" s="5">
        <v>50</v>
      </c>
      <c r="D176" s="25" t="s">
        <v>8221</v>
      </c>
      <c r="E176" s="5">
        <v>3</v>
      </c>
    </row>
    <row r="177" spans="1:5" x14ac:dyDescent="0.55000000000000004">
      <c r="A177" s="24" t="s">
        <v>8219</v>
      </c>
      <c r="B177" s="5">
        <v>665</v>
      </c>
      <c r="D177" s="25" t="s">
        <v>8221</v>
      </c>
      <c r="E177" s="5">
        <v>34</v>
      </c>
    </row>
    <row r="178" spans="1:5" x14ac:dyDescent="0.55000000000000004">
      <c r="A178" s="24" t="s">
        <v>8219</v>
      </c>
      <c r="B178" s="5">
        <v>129</v>
      </c>
      <c r="D178" s="25" t="s">
        <v>8221</v>
      </c>
      <c r="E178" s="5">
        <v>0</v>
      </c>
    </row>
    <row r="179" spans="1:5" x14ac:dyDescent="0.55000000000000004">
      <c r="A179" s="24" t="s">
        <v>8219</v>
      </c>
      <c r="B179" s="5">
        <v>142</v>
      </c>
      <c r="D179" s="25" t="s">
        <v>8221</v>
      </c>
      <c r="E179" s="5">
        <v>3</v>
      </c>
    </row>
    <row r="180" spans="1:5" x14ac:dyDescent="0.55000000000000004">
      <c r="A180" s="24" t="s">
        <v>8219</v>
      </c>
      <c r="B180" s="5">
        <v>2436</v>
      </c>
      <c r="D180" s="25" t="s">
        <v>8221</v>
      </c>
      <c r="E180" s="5">
        <v>0</v>
      </c>
    </row>
    <row r="181" spans="1:5" x14ac:dyDescent="0.55000000000000004">
      <c r="A181" s="24" t="s">
        <v>8219</v>
      </c>
      <c r="B181" s="5">
        <v>244</v>
      </c>
      <c r="D181" s="25" t="s">
        <v>8221</v>
      </c>
      <c r="E181" s="5">
        <v>70</v>
      </c>
    </row>
    <row r="182" spans="1:5" x14ac:dyDescent="0.55000000000000004">
      <c r="A182" s="24" t="s">
        <v>8219</v>
      </c>
      <c r="B182" s="5">
        <v>298</v>
      </c>
      <c r="D182" s="25" t="s">
        <v>8221</v>
      </c>
      <c r="E182" s="5">
        <v>1</v>
      </c>
    </row>
    <row r="183" spans="1:5" x14ac:dyDescent="0.55000000000000004">
      <c r="A183" s="24" t="s">
        <v>8219</v>
      </c>
      <c r="B183" s="5">
        <v>251</v>
      </c>
      <c r="D183" s="25" t="s">
        <v>8221</v>
      </c>
      <c r="E183" s="5">
        <v>1</v>
      </c>
    </row>
    <row r="184" spans="1:5" x14ac:dyDescent="0.55000000000000004">
      <c r="A184" s="24" t="s">
        <v>8219</v>
      </c>
      <c r="B184" s="5">
        <v>108</v>
      </c>
      <c r="D184" s="25" t="s">
        <v>8221</v>
      </c>
      <c r="E184" s="5">
        <v>1</v>
      </c>
    </row>
    <row r="185" spans="1:5" x14ac:dyDescent="0.55000000000000004">
      <c r="A185" s="24" t="s">
        <v>8219</v>
      </c>
      <c r="B185" s="5">
        <v>82</v>
      </c>
      <c r="D185" s="25" t="s">
        <v>8221</v>
      </c>
      <c r="E185" s="5">
        <v>2</v>
      </c>
    </row>
    <row r="186" spans="1:5" x14ac:dyDescent="0.55000000000000004">
      <c r="A186" s="24" t="s">
        <v>8219</v>
      </c>
      <c r="B186" s="5">
        <v>74</v>
      </c>
      <c r="D186" s="25" t="s">
        <v>8221</v>
      </c>
      <c r="E186" s="5">
        <v>2</v>
      </c>
    </row>
    <row r="187" spans="1:5" x14ac:dyDescent="0.55000000000000004">
      <c r="A187" s="24" t="s">
        <v>8219</v>
      </c>
      <c r="B187" s="5">
        <v>189</v>
      </c>
      <c r="D187" s="25" t="s">
        <v>8221</v>
      </c>
      <c r="E187" s="5">
        <v>34</v>
      </c>
    </row>
    <row r="188" spans="1:5" x14ac:dyDescent="0.55000000000000004">
      <c r="A188" s="24" t="s">
        <v>8219</v>
      </c>
      <c r="B188" s="5">
        <v>80</v>
      </c>
      <c r="D188" s="25" t="s">
        <v>8221</v>
      </c>
      <c r="E188" s="5">
        <v>2</v>
      </c>
    </row>
    <row r="189" spans="1:5" x14ac:dyDescent="0.55000000000000004">
      <c r="A189" s="24" t="s">
        <v>8219</v>
      </c>
      <c r="B189" s="5">
        <v>576</v>
      </c>
      <c r="D189" s="25" t="s">
        <v>8221</v>
      </c>
      <c r="E189" s="5">
        <v>0</v>
      </c>
    </row>
    <row r="190" spans="1:5" x14ac:dyDescent="0.55000000000000004">
      <c r="A190" s="24" t="s">
        <v>8219</v>
      </c>
      <c r="B190" s="5">
        <v>202</v>
      </c>
      <c r="D190" s="25" t="s">
        <v>8221</v>
      </c>
      <c r="E190" s="5">
        <v>1</v>
      </c>
    </row>
    <row r="191" spans="1:5" x14ac:dyDescent="0.55000000000000004">
      <c r="A191" s="24" t="s">
        <v>8219</v>
      </c>
      <c r="B191" s="5">
        <v>238</v>
      </c>
      <c r="D191" s="25" t="s">
        <v>8221</v>
      </c>
      <c r="E191" s="5">
        <v>8</v>
      </c>
    </row>
    <row r="192" spans="1:5" x14ac:dyDescent="0.55000000000000004">
      <c r="A192" s="24" t="s">
        <v>8219</v>
      </c>
      <c r="B192" s="5">
        <v>36</v>
      </c>
      <c r="D192" s="25" t="s">
        <v>8221</v>
      </c>
      <c r="E192" s="5">
        <v>4</v>
      </c>
    </row>
    <row r="193" spans="1:5" x14ac:dyDescent="0.55000000000000004">
      <c r="A193" s="24" t="s">
        <v>8219</v>
      </c>
      <c r="B193" s="5">
        <v>150</v>
      </c>
      <c r="D193" s="25" t="s">
        <v>8221</v>
      </c>
      <c r="E193" s="5">
        <v>28</v>
      </c>
    </row>
    <row r="194" spans="1:5" x14ac:dyDescent="0.55000000000000004">
      <c r="A194" s="24" t="s">
        <v>8219</v>
      </c>
      <c r="B194" s="5">
        <v>146</v>
      </c>
      <c r="D194" s="25" t="s">
        <v>8221</v>
      </c>
      <c r="E194" s="5">
        <v>0</v>
      </c>
    </row>
    <row r="195" spans="1:5" x14ac:dyDescent="0.55000000000000004">
      <c r="A195" s="24" t="s">
        <v>8219</v>
      </c>
      <c r="B195" s="5">
        <v>222</v>
      </c>
      <c r="D195" s="25" t="s">
        <v>8221</v>
      </c>
      <c r="E195" s="5">
        <v>6</v>
      </c>
    </row>
    <row r="196" spans="1:5" x14ac:dyDescent="0.55000000000000004">
      <c r="A196" s="24" t="s">
        <v>8219</v>
      </c>
      <c r="B196" s="5">
        <v>120</v>
      </c>
      <c r="D196" s="25" t="s">
        <v>8221</v>
      </c>
      <c r="E196" s="5">
        <v>22</v>
      </c>
    </row>
    <row r="197" spans="1:5" x14ac:dyDescent="0.55000000000000004">
      <c r="A197" s="24" t="s">
        <v>8219</v>
      </c>
      <c r="B197" s="5">
        <v>126</v>
      </c>
      <c r="D197" s="25" t="s">
        <v>8221</v>
      </c>
      <c r="E197" s="5">
        <v>0</v>
      </c>
    </row>
    <row r="198" spans="1:5" x14ac:dyDescent="0.55000000000000004">
      <c r="A198" s="24" t="s">
        <v>8219</v>
      </c>
      <c r="B198" s="5">
        <v>158</v>
      </c>
      <c r="D198" s="25" t="s">
        <v>8221</v>
      </c>
      <c r="E198" s="5">
        <v>1</v>
      </c>
    </row>
    <row r="199" spans="1:5" x14ac:dyDescent="0.55000000000000004">
      <c r="A199" s="24" t="s">
        <v>8219</v>
      </c>
      <c r="B199" s="5">
        <v>316</v>
      </c>
      <c r="D199" s="25" t="s">
        <v>8221</v>
      </c>
      <c r="E199" s="5">
        <v>20</v>
      </c>
    </row>
    <row r="200" spans="1:5" x14ac:dyDescent="0.55000000000000004">
      <c r="A200" s="24" t="s">
        <v>8219</v>
      </c>
      <c r="B200" s="5">
        <v>284</v>
      </c>
      <c r="D200" s="25" t="s">
        <v>8221</v>
      </c>
      <c r="E200" s="5">
        <v>0</v>
      </c>
    </row>
    <row r="201" spans="1:5" x14ac:dyDescent="0.55000000000000004">
      <c r="A201" s="24" t="s">
        <v>8219</v>
      </c>
      <c r="B201" s="5">
        <v>51</v>
      </c>
      <c r="D201" s="25" t="s">
        <v>8221</v>
      </c>
      <c r="E201" s="5">
        <v>1</v>
      </c>
    </row>
    <row r="202" spans="1:5" x14ac:dyDescent="0.55000000000000004">
      <c r="A202" s="24" t="s">
        <v>8219</v>
      </c>
      <c r="B202" s="5">
        <v>158</v>
      </c>
      <c r="D202" s="25" t="s">
        <v>8221</v>
      </c>
      <c r="E202" s="5">
        <v>3</v>
      </c>
    </row>
    <row r="203" spans="1:5" x14ac:dyDescent="0.55000000000000004">
      <c r="A203" s="24" t="s">
        <v>8219</v>
      </c>
      <c r="B203" s="5">
        <v>337</v>
      </c>
      <c r="D203" s="25" t="s">
        <v>8221</v>
      </c>
      <c r="E203" s="5">
        <v>2</v>
      </c>
    </row>
    <row r="204" spans="1:5" x14ac:dyDescent="0.55000000000000004">
      <c r="A204" s="24" t="s">
        <v>8219</v>
      </c>
      <c r="B204" s="5">
        <v>186</v>
      </c>
      <c r="D204" s="25" t="s">
        <v>8221</v>
      </c>
      <c r="E204" s="5">
        <v>0</v>
      </c>
    </row>
    <row r="205" spans="1:5" x14ac:dyDescent="0.55000000000000004">
      <c r="A205" s="24" t="s">
        <v>8219</v>
      </c>
      <c r="B205" s="5">
        <v>58</v>
      </c>
      <c r="D205" s="25" t="s">
        <v>8221</v>
      </c>
      <c r="E205" s="5">
        <v>2</v>
      </c>
    </row>
    <row r="206" spans="1:5" x14ac:dyDescent="0.55000000000000004">
      <c r="A206" s="24" t="s">
        <v>8219</v>
      </c>
      <c r="B206" s="5">
        <v>82</v>
      </c>
      <c r="D206" s="25" t="s">
        <v>8221</v>
      </c>
      <c r="E206" s="5">
        <v>1</v>
      </c>
    </row>
    <row r="207" spans="1:5" x14ac:dyDescent="0.55000000000000004">
      <c r="A207" s="24" t="s">
        <v>8219</v>
      </c>
      <c r="B207" s="5">
        <v>736</v>
      </c>
      <c r="D207" s="25" t="s">
        <v>8221</v>
      </c>
      <c r="E207" s="5">
        <v>0</v>
      </c>
    </row>
    <row r="208" spans="1:5" x14ac:dyDescent="0.55000000000000004">
      <c r="A208" s="24" t="s">
        <v>8219</v>
      </c>
      <c r="B208" s="5">
        <v>1151</v>
      </c>
      <c r="D208" s="25" t="s">
        <v>8221</v>
      </c>
      <c r="E208" s="5">
        <v>1</v>
      </c>
    </row>
    <row r="209" spans="1:5" x14ac:dyDescent="0.55000000000000004">
      <c r="A209" s="24" t="s">
        <v>8219</v>
      </c>
      <c r="B209" s="5">
        <v>34</v>
      </c>
      <c r="D209" s="25" t="s">
        <v>8221</v>
      </c>
      <c r="E209" s="5">
        <v>0</v>
      </c>
    </row>
    <row r="210" spans="1:5" x14ac:dyDescent="0.55000000000000004">
      <c r="A210" s="24" t="s">
        <v>8219</v>
      </c>
      <c r="B210" s="5">
        <v>498</v>
      </c>
      <c r="D210" s="25" t="s">
        <v>8221</v>
      </c>
      <c r="E210" s="5">
        <v>5</v>
      </c>
    </row>
    <row r="211" spans="1:5" x14ac:dyDescent="0.55000000000000004">
      <c r="A211" s="24" t="s">
        <v>8219</v>
      </c>
      <c r="B211" s="5">
        <v>167</v>
      </c>
      <c r="D211" s="25" t="s">
        <v>8221</v>
      </c>
      <c r="E211" s="5">
        <v>1</v>
      </c>
    </row>
    <row r="212" spans="1:5" x14ac:dyDescent="0.55000000000000004">
      <c r="A212" s="24" t="s">
        <v>8219</v>
      </c>
      <c r="B212" s="5">
        <v>340</v>
      </c>
      <c r="D212" s="25" t="s">
        <v>8221</v>
      </c>
      <c r="E212" s="5">
        <v>1</v>
      </c>
    </row>
    <row r="213" spans="1:5" x14ac:dyDescent="0.55000000000000004">
      <c r="A213" s="24" t="s">
        <v>8219</v>
      </c>
      <c r="B213" s="5">
        <v>438</v>
      </c>
      <c r="D213" s="25" t="s">
        <v>8221</v>
      </c>
      <c r="E213" s="5">
        <v>2</v>
      </c>
    </row>
    <row r="214" spans="1:5" x14ac:dyDescent="0.55000000000000004">
      <c r="A214" s="24" t="s">
        <v>8219</v>
      </c>
      <c r="B214" s="5">
        <v>555</v>
      </c>
      <c r="D214" s="25" t="s">
        <v>8221</v>
      </c>
      <c r="E214" s="5">
        <v>0</v>
      </c>
    </row>
    <row r="215" spans="1:5" x14ac:dyDescent="0.55000000000000004">
      <c r="A215" s="24" t="s">
        <v>8219</v>
      </c>
      <c r="B215" s="5">
        <v>266</v>
      </c>
      <c r="D215" s="25" t="s">
        <v>8221</v>
      </c>
      <c r="E215" s="5">
        <v>9</v>
      </c>
    </row>
    <row r="216" spans="1:5" x14ac:dyDescent="0.55000000000000004">
      <c r="A216" s="24" t="s">
        <v>8219</v>
      </c>
      <c r="B216" s="5">
        <v>69</v>
      </c>
      <c r="D216" s="25" t="s">
        <v>8221</v>
      </c>
      <c r="E216" s="5">
        <v>4</v>
      </c>
    </row>
    <row r="217" spans="1:5" x14ac:dyDescent="0.55000000000000004">
      <c r="A217" s="24" t="s">
        <v>8219</v>
      </c>
      <c r="B217" s="5">
        <v>80</v>
      </c>
      <c r="D217" s="25" t="s">
        <v>8221</v>
      </c>
      <c r="E217" s="5">
        <v>4</v>
      </c>
    </row>
    <row r="218" spans="1:5" x14ac:dyDescent="0.55000000000000004">
      <c r="A218" s="24" t="s">
        <v>8219</v>
      </c>
      <c r="B218" s="5">
        <v>493</v>
      </c>
      <c r="D218" s="25" t="s">
        <v>8221</v>
      </c>
      <c r="E218" s="5">
        <v>1</v>
      </c>
    </row>
    <row r="219" spans="1:5" x14ac:dyDescent="0.55000000000000004">
      <c r="A219" s="24" t="s">
        <v>8219</v>
      </c>
      <c r="B219" s="5">
        <v>31</v>
      </c>
      <c r="D219" s="25" t="s">
        <v>8221</v>
      </c>
      <c r="E219" s="5">
        <v>1</v>
      </c>
    </row>
    <row r="220" spans="1:5" x14ac:dyDescent="0.55000000000000004">
      <c r="A220" s="24" t="s">
        <v>8219</v>
      </c>
      <c r="B220" s="5">
        <v>236</v>
      </c>
      <c r="D220" s="25" t="s">
        <v>8221</v>
      </c>
      <c r="E220" s="5">
        <v>7</v>
      </c>
    </row>
    <row r="221" spans="1:5" x14ac:dyDescent="0.55000000000000004">
      <c r="A221" s="24" t="s">
        <v>8219</v>
      </c>
      <c r="B221" s="5">
        <v>89</v>
      </c>
      <c r="D221" s="25" t="s">
        <v>8221</v>
      </c>
      <c r="E221" s="5">
        <v>5</v>
      </c>
    </row>
    <row r="222" spans="1:5" x14ac:dyDescent="0.55000000000000004">
      <c r="A222" s="24" t="s">
        <v>8219</v>
      </c>
      <c r="B222" s="5">
        <v>299</v>
      </c>
      <c r="D222" s="25" t="s">
        <v>8221</v>
      </c>
      <c r="E222" s="5">
        <v>1</v>
      </c>
    </row>
    <row r="223" spans="1:5" x14ac:dyDescent="0.55000000000000004">
      <c r="A223" s="24" t="s">
        <v>8219</v>
      </c>
      <c r="B223" s="5">
        <v>55</v>
      </c>
      <c r="D223" s="25" t="s">
        <v>8221</v>
      </c>
      <c r="E223" s="5">
        <v>0</v>
      </c>
    </row>
    <row r="224" spans="1:5" x14ac:dyDescent="0.55000000000000004">
      <c r="A224" s="24" t="s">
        <v>8219</v>
      </c>
      <c r="B224" s="5">
        <v>325</v>
      </c>
      <c r="D224" s="25" t="s">
        <v>8221</v>
      </c>
      <c r="E224" s="5">
        <v>0</v>
      </c>
    </row>
    <row r="225" spans="1:5" x14ac:dyDescent="0.55000000000000004">
      <c r="A225" s="24" t="s">
        <v>8219</v>
      </c>
      <c r="B225" s="5">
        <v>524</v>
      </c>
      <c r="D225" s="25" t="s">
        <v>8221</v>
      </c>
      <c r="E225" s="5">
        <v>1</v>
      </c>
    </row>
    <row r="226" spans="1:5" x14ac:dyDescent="0.55000000000000004">
      <c r="A226" s="24" t="s">
        <v>8219</v>
      </c>
      <c r="B226" s="5">
        <v>285</v>
      </c>
      <c r="D226" s="25" t="s">
        <v>8221</v>
      </c>
      <c r="E226" s="5">
        <v>2</v>
      </c>
    </row>
    <row r="227" spans="1:5" x14ac:dyDescent="0.55000000000000004">
      <c r="A227" s="24" t="s">
        <v>8219</v>
      </c>
      <c r="B227" s="5">
        <v>179</v>
      </c>
      <c r="D227" s="25" t="s">
        <v>8221</v>
      </c>
      <c r="E227" s="5">
        <v>0</v>
      </c>
    </row>
    <row r="228" spans="1:5" x14ac:dyDescent="0.55000000000000004">
      <c r="A228" s="24" t="s">
        <v>8219</v>
      </c>
      <c r="B228" s="5">
        <v>188</v>
      </c>
      <c r="D228" s="25" t="s">
        <v>8221</v>
      </c>
      <c r="E228" s="5">
        <v>4</v>
      </c>
    </row>
    <row r="229" spans="1:5" x14ac:dyDescent="0.55000000000000004">
      <c r="A229" s="24" t="s">
        <v>8219</v>
      </c>
      <c r="B229" s="5">
        <v>379</v>
      </c>
      <c r="D229" s="25" t="s">
        <v>8221</v>
      </c>
      <c r="E229" s="5">
        <v>7</v>
      </c>
    </row>
    <row r="230" spans="1:5" x14ac:dyDescent="0.55000000000000004">
      <c r="A230" s="24" t="s">
        <v>8219</v>
      </c>
      <c r="B230" s="5">
        <v>119</v>
      </c>
      <c r="D230" s="25" t="s">
        <v>8221</v>
      </c>
      <c r="E230" s="5">
        <v>2</v>
      </c>
    </row>
    <row r="231" spans="1:5" x14ac:dyDescent="0.55000000000000004">
      <c r="A231" s="24" t="s">
        <v>8219</v>
      </c>
      <c r="B231" s="5">
        <v>167</v>
      </c>
      <c r="D231" s="25" t="s">
        <v>8221</v>
      </c>
      <c r="E231" s="5">
        <v>1</v>
      </c>
    </row>
    <row r="232" spans="1:5" x14ac:dyDescent="0.55000000000000004">
      <c r="A232" s="24" t="s">
        <v>8219</v>
      </c>
      <c r="B232" s="5">
        <v>221</v>
      </c>
      <c r="D232" s="25" t="s">
        <v>8221</v>
      </c>
      <c r="E232" s="5">
        <v>9</v>
      </c>
    </row>
    <row r="233" spans="1:5" x14ac:dyDescent="0.55000000000000004">
      <c r="A233" s="24" t="s">
        <v>8219</v>
      </c>
      <c r="B233" s="5">
        <v>964</v>
      </c>
      <c r="D233" s="25" t="s">
        <v>8221</v>
      </c>
      <c r="E233" s="5">
        <v>2</v>
      </c>
    </row>
    <row r="234" spans="1:5" x14ac:dyDescent="0.55000000000000004">
      <c r="A234" s="24" t="s">
        <v>8219</v>
      </c>
      <c r="B234" s="5">
        <v>286</v>
      </c>
      <c r="D234" s="25" t="s">
        <v>8221</v>
      </c>
      <c r="E234" s="5">
        <v>1</v>
      </c>
    </row>
    <row r="235" spans="1:5" x14ac:dyDescent="0.55000000000000004">
      <c r="A235" s="24" t="s">
        <v>8219</v>
      </c>
      <c r="B235" s="5">
        <v>613</v>
      </c>
      <c r="D235" s="25" t="s">
        <v>8221</v>
      </c>
      <c r="E235" s="5">
        <v>7</v>
      </c>
    </row>
    <row r="236" spans="1:5" x14ac:dyDescent="0.55000000000000004">
      <c r="A236" s="24" t="s">
        <v>8219</v>
      </c>
      <c r="B236" s="5">
        <v>29</v>
      </c>
      <c r="D236" s="25" t="s">
        <v>8221</v>
      </c>
      <c r="E236" s="5">
        <v>2</v>
      </c>
    </row>
    <row r="237" spans="1:5" x14ac:dyDescent="0.55000000000000004">
      <c r="A237" s="24" t="s">
        <v>8219</v>
      </c>
      <c r="B237" s="5">
        <v>165</v>
      </c>
      <c r="D237" s="25" t="s">
        <v>8221</v>
      </c>
      <c r="E237" s="5">
        <v>8</v>
      </c>
    </row>
    <row r="238" spans="1:5" x14ac:dyDescent="0.55000000000000004">
      <c r="A238" s="24" t="s">
        <v>8219</v>
      </c>
      <c r="B238" s="5">
        <v>97</v>
      </c>
      <c r="D238" s="25" t="s">
        <v>8221</v>
      </c>
      <c r="E238" s="5">
        <v>2</v>
      </c>
    </row>
    <row r="239" spans="1:5" x14ac:dyDescent="0.55000000000000004">
      <c r="A239" s="24" t="s">
        <v>8219</v>
      </c>
      <c r="B239" s="5">
        <v>303</v>
      </c>
      <c r="D239" s="25" t="s">
        <v>8221</v>
      </c>
      <c r="E239" s="5">
        <v>2</v>
      </c>
    </row>
    <row r="240" spans="1:5" x14ac:dyDescent="0.55000000000000004">
      <c r="A240" s="24" t="s">
        <v>8219</v>
      </c>
      <c r="B240" s="5">
        <v>267</v>
      </c>
      <c r="D240" s="25" t="s">
        <v>8221</v>
      </c>
      <c r="E240" s="5">
        <v>7</v>
      </c>
    </row>
    <row r="241" spans="1:5" x14ac:dyDescent="0.55000000000000004">
      <c r="A241" s="24" t="s">
        <v>8219</v>
      </c>
      <c r="B241" s="5">
        <v>302</v>
      </c>
      <c r="D241" s="25" t="s">
        <v>8221</v>
      </c>
      <c r="E241" s="5">
        <v>2</v>
      </c>
    </row>
    <row r="242" spans="1:5" x14ac:dyDescent="0.55000000000000004">
      <c r="A242" s="24" t="s">
        <v>8219</v>
      </c>
      <c r="B242" s="5">
        <v>87</v>
      </c>
      <c r="D242" s="25" t="s">
        <v>8221</v>
      </c>
      <c r="E242" s="5">
        <v>18</v>
      </c>
    </row>
    <row r="243" spans="1:5" x14ac:dyDescent="0.55000000000000004">
      <c r="A243" s="24" t="s">
        <v>8219</v>
      </c>
      <c r="B243" s="5">
        <v>354</v>
      </c>
      <c r="D243" s="25" t="s">
        <v>8221</v>
      </c>
      <c r="E243" s="5">
        <v>9</v>
      </c>
    </row>
    <row r="244" spans="1:5" x14ac:dyDescent="0.55000000000000004">
      <c r="A244" s="24" t="s">
        <v>8219</v>
      </c>
      <c r="B244" s="5">
        <v>86</v>
      </c>
      <c r="D244" s="25" t="s">
        <v>8221</v>
      </c>
      <c r="E244" s="5">
        <v>4</v>
      </c>
    </row>
    <row r="245" spans="1:5" x14ac:dyDescent="0.55000000000000004">
      <c r="A245" s="24" t="s">
        <v>8219</v>
      </c>
      <c r="B245" s="5">
        <v>26</v>
      </c>
      <c r="D245" s="25" t="s">
        <v>8221</v>
      </c>
      <c r="E245" s="5">
        <v>7</v>
      </c>
    </row>
    <row r="246" spans="1:5" x14ac:dyDescent="0.55000000000000004">
      <c r="A246" s="24" t="s">
        <v>8219</v>
      </c>
      <c r="B246" s="5">
        <v>113</v>
      </c>
      <c r="D246" s="25" t="s">
        <v>8221</v>
      </c>
      <c r="E246" s="5">
        <v>29</v>
      </c>
    </row>
    <row r="247" spans="1:5" x14ac:dyDescent="0.55000000000000004">
      <c r="A247" s="24" t="s">
        <v>8219</v>
      </c>
      <c r="B247" s="5">
        <v>65</v>
      </c>
      <c r="D247" s="25" t="s">
        <v>8221</v>
      </c>
      <c r="E247" s="5">
        <v>12</v>
      </c>
    </row>
    <row r="248" spans="1:5" x14ac:dyDescent="0.55000000000000004">
      <c r="A248" s="24" t="s">
        <v>8219</v>
      </c>
      <c r="B248" s="5">
        <v>134</v>
      </c>
      <c r="D248" s="25" t="s">
        <v>8221</v>
      </c>
      <c r="E248" s="5">
        <v>4</v>
      </c>
    </row>
    <row r="249" spans="1:5" x14ac:dyDescent="0.55000000000000004">
      <c r="A249" s="24" t="s">
        <v>8219</v>
      </c>
      <c r="B249" s="5">
        <v>119</v>
      </c>
      <c r="D249" s="25" t="s">
        <v>8221</v>
      </c>
      <c r="E249" s="5">
        <v>28</v>
      </c>
    </row>
    <row r="250" spans="1:5" x14ac:dyDescent="0.55000000000000004">
      <c r="A250" s="24" t="s">
        <v>8219</v>
      </c>
      <c r="B250" s="5">
        <v>159</v>
      </c>
      <c r="D250" s="25" t="s">
        <v>8221</v>
      </c>
      <c r="E250" s="5">
        <v>25</v>
      </c>
    </row>
    <row r="251" spans="1:5" x14ac:dyDescent="0.55000000000000004">
      <c r="A251" s="24" t="s">
        <v>8219</v>
      </c>
      <c r="B251" s="5">
        <v>167</v>
      </c>
      <c r="D251" s="25" t="s">
        <v>8221</v>
      </c>
      <c r="E251" s="5">
        <v>28</v>
      </c>
    </row>
    <row r="252" spans="1:5" x14ac:dyDescent="0.55000000000000004">
      <c r="A252" s="24" t="s">
        <v>8219</v>
      </c>
      <c r="B252" s="5">
        <v>43</v>
      </c>
      <c r="D252" s="25" t="s">
        <v>8221</v>
      </c>
      <c r="E252" s="5">
        <v>310</v>
      </c>
    </row>
    <row r="253" spans="1:5" x14ac:dyDescent="0.55000000000000004">
      <c r="A253" s="24" t="s">
        <v>8219</v>
      </c>
      <c r="B253" s="5">
        <v>1062</v>
      </c>
      <c r="D253" s="25" t="s">
        <v>8221</v>
      </c>
      <c r="E253" s="5">
        <v>15</v>
      </c>
    </row>
    <row r="254" spans="1:5" x14ac:dyDescent="0.55000000000000004">
      <c r="A254" s="24" t="s">
        <v>8219</v>
      </c>
      <c r="B254" s="5">
        <v>9</v>
      </c>
      <c r="D254" s="25" t="s">
        <v>8221</v>
      </c>
      <c r="E254" s="5">
        <v>215</v>
      </c>
    </row>
    <row r="255" spans="1:5" x14ac:dyDescent="0.55000000000000004">
      <c r="A255" s="24" t="s">
        <v>8219</v>
      </c>
      <c r="B255" s="5">
        <v>89</v>
      </c>
      <c r="D255" s="25" t="s">
        <v>8221</v>
      </c>
      <c r="E255" s="5">
        <v>3</v>
      </c>
    </row>
    <row r="256" spans="1:5" x14ac:dyDescent="0.55000000000000004">
      <c r="A256" s="24" t="s">
        <v>8219</v>
      </c>
      <c r="B256" s="5">
        <v>174</v>
      </c>
      <c r="D256" s="25" t="s">
        <v>8221</v>
      </c>
      <c r="E256" s="5">
        <v>2</v>
      </c>
    </row>
    <row r="257" spans="1:5" x14ac:dyDescent="0.55000000000000004">
      <c r="A257" s="24" t="s">
        <v>8219</v>
      </c>
      <c r="B257" s="5">
        <v>14</v>
      </c>
      <c r="D257" s="25" t="s">
        <v>8221</v>
      </c>
      <c r="E257" s="5">
        <v>26</v>
      </c>
    </row>
    <row r="258" spans="1:5" x14ac:dyDescent="0.55000000000000004">
      <c r="A258" s="24" t="s">
        <v>8219</v>
      </c>
      <c r="B258" s="5">
        <v>48</v>
      </c>
      <c r="D258" s="25" t="s">
        <v>8221</v>
      </c>
      <c r="E258" s="5">
        <v>24</v>
      </c>
    </row>
    <row r="259" spans="1:5" x14ac:dyDescent="0.55000000000000004">
      <c r="A259" s="24" t="s">
        <v>8219</v>
      </c>
      <c r="B259" s="5">
        <v>133</v>
      </c>
      <c r="D259" s="25" t="s">
        <v>8221</v>
      </c>
      <c r="E259" s="5">
        <v>96</v>
      </c>
    </row>
    <row r="260" spans="1:5" x14ac:dyDescent="0.55000000000000004">
      <c r="A260" s="24" t="s">
        <v>8219</v>
      </c>
      <c r="B260" s="5">
        <v>83</v>
      </c>
      <c r="D260" s="25" t="s">
        <v>8221</v>
      </c>
      <c r="E260" s="5">
        <v>17</v>
      </c>
    </row>
    <row r="261" spans="1:5" x14ac:dyDescent="0.55000000000000004">
      <c r="A261" s="24" t="s">
        <v>8219</v>
      </c>
      <c r="B261" s="5">
        <v>149</v>
      </c>
      <c r="D261" s="25" t="s">
        <v>8221</v>
      </c>
      <c r="E261" s="5">
        <v>94</v>
      </c>
    </row>
    <row r="262" spans="1:5" x14ac:dyDescent="0.55000000000000004">
      <c r="A262" s="24" t="s">
        <v>8219</v>
      </c>
      <c r="B262" s="5">
        <v>49</v>
      </c>
      <c r="D262" s="25" t="s">
        <v>8221</v>
      </c>
      <c r="E262" s="5">
        <v>129</v>
      </c>
    </row>
    <row r="263" spans="1:5" x14ac:dyDescent="0.55000000000000004">
      <c r="A263" s="24" t="s">
        <v>8219</v>
      </c>
      <c r="B263" s="5">
        <v>251</v>
      </c>
      <c r="D263" s="25" t="s">
        <v>8221</v>
      </c>
      <c r="E263" s="5">
        <v>1</v>
      </c>
    </row>
    <row r="264" spans="1:5" x14ac:dyDescent="0.55000000000000004">
      <c r="A264" s="24" t="s">
        <v>8219</v>
      </c>
      <c r="B264" s="5">
        <v>22</v>
      </c>
      <c r="D264" s="25" t="s">
        <v>8221</v>
      </c>
      <c r="E264" s="5">
        <v>4</v>
      </c>
    </row>
    <row r="265" spans="1:5" x14ac:dyDescent="0.55000000000000004">
      <c r="A265" s="24" t="s">
        <v>8219</v>
      </c>
      <c r="B265" s="5">
        <v>48</v>
      </c>
      <c r="D265" s="25" t="s">
        <v>8221</v>
      </c>
      <c r="E265" s="5">
        <v>3</v>
      </c>
    </row>
    <row r="266" spans="1:5" x14ac:dyDescent="0.55000000000000004">
      <c r="A266" s="24" t="s">
        <v>8219</v>
      </c>
      <c r="B266" s="5">
        <v>383</v>
      </c>
      <c r="D266" s="25" t="s">
        <v>8221</v>
      </c>
      <c r="E266" s="5">
        <v>135</v>
      </c>
    </row>
    <row r="267" spans="1:5" x14ac:dyDescent="0.55000000000000004">
      <c r="A267" s="24" t="s">
        <v>8219</v>
      </c>
      <c r="B267" s="5">
        <v>237</v>
      </c>
      <c r="D267" s="25" t="s">
        <v>8221</v>
      </c>
      <c r="E267" s="5">
        <v>10</v>
      </c>
    </row>
    <row r="268" spans="1:5" x14ac:dyDescent="0.55000000000000004">
      <c r="A268" s="24" t="s">
        <v>8219</v>
      </c>
      <c r="B268" s="5">
        <v>13</v>
      </c>
      <c r="D268" s="25" t="s">
        <v>8221</v>
      </c>
      <c r="E268" s="5">
        <v>0</v>
      </c>
    </row>
    <row r="269" spans="1:5" x14ac:dyDescent="0.55000000000000004">
      <c r="A269" s="24" t="s">
        <v>8219</v>
      </c>
      <c r="B269" s="5">
        <v>562</v>
      </c>
      <c r="D269" s="25" t="s">
        <v>8221</v>
      </c>
      <c r="E269" s="5">
        <v>6</v>
      </c>
    </row>
    <row r="270" spans="1:5" x14ac:dyDescent="0.55000000000000004">
      <c r="A270" s="24" t="s">
        <v>8219</v>
      </c>
      <c r="B270" s="5">
        <v>71</v>
      </c>
      <c r="D270" s="25" t="s">
        <v>8221</v>
      </c>
      <c r="E270" s="5">
        <v>36</v>
      </c>
    </row>
    <row r="271" spans="1:5" x14ac:dyDescent="0.55000000000000004">
      <c r="A271" s="24" t="s">
        <v>8219</v>
      </c>
      <c r="B271" s="5">
        <v>1510</v>
      </c>
      <c r="D271" s="25" t="s">
        <v>8221</v>
      </c>
      <c r="E271" s="5">
        <v>336</v>
      </c>
    </row>
    <row r="272" spans="1:5" x14ac:dyDescent="0.55000000000000004">
      <c r="A272" s="24" t="s">
        <v>8219</v>
      </c>
      <c r="B272" s="5">
        <v>14</v>
      </c>
      <c r="D272" s="25" t="s">
        <v>8221</v>
      </c>
      <c r="E272" s="5">
        <v>34</v>
      </c>
    </row>
    <row r="273" spans="1:5" x14ac:dyDescent="0.55000000000000004">
      <c r="A273" s="24" t="s">
        <v>8219</v>
      </c>
      <c r="B273" s="5">
        <v>193</v>
      </c>
      <c r="D273" s="25" t="s">
        <v>8221</v>
      </c>
      <c r="E273" s="5">
        <v>10</v>
      </c>
    </row>
    <row r="274" spans="1:5" x14ac:dyDescent="0.55000000000000004">
      <c r="A274" s="24" t="s">
        <v>8219</v>
      </c>
      <c r="B274" s="5">
        <v>206</v>
      </c>
      <c r="D274" s="25" t="s">
        <v>8221</v>
      </c>
      <c r="E274" s="5">
        <v>201</v>
      </c>
    </row>
    <row r="275" spans="1:5" x14ac:dyDescent="0.55000000000000004">
      <c r="A275" s="24" t="s">
        <v>8219</v>
      </c>
      <c r="B275" s="5">
        <v>351</v>
      </c>
      <c r="D275" s="25" t="s">
        <v>8221</v>
      </c>
      <c r="E275" s="5">
        <v>296</v>
      </c>
    </row>
    <row r="276" spans="1:5" x14ac:dyDescent="0.55000000000000004">
      <c r="A276" s="24" t="s">
        <v>8219</v>
      </c>
      <c r="B276" s="5">
        <v>50</v>
      </c>
      <c r="D276" s="25" t="s">
        <v>8221</v>
      </c>
      <c r="E276" s="5">
        <v>7</v>
      </c>
    </row>
    <row r="277" spans="1:5" x14ac:dyDescent="0.55000000000000004">
      <c r="A277" s="24" t="s">
        <v>8219</v>
      </c>
      <c r="B277" s="5">
        <v>184</v>
      </c>
      <c r="D277" s="25" t="s">
        <v>8221</v>
      </c>
      <c r="E277" s="5">
        <v>7</v>
      </c>
    </row>
    <row r="278" spans="1:5" x14ac:dyDescent="0.55000000000000004">
      <c r="A278" s="24" t="s">
        <v>8219</v>
      </c>
      <c r="B278" s="5">
        <v>196</v>
      </c>
      <c r="D278" s="25" t="s">
        <v>8221</v>
      </c>
      <c r="E278" s="5">
        <v>1</v>
      </c>
    </row>
    <row r="279" spans="1:5" x14ac:dyDescent="0.55000000000000004">
      <c r="A279" s="24" t="s">
        <v>8219</v>
      </c>
      <c r="B279" s="5">
        <v>229</v>
      </c>
      <c r="D279" s="25" t="s">
        <v>8221</v>
      </c>
      <c r="E279" s="5">
        <v>114</v>
      </c>
    </row>
    <row r="280" spans="1:5" x14ac:dyDescent="0.55000000000000004">
      <c r="A280" s="24" t="s">
        <v>8219</v>
      </c>
      <c r="B280" s="5">
        <v>67</v>
      </c>
      <c r="D280" s="25" t="s">
        <v>8221</v>
      </c>
      <c r="E280" s="5">
        <v>29</v>
      </c>
    </row>
    <row r="281" spans="1:5" x14ac:dyDescent="0.55000000000000004">
      <c r="A281" s="24" t="s">
        <v>8219</v>
      </c>
      <c r="B281" s="5">
        <v>95</v>
      </c>
      <c r="D281" s="25" t="s">
        <v>8221</v>
      </c>
      <c r="E281" s="5">
        <v>890</v>
      </c>
    </row>
    <row r="282" spans="1:5" x14ac:dyDescent="0.55000000000000004">
      <c r="A282" s="24" t="s">
        <v>8219</v>
      </c>
      <c r="B282" s="5">
        <v>62</v>
      </c>
      <c r="D282" s="25" t="s">
        <v>8221</v>
      </c>
      <c r="E282" s="5">
        <v>31</v>
      </c>
    </row>
    <row r="283" spans="1:5" x14ac:dyDescent="0.55000000000000004">
      <c r="A283" s="24" t="s">
        <v>8219</v>
      </c>
      <c r="B283" s="5">
        <v>73</v>
      </c>
      <c r="D283" s="25" t="s">
        <v>8221</v>
      </c>
      <c r="E283" s="5">
        <v>21</v>
      </c>
    </row>
    <row r="284" spans="1:5" x14ac:dyDescent="0.55000000000000004">
      <c r="A284" s="24" t="s">
        <v>8219</v>
      </c>
      <c r="B284" s="5">
        <v>43</v>
      </c>
      <c r="D284" s="25" t="s">
        <v>8221</v>
      </c>
      <c r="E284" s="5">
        <v>37</v>
      </c>
    </row>
    <row r="285" spans="1:5" x14ac:dyDescent="0.55000000000000004">
      <c r="A285" s="24" t="s">
        <v>8219</v>
      </c>
      <c r="B285" s="5">
        <v>70</v>
      </c>
      <c r="D285" s="25" t="s">
        <v>8221</v>
      </c>
      <c r="E285" s="5">
        <v>7</v>
      </c>
    </row>
    <row r="286" spans="1:5" x14ac:dyDescent="0.55000000000000004">
      <c r="A286" s="24" t="s">
        <v>8219</v>
      </c>
      <c r="B286" s="5">
        <v>271</v>
      </c>
      <c r="D286" s="25" t="s">
        <v>8221</v>
      </c>
      <c r="E286" s="5">
        <v>4</v>
      </c>
    </row>
    <row r="287" spans="1:5" x14ac:dyDescent="0.55000000000000004">
      <c r="A287" s="24" t="s">
        <v>8219</v>
      </c>
      <c r="B287" s="5">
        <v>55</v>
      </c>
      <c r="D287" s="25" t="s">
        <v>8221</v>
      </c>
      <c r="E287" s="5">
        <v>5</v>
      </c>
    </row>
    <row r="288" spans="1:5" x14ac:dyDescent="0.55000000000000004">
      <c r="A288" s="24" t="s">
        <v>8219</v>
      </c>
      <c r="B288" s="5">
        <v>35</v>
      </c>
      <c r="D288" s="25" t="s">
        <v>8221</v>
      </c>
      <c r="E288" s="5">
        <v>0</v>
      </c>
    </row>
    <row r="289" spans="1:5" x14ac:dyDescent="0.55000000000000004">
      <c r="A289" s="24" t="s">
        <v>8219</v>
      </c>
      <c r="B289" s="5">
        <v>22</v>
      </c>
      <c r="D289" s="25" t="s">
        <v>8221</v>
      </c>
      <c r="E289" s="5">
        <v>456</v>
      </c>
    </row>
    <row r="290" spans="1:5" x14ac:dyDescent="0.55000000000000004">
      <c r="A290" s="24" t="s">
        <v>8219</v>
      </c>
      <c r="B290" s="5">
        <v>38</v>
      </c>
      <c r="D290" s="25" t="s">
        <v>8221</v>
      </c>
      <c r="E290" s="5">
        <v>369</v>
      </c>
    </row>
    <row r="291" spans="1:5" x14ac:dyDescent="0.55000000000000004">
      <c r="A291" s="24" t="s">
        <v>8219</v>
      </c>
      <c r="B291" s="5">
        <v>15</v>
      </c>
      <c r="D291" s="25" t="s">
        <v>8221</v>
      </c>
      <c r="E291" s="5">
        <v>2</v>
      </c>
    </row>
    <row r="292" spans="1:5" x14ac:dyDescent="0.55000000000000004">
      <c r="A292" s="24" t="s">
        <v>8219</v>
      </c>
      <c r="B292" s="5">
        <v>7</v>
      </c>
      <c r="D292" s="25" t="s">
        <v>8221</v>
      </c>
      <c r="E292" s="5">
        <v>0</v>
      </c>
    </row>
    <row r="293" spans="1:5" x14ac:dyDescent="0.55000000000000004">
      <c r="A293" s="24" t="s">
        <v>8219</v>
      </c>
      <c r="B293" s="5">
        <v>241</v>
      </c>
      <c r="D293" s="25" t="s">
        <v>8221</v>
      </c>
      <c r="E293" s="5">
        <v>338</v>
      </c>
    </row>
    <row r="294" spans="1:5" x14ac:dyDescent="0.55000000000000004">
      <c r="A294" s="24" t="s">
        <v>8219</v>
      </c>
      <c r="B294" s="5">
        <v>55</v>
      </c>
      <c r="D294" s="25" t="s">
        <v>8221</v>
      </c>
      <c r="E294" s="5">
        <v>4</v>
      </c>
    </row>
    <row r="295" spans="1:5" x14ac:dyDescent="0.55000000000000004">
      <c r="A295" s="24" t="s">
        <v>8219</v>
      </c>
      <c r="B295" s="5">
        <v>171</v>
      </c>
      <c r="D295" s="25" t="s">
        <v>8221</v>
      </c>
      <c r="E295" s="5">
        <v>1</v>
      </c>
    </row>
    <row r="296" spans="1:5" x14ac:dyDescent="0.55000000000000004">
      <c r="A296" s="24" t="s">
        <v>8219</v>
      </c>
      <c r="B296" s="5">
        <v>208</v>
      </c>
      <c r="D296" s="25" t="s">
        <v>8221</v>
      </c>
      <c r="E296" s="5">
        <v>28</v>
      </c>
    </row>
    <row r="297" spans="1:5" x14ac:dyDescent="0.55000000000000004">
      <c r="A297" s="24" t="s">
        <v>8219</v>
      </c>
      <c r="B297" s="5">
        <v>21</v>
      </c>
      <c r="D297" s="25" t="s">
        <v>8221</v>
      </c>
      <c r="E297" s="5">
        <v>12</v>
      </c>
    </row>
    <row r="298" spans="1:5" x14ac:dyDescent="0.55000000000000004">
      <c r="A298" s="24" t="s">
        <v>8219</v>
      </c>
      <c r="B298" s="5">
        <v>25</v>
      </c>
      <c r="D298" s="25" t="s">
        <v>8221</v>
      </c>
      <c r="E298" s="5">
        <v>16</v>
      </c>
    </row>
    <row r="299" spans="1:5" x14ac:dyDescent="0.55000000000000004">
      <c r="A299" s="24" t="s">
        <v>8219</v>
      </c>
      <c r="B299" s="5">
        <v>52</v>
      </c>
      <c r="D299" s="25" t="s">
        <v>8221</v>
      </c>
      <c r="E299" s="5">
        <v>4</v>
      </c>
    </row>
    <row r="300" spans="1:5" x14ac:dyDescent="0.55000000000000004">
      <c r="A300" s="24" t="s">
        <v>8219</v>
      </c>
      <c r="B300" s="5">
        <v>104</v>
      </c>
      <c r="D300" s="25" t="s">
        <v>8221</v>
      </c>
      <c r="E300" s="5">
        <v>4</v>
      </c>
    </row>
    <row r="301" spans="1:5" x14ac:dyDescent="0.55000000000000004">
      <c r="A301" s="24" t="s">
        <v>8219</v>
      </c>
      <c r="B301" s="5">
        <v>73</v>
      </c>
      <c r="D301" s="25" t="s">
        <v>8221</v>
      </c>
      <c r="E301" s="5">
        <v>10</v>
      </c>
    </row>
    <row r="302" spans="1:5" x14ac:dyDescent="0.55000000000000004">
      <c r="A302" s="24" t="s">
        <v>8219</v>
      </c>
      <c r="B302" s="5">
        <v>34</v>
      </c>
      <c r="D302" s="25" t="s">
        <v>8221</v>
      </c>
      <c r="E302" s="5">
        <v>0</v>
      </c>
    </row>
    <row r="303" spans="1:5" x14ac:dyDescent="0.55000000000000004">
      <c r="A303" s="24" t="s">
        <v>8219</v>
      </c>
      <c r="B303" s="5">
        <v>56</v>
      </c>
      <c r="D303" s="25" t="s">
        <v>8221</v>
      </c>
      <c r="E303" s="5">
        <v>6</v>
      </c>
    </row>
    <row r="304" spans="1:5" x14ac:dyDescent="0.55000000000000004">
      <c r="A304" s="24" t="s">
        <v>8219</v>
      </c>
      <c r="B304" s="5">
        <v>31</v>
      </c>
      <c r="D304" s="25" t="s">
        <v>8221</v>
      </c>
      <c r="E304" s="5">
        <v>0</v>
      </c>
    </row>
    <row r="305" spans="1:5" x14ac:dyDescent="0.55000000000000004">
      <c r="A305" s="24" t="s">
        <v>8219</v>
      </c>
      <c r="B305" s="5">
        <v>84</v>
      </c>
      <c r="D305" s="25" t="s">
        <v>8221</v>
      </c>
      <c r="E305" s="5">
        <v>1</v>
      </c>
    </row>
    <row r="306" spans="1:5" x14ac:dyDescent="0.55000000000000004">
      <c r="A306" s="24" t="s">
        <v>8219</v>
      </c>
      <c r="B306" s="5">
        <v>130</v>
      </c>
      <c r="D306" s="25" t="s">
        <v>8221</v>
      </c>
      <c r="E306" s="5">
        <v>0</v>
      </c>
    </row>
    <row r="307" spans="1:5" x14ac:dyDescent="0.55000000000000004">
      <c r="A307" s="24" t="s">
        <v>8219</v>
      </c>
      <c r="B307" s="5">
        <v>12</v>
      </c>
      <c r="D307" s="25" t="s">
        <v>8221</v>
      </c>
      <c r="E307" s="5">
        <v>44</v>
      </c>
    </row>
    <row r="308" spans="1:5" x14ac:dyDescent="0.55000000000000004">
      <c r="A308" s="24" t="s">
        <v>8219</v>
      </c>
      <c r="B308" s="5">
        <v>23</v>
      </c>
      <c r="D308" s="25" t="s">
        <v>8221</v>
      </c>
      <c r="E308" s="5">
        <v>0</v>
      </c>
    </row>
    <row r="309" spans="1:5" x14ac:dyDescent="0.55000000000000004">
      <c r="A309" s="24" t="s">
        <v>8219</v>
      </c>
      <c r="B309" s="5">
        <v>158</v>
      </c>
      <c r="D309" s="25" t="s">
        <v>8221</v>
      </c>
      <c r="E309" s="5">
        <v>3</v>
      </c>
    </row>
    <row r="310" spans="1:5" x14ac:dyDescent="0.55000000000000004">
      <c r="A310" s="24" t="s">
        <v>8219</v>
      </c>
      <c r="B310" s="5">
        <v>30</v>
      </c>
      <c r="D310" s="25" t="s">
        <v>8221</v>
      </c>
      <c r="E310" s="5">
        <v>0</v>
      </c>
    </row>
    <row r="311" spans="1:5" x14ac:dyDescent="0.55000000000000004">
      <c r="A311" s="24" t="s">
        <v>8219</v>
      </c>
      <c r="B311" s="5">
        <v>18</v>
      </c>
      <c r="D311" s="25" t="s">
        <v>8221</v>
      </c>
      <c r="E311" s="5">
        <v>52</v>
      </c>
    </row>
    <row r="312" spans="1:5" x14ac:dyDescent="0.55000000000000004">
      <c r="A312" s="24" t="s">
        <v>8219</v>
      </c>
      <c r="B312" s="5">
        <v>29</v>
      </c>
      <c r="D312" s="25" t="s">
        <v>8221</v>
      </c>
      <c r="E312" s="5">
        <v>0</v>
      </c>
    </row>
    <row r="313" spans="1:5" x14ac:dyDescent="0.55000000000000004">
      <c r="A313" s="24" t="s">
        <v>8219</v>
      </c>
      <c r="B313" s="5">
        <v>31</v>
      </c>
      <c r="D313" s="25" t="s">
        <v>8221</v>
      </c>
      <c r="E313" s="5">
        <v>1</v>
      </c>
    </row>
    <row r="314" spans="1:5" x14ac:dyDescent="0.55000000000000004">
      <c r="A314" s="24" t="s">
        <v>8219</v>
      </c>
      <c r="B314" s="5">
        <v>173</v>
      </c>
      <c r="D314" s="25" t="s">
        <v>8221</v>
      </c>
      <c r="E314" s="5">
        <v>1</v>
      </c>
    </row>
    <row r="315" spans="1:5" x14ac:dyDescent="0.55000000000000004">
      <c r="A315" s="24" t="s">
        <v>8219</v>
      </c>
      <c r="B315" s="5">
        <v>17</v>
      </c>
      <c r="D315" s="25" t="s">
        <v>8221</v>
      </c>
      <c r="E315" s="5">
        <v>2</v>
      </c>
    </row>
    <row r="316" spans="1:5" x14ac:dyDescent="0.55000000000000004">
      <c r="A316" s="24" t="s">
        <v>8219</v>
      </c>
      <c r="B316" s="5">
        <v>48</v>
      </c>
      <c r="D316" s="25" t="s">
        <v>8221</v>
      </c>
      <c r="E316" s="5">
        <v>9</v>
      </c>
    </row>
    <row r="317" spans="1:5" x14ac:dyDescent="0.55000000000000004">
      <c r="A317" s="24" t="s">
        <v>8219</v>
      </c>
      <c r="B317" s="5">
        <v>59</v>
      </c>
      <c r="D317" s="25" t="s">
        <v>8221</v>
      </c>
      <c r="E317" s="5">
        <v>5</v>
      </c>
    </row>
    <row r="318" spans="1:5" x14ac:dyDescent="0.55000000000000004">
      <c r="A318" s="24" t="s">
        <v>8219</v>
      </c>
      <c r="B318" s="5">
        <v>39</v>
      </c>
      <c r="D318" s="25" t="s">
        <v>8221</v>
      </c>
      <c r="E318" s="5">
        <v>57</v>
      </c>
    </row>
    <row r="319" spans="1:5" x14ac:dyDescent="0.55000000000000004">
      <c r="A319" s="24" t="s">
        <v>8219</v>
      </c>
      <c r="B319" s="5">
        <v>59</v>
      </c>
      <c r="D319" s="25" t="s">
        <v>8221</v>
      </c>
      <c r="E319" s="5">
        <v>3</v>
      </c>
    </row>
    <row r="320" spans="1:5" x14ac:dyDescent="0.55000000000000004">
      <c r="A320" s="24" t="s">
        <v>8219</v>
      </c>
      <c r="B320" s="5">
        <v>60</v>
      </c>
      <c r="D320" s="25" t="s">
        <v>8221</v>
      </c>
      <c r="E320" s="5">
        <v>1</v>
      </c>
    </row>
    <row r="321" spans="1:5" x14ac:dyDescent="0.55000000000000004">
      <c r="A321" s="24" t="s">
        <v>8219</v>
      </c>
      <c r="B321" s="5">
        <v>20</v>
      </c>
      <c r="D321" s="25" t="s">
        <v>8221</v>
      </c>
      <c r="E321" s="5">
        <v>6</v>
      </c>
    </row>
    <row r="322" spans="1:5" x14ac:dyDescent="0.55000000000000004">
      <c r="A322" s="24" t="s">
        <v>8219</v>
      </c>
      <c r="B322" s="5">
        <v>2</v>
      </c>
      <c r="D322" s="25" t="s">
        <v>8221</v>
      </c>
      <c r="E322" s="5">
        <v>48</v>
      </c>
    </row>
    <row r="323" spans="1:5" x14ac:dyDescent="0.55000000000000004">
      <c r="A323" s="24" t="s">
        <v>8219</v>
      </c>
      <c r="B323" s="5">
        <v>315</v>
      </c>
      <c r="D323" s="25" t="s">
        <v>8221</v>
      </c>
      <c r="E323" s="5">
        <v>2</v>
      </c>
    </row>
    <row r="324" spans="1:5" x14ac:dyDescent="0.55000000000000004">
      <c r="A324" s="24" t="s">
        <v>8219</v>
      </c>
      <c r="B324" s="5">
        <v>2174</v>
      </c>
      <c r="D324" s="25" t="s">
        <v>8221</v>
      </c>
      <c r="E324" s="5">
        <v>4</v>
      </c>
    </row>
    <row r="325" spans="1:5" x14ac:dyDescent="0.55000000000000004">
      <c r="A325" s="24" t="s">
        <v>8219</v>
      </c>
      <c r="B325" s="5">
        <v>152</v>
      </c>
      <c r="D325" s="25" t="s">
        <v>8221</v>
      </c>
      <c r="E325" s="5">
        <v>5</v>
      </c>
    </row>
    <row r="326" spans="1:5" x14ac:dyDescent="0.55000000000000004">
      <c r="A326" s="24" t="s">
        <v>8219</v>
      </c>
      <c r="B326" s="5">
        <v>1021</v>
      </c>
      <c r="D326" s="25" t="s">
        <v>8221</v>
      </c>
      <c r="E326" s="5">
        <v>79</v>
      </c>
    </row>
    <row r="327" spans="1:5" x14ac:dyDescent="0.55000000000000004">
      <c r="A327" s="24" t="s">
        <v>8219</v>
      </c>
      <c r="B327" s="5">
        <v>237</v>
      </c>
      <c r="D327" s="25" t="s">
        <v>8221</v>
      </c>
      <c r="E327" s="5">
        <v>2</v>
      </c>
    </row>
    <row r="328" spans="1:5" x14ac:dyDescent="0.55000000000000004">
      <c r="A328" s="24" t="s">
        <v>8219</v>
      </c>
      <c r="B328" s="5">
        <v>27</v>
      </c>
      <c r="D328" s="25" t="s">
        <v>8221</v>
      </c>
      <c r="E328" s="5">
        <v>11</v>
      </c>
    </row>
    <row r="329" spans="1:5" x14ac:dyDescent="0.55000000000000004">
      <c r="A329" s="24" t="s">
        <v>8219</v>
      </c>
      <c r="B329" s="5">
        <v>17</v>
      </c>
      <c r="D329" s="25" t="s">
        <v>8221</v>
      </c>
      <c r="E329" s="5">
        <v>11</v>
      </c>
    </row>
    <row r="330" spans="1:5" x14ac:dyDescent="0.55000000000000004">
      <c r="A330" s="24" t="s">
        <v>8219</v>
      </c>
      <c r="B330" s="5">
        <v>27</v>
      </c>
      <c r="D330" s="25" t="s">
        <v>8221</v>
      </c>
      <c r="E330" s="5">
        <v>1</v>
      </c>
    </row>
    <row r="331" spans="1:5" x14ac:dyDescent="0.55000000000000004">
      <c r="A331" s="24" t="s">
        <v>8219</v>
      </c>
      <c r="B331" s="5">
        <v>82</v>
      </c>
      <c r="D331" s="25" t="s">
        <v>8221</v>
      </c>
      <c r="E331" s="5">
        <v>3</v>
      </c>
    </row>
    <row r="332" spans="1:5" x14ac:dyDescent="0.55000000000000004">
      <c r="A332" s="24" t="s">
        <v>8219</v>
      </c>
      <c r="B332" s="5">
        <v>48</v>
      </c>
      <c r="D332" s="25" t="s">
        <v>8221</v>
      </c>
      <c r="E332" s="5">
        <v>5</v>
      </c>
    </row>
    <row r="333" spans="1:5" x14ac:dyDescent="0.55000000000000004">
      <c r="A333" s="24" t="s">
        <v>8219</v>
      </c>
      <c r="B333" s="5">
        <v>105</v>
      </c>
      <c r="D333" s="25" t="s">
        <v>8221</v>
      </c>
      <c r="E333" s="5">
        <v>12</v>
      </c>
    </row>
    <row r="334" spans="1:5" x14ac:dyDescent="0.55000000000000004">
      <c r="A334" s="24" t="s">
        <v>8219</v>
      </c>
      <c r="B334" s="5">
        <v>28</v>
      </c>
      <c r="D334" s="25" t="s">
        <v>8221</v>
      </c>
      <c r="E334" s="5">
        <v>2</v>
      </c>
    </row>
    <row r="335" spans="1:5" x14ac:dyDescent="0.55000000000000004">
      <c r="A335" s="24" t="s">
        <v>8219</v>
      </c>
      <c r="B335" s="5">
        <v>1107</v>
      </c>
      <c r="D335" s="25" t="s">
        <v>8221</v>
      </c>
      <c r="E335" s="5">
        <v>5</v>
      </c>
    </row>
    <row r="336" spans="1:5" x14ac:dyDescent="0.55000000000000004">
      <c r="A336" s="24" t="s">
        <v>8219</v>
      </c>
      <c r="B336" s="5">
        <v>1013</v>
      </c>
      <c r="D336" s="25" t="s">
        <v>8221</v>
      </c>
      <c r="E336" s="5">
        <v>21</v>
      </c>
    </row>
    <row r="337" spans="1:5" x14ac:dyDescent="0.55000000000000004">
      <c r="A337" s="24" t="s">
        <v>8219</v>
      </c>
      <c r="B337" s="5">
        <v>274</v>
      </c>
      <c r="D337" s="25" t="s">
        <v>8221</v>
      </c>
      <c r="E337" s="5">
        <v>0</v>
      </c>
    </row>
    <row r="338" spans="1:5" x14ac:dyDescent="0.55000000000000004">
      <c r="A338" s="24" t="s">
        <v>8219</v>
      </c>
      <c r="B338" s="5">
        <v>87</v>
      </c>
      <c r="D338" s="25" t="s">
        <v>8221</v>
      </c>
      <c r="E338" s="5">
        <v>45</v>
      </c>
    </row>
    <row r="339" spans="1:5" x14ac:dyDescent="0.55000000000000004">
      <c r="A339" s="24" t="s">
        <v>8219</v>
      </c>
      <c r="B339" s="5">
        <v>99</v>
      </c>
      <c r="D339" s="25" t="s">
        <v>8221</v>
      </c>
      <c r="E339" s="5">
        <v>29</v>
      </c>
    </row>
    <row r="340" spans="1:5" x14ac:dyDescent="0.55000000000000004">
      <c r="A340" s="24" t="s">
        <v>8219</v>
      </c>
      <c r="B340" s="5">
        <v>276</v>
      </c>
      <c r="D340" s="25" t="s">
        <v>8221</v>
      </c>
      <c r="E340" s="5">
        <v>2</v>
      </c>
    </row>
    <row r="341" spans="1:5" x14ac:dyDescent="0.55000000000000004">
      <c r="A341" s="24" t="s">
        <v>8219</v>
      </c>
      <c r="B341" s="5">
        <v>21</v>
      </c>
      <c r="D341" s="25" t="s">
        <v>8221</v>
      </c>
      <c r="E341" s="5">
        <v>30</v>
      </c>
    </row>
    <row r="342" spans="1:5" x14ac:dyDescent="0.55000000000000004">
      <c r="A342" s="24" t="s">
        <v>8219</v>
      </c>
      <c r="B342" s="5">
        <v>41</v>
      </c>
      <c r="D342" s="25" t="s">
        <v>8221</v>
      </c>
      <c r="E342" s="5">
        <v>8</v>
      </c>
    </row>
    <row r="343" spans="1:5" x14ac:dyDescent="0.55000000000000004">
      <c r="A343" s="24" t="s">
        <v>8219</v>
      </c>
      <c r="B343" s="5">
        <v>119</v>
      </c>
      <c r="D343" s="25" t="s">
        <v>8221</v>
      </c>
      <c r="E343" s="5">
        <v>1</v>
      </c>
    </row>
    <row r="344" spans="1:5" x14ac:dyDescent="0.55000000000000004">
      <c r="A344" s="24" t="s">
        <v>8219</v>
      </c>
      <c r="B344" s="5">
        <v>153</v>
      </c>
      <c r="D344" s="25" t="s">
        <v>8221</v>
      </c>
      <c r="E344" s="5">
        <v>14</v>
      </c>
    </row>
    <row r="345" spans="1:5" x14ac:dyDescent="0.55000000000000004">
      <c r="A345" s="24" t="s">
        <v>8219</v>
      </c>
      <c r="B345" s="5">
        <v>100</v>
      </c>
      <c r="D345" s="25" t="s">
        <v>8221</v>
      </c>
      <c r="E345" s="5">
        <v>24</v>
      </c>
    </row>
    <row r="346" spans="1:5" x14ac:dyDescent="0.55000000000000004">
      <c r="A346" s="24" t="s">
        <v>8219</v>
      </c>
      <c r="B346" s="5">
        <v>143</v>
      </c>
      <c r="D346" s="25" t="s">
        <v>8221</v>
      </c>
      <c r="E346" s="5">
        <v>2</v>
      </c>
    </row>
    <row r="347" spans="1:5" x14ac:dyDescent="0.55000000000000004">
      <c r="A347" s="24" t="s">
        <v>8219</v>
      </c>
      <c r="B347" s="5">
        <v>140</v>
      </c>
      <c r="D347" s="25" t="s">
        <v>8221</v>
      </c>
      <c r="E347" s="5">
        <v>21</v>
      </c>
    </row>
    <row r="348" spans="1:5" x14ac:dyDescent="0.55000000000000004">
      <c r="A348" s="24" t="s">
        <v>8219</v>
      </c>
      <c r="B348" s="5">
        <v>35</v>
      </c>
      <c r="D348" s="25" t="s">
        <v>8221</v>
      </c>
      <c r="E348" s="5">
        <v>7</v>
      </c>
    </row>
    <row r="349" spans="1:5" x14ac:dyDescent="0.55000000000000004">
      <c r="A349" s="24" t="s">
        <v>8219</v>
      </c>
      <c r="B349" s="5">
        <v>149</v>
      </c>
      <c r="D349" s="25" t="s">
        <v>8221</v>
      </c>
      <c r="E349" s="5">
        <v>0</v>
      </c>
    </row>
    <row r="350" spans="1:5" x14ac:dyDescent="0.55000000000000004">
      <c r="A350" s="24" t="s">
        <v>8219</v>
      </c>
      <c r="B350" s="5">
        <v>130</v>
      </c>
      <c r="D350" s="25" t="s">
        <v>8221</v>
      </c>
      <c r="E350" s="5">
        <v>4</v>
      </c>
    </row>
    <row r="351" spans="1:5" x14ac:dyDescent="0.55000000000000004">
      <c r="A351" s="24" t="s">
        <v>8219</v>
      </c>
      <c r="B351" s="5">
        <v>120</v>
      </c>
      <c r="D351" s="25" t="s">
        <v>8221</v>
      </c>
      <c r="E351" s="5">
        <v>32</v>
      </c>
    </row>
    <row r="352" spans="1:5" x14ac:dyDescent="0.55000000000000004">
      <c r="A352" s="24" t="s">
        <v>8219</v>
      </c>
      <c r="B352" s="5">
        <v>265</v>
      </c>
      <c r="D352" s="25" t="s">
        <v>8221</v>
      </c>
      <c r="E352" s="5">
        <v>4</v>
      </c>
    </row>
    <row r="353" spans="1:5" x14ac:dyDescent="0.55000000000000004">
      <c r="A353" s="24" t="s">
        <v>8219</v>
      </c>
      <c r="B353" s="5">
        <v>71</v>
      </c>
      <c r="D353" s="25" t="s">
        <v>8221</v>
      </c>
      <c r="E353" s="5">
        <v>9</v>
      </c>
    </row>
    <row r="354" spans="1:5" x14ac:dyDescent="0.55000000000000004">
      <c r="A354" s="24" t="s">
        <v>8219</v>
      </c>
      <c r="B354" s="5">
        <v>13</v>
      </c>
      <c r="D354" s="25" t="s">
        <v>8221</v>
      </c>
      <c r="E354" s="5">
        <v>17</v>
      </c>
    </row>
    <row r="355" spans="1:5" x14ac:dyDescent="0.55000000000000004">
      <c r="A355" s="24" t="s">
        <v>8219</v>
      </c>
      <c r="B355" s="5">
        <v>169</v>
      </c>
      <c r="D355" s="25" t="s">
        <v>8221</v>
      </c>
      <c r="E355" s="5">
        <v>5</v>
      </c>
    </row>
    <row r="356" spans="1:5" x14ac:dyDescent="0.55000000000000004">
      <c r="A356" s="24" t="s">
        <v>8219</v>
      </c>
      <c r="B356" s="5">
        <v>57</v>
      </c>
      <c r="D356" s="25" t="s">
        <v>8221</v>
      </c>
      <c r="E356" s="5">
        <v>53</v>
      </c>
    </row>
    <row r="357" spans="1:5" x14ac:dyDescent="0.55000000000000004">
      <c r="A357" s="24" t="s">
        <v>8219</v>
      </c>
      <c r="B357" s="5">
        <v>229</v>
      </c>
      <c r="D357" s="25" t="s">
        <v>8221</v>
      </c>
      <c r="E357" s="5">
        <v>7</v>
      </c>
    </row>
    <row r="358" spans="1:5" x14ac:dyDescent="0.55000000000000004">
      <c r="A358" s="24" t="s">
        <v>8219</v>
      </c>
      <c r="B358" s="5">
        <v>108</v>
      </c>
      <c r="D358" s="25" t="s">
        <v>8221</v>
      </c>
      <c r="E358" s="5">
        <v>72</v>
      </c>
    </row>
    <row r="359" spans="1:5" x14ac:dyDescent="0.55000000000000004">
      <c r="A359" s="24" t="s">
        <v>8219</v>
      </c>
      <c r="B359" s="5">
        <v>108</v>
      </c>
      <c r="D359" s="25" t="s">
        <v>8221</v>
      </c>
      <c r="E359" s="5">
        <v>0</v>
      </c>
    </row>
    <row r="360" spans="1:5" x14ac:dyDescent="0.55000000000000004">
      <c r="A360" s="24" t="s">
        <v>8219</v>
      </c>
      <c r="B360" s="5">
        <v>41</v>
      </c>
      <c r="D360" s="25" t="s">
        <v>8221</v>
      </c>
      <c r="E360" s="5">
        <v>2</v>
      </c>
    </row>
    <row r="361" spans="1:5" x14ac:dyDescent="0.55000000000000004">
      <c r="A361" s="24" t="s">
        <v>8219</v>
      </c>
      <c r="B361" s="5">
        <v>139</v>
      </c>
      <c r="D361" s="25" t="s">
        <v>8221</v>
      </c>
      <c r="E361" s="5">
        <v>8</v>
      </c>
    </row>
    <row r="362" spans="1:5" x14ac:dyDescent="0.55000000000000004">
      <c r="A362" s="24" t="s">
        <v>8219</v>
      </c>
      <c r="B362" s="5">
        <v>19</v>
      </c>
      <c r="D362" s="25" t="s">
        <v>8221</v>
      </c>
      <c r="E362" s="5">
        <v>2</v>
      </c>
    </row>
    <row r="363" spans="1:5" x14ac:dyDescent="0.55000000000000004">
      <c r="A363" s="24" t="s">
        <v>8219</v>
      </c>
      <c r="B363" s="5">
        <v>94</v>
      </c>
      <c r="D363" s="25" t="s">
        <v>8221</v>
      </c>
      <c r="E363" s="5">
        <v>0</v>
      </c>
    </row>
    <row r="364" spans="1:5" x14ac:dyDescent="0.55000000000000004">
      <c r="A364" s="24" t="s">
        <v>8219</v>
      </c>
      <c r="B364" s="5">
        <v>23</v>
      </c>
      <c r="D364" s="25" t="s">
        <v>8221</v>
      </c>
      <c r="E364" s="5">
        <v>3</v>
      </c>
    </row>
    <row r="365" spans="1:5" x14ac:dyDescent="0.55000000000000004">
      <c r="A365" s="24" t="s">
        <v>8219</v>
      </c>
      <c r="B365" s="5">
        <v>15</v>
      </c>
      <c r="D365" s="25" t="s">
        <v>8221</v>
      </c>
      <c r="E365" s="5">
        <v>4</v>
      </c>
    </row>
    <row r="366" spans="1:5" x14ac:dyDescent="0.55000000000000004">
      <c r="A366" s="24" t="s">
        <v>8219</v>
      </c>
      <c r="B366" s="5">
        <v>62</v>
      </c>
      <c r="D366" s="25" t="s">
        <v>8221</v>
      </c>
      <c r="E366" s="5">
        <v>3</v>
      </c>
    </row>
    <row r="367" spans="1:5" x14ac:dyDescent="0.55000000000000004">
      <c r="A367" s="24" t="s">
        <v>8219</v>
      </c>
      <c r="B367" s="5">
        <v>74</v>
      </c>
      <c r="D367" s="25" t="s">
        <v>8221</v>
      </c>
      <c r="E367" s="5">
        <v>6</v>
      </c>
    </row>
    <row r="368" spans="1:5" x14ac:dyDescent="0.55000000000000004">
      <c r="A368" s="24" t="s">
        <v>8219</v>
      </c>
      <c r="B368" s="5">
        <v>97</v>
      </c>
      <c r="D368" s="25" t="s">
        <v>8221</v>
      </c>
      <c r="E368" s="5">
        <v>0</v>
      </c>
    </row>
    <row r="369" spans="1:5" x14ac:dyDescent="0.55000000000000004">
      <c r="A369" s="24" t="s">
        <v>8219</v>
      </c>
      <c r="B369" s="5">
        <v>55</v>
      </c>
      <c r="D369" s="25" t="s">
        <v>8221</v>
      </c>
      <c r="E369" s="5">
        <v>0</v>
      </c>
    </row>
    <row r="370" spans="1:5" x14ac:dyDescent="0.55000000000000004">
      <c r="A370" s="24" t="s">
        <v>8219</v>
      </c>
      <c r="B370" s="5">
        <v>44</v>
      </c>
      <c r="D370" s="25" t="s">
        <v>8221</v>
      </c>
      <c r="E370" s="5">
        <v>0</v>
      </c>
    </row>
    <row r="371" spans="1:5" x14ac:dyDescent="0.55000000000000004">
      <c r="A371" s="24" t="s">
        <v>8219</v>
      </c>
      <c r="B371" s="5">
        <v>110</v>
      </c>
      <c r="D371" s="25" t="s">
        <v>8221</v>
      </c>
      <c r="E371" s="5">
        <v>8</v>
      </c>
    </row>
    <row r="372" spans="1:5" x14ac:dyDescent="0.55000000000000004">
      <c r="A372" s="24" t="s">
        <v>8219</v>
      </c>
      <c r="B372" s="5">
        <v>59</v>
      </c>
      <c r="D372" s="25" t="s">
        <v>8221</v>
      </c>
      <c r="E372" s="5">
        <v>5</v>
      </c>
    </row>
    <row r="373" spans="1:5" x14ac:dyDescent="0.55000000000000004">
      <c r="A373" s="24" t="s">
        <v>8219</v>
      </c>
      <c r="B373" s="5">
        <v>62</v>
      </c>
      <c r="D373" s="25" t="s">
        <v>8221</v>
      </c>
      <c r="E373" s="5">
        <v>0</v>
      </c>
    </row>
    <row r="374" spans="1:5" x14ac:dyDescent="0.55000000000000004">
      <c r="A374" s="24" t="s">
        <v>8219</v>
      </c>
      <c r="B374" s="5">
        <v>105</v>
      </c>
      <c r="D374" s="25" t="s">
        <v>8221</v>
      </c>
      <c r="E374" s="5">
        <v>2</v>
      </c>
    </row>
    <row r="375" spans="1:5" x14ac:dyDescent="0.55000000000000004">
      <c r="A375" s="24" t="s">
        <v>8219</v>
      </c>
      <c r="B375" s="5">
        <v>26</v>
      </c>
      <c r="D375" s="25" t="s">
        <v>8221</v>
      </c>
      <c r="E375" s="5">
        <v>24</v>
      </c>
    </row>
    <row r="376" spans="1:5" x14ac:dyDescent="0.55000000000000004">
      <c r="A376" s="24" t="s">
        <v>8219</v>
      </c>
      <c r="B376" s="5">
        <v>49</v>
      </c>
      <c r="D376" s="25" t="s">
        <v>8221</v>
      </c>
      <c r="E376" s="5">
        <v>0</v>
      </c>
    </row>
    <row r="377" spans="1:5" x14ac:dyDescent="0.55000000000000004">
      <c r="A377" s="24" t="s">
        <v>8219</v>
      </c>
      <c r="B377" s="5">
        <v>68</v>
      </c>
      <c r="D377" s="25" t="s">
        <v>8221</v>
      </c>
      <c r="E377" s="5">
        <v>9</v>
      </c>
    </row>
    <row r="378" spans="1:5" x14ac:dyDescent="0.55000000000000004">
      <c r="A378" s="24" t="s">
        <v>8219</v>
      </c>
      <c r="B378" s="5">
        <v>22</v>
      </c>
      <c r="D378" s="25" t="s">
        <v>8221</v>
      </c>
      <c r="E378" s="5">
        <v>0</v>
      </c>
    </row>
    <row r="379" spans="1:5" x14ac:dyDescent="0.55000000000000004">
      <c r="A379" s="24" t="s">
        <v>8219</v>
      </c>
      <c r="B379" s="5">
        <v>18</v>
      </c>
      <c r="D379" s="25" t="s">
        <v>8221</v>
      </c>
      <c r="E379" s="5">
        <v>1</v>
      </c>
    </row>
    <row r="380" spans="1:5" x14ac:dyDescent="0.55000000000000004">
      <c r="A380" s="24" t="s">
        <v>8219</v>
      </c>
      <c r="B380" s="5">
        <v>19</v>
      </c>
      <c r="D380" s="25" t="s">
        <v>8221</v>
      </c>
      <c r="E380" s="5">
        <v>10</v>
      </c>
    </row>
    <row r="381" spans="1:5" x14ac:dyDescent="0.55000000000000004">
      <c r="A381" s="24" t="s">
        <v>8219</v>
      </c>
      <c r="B381" s="5">
        <v>99</v>
      </c>
      <c r="D381" s="25" t="s">
        <v>8221</v>
      </c>
      <c r="E381" s="5">
        <v>1</v>
      </c>
    </row>
    <row r="382" spans="1:5" x14ac:dyDescent="0.55000000000000004">
      <c r="A382" s="24" t="s">
        <v>8219</v>
      </c>
      <c r="B382" s="5">
        <v>27</v>
      </c>
      <c r="D382" s="25" t="s">
        <v>8221</v>
      </c>
      <c r="E382" s="5">
        <v>0</v>
      </c>
    </row>
    <row r="383" spans="1:5" x14ac:dyDescent="0.55000000000000004">
      <c r="A383" s="24" t="s">
        <v>8219</v>
      </c>
      <c r="B383" s="5">
        <v>25</v>
      </c>
      <c r="D383" s="25" t="s">
        <v>8221</v>
      </c>
      <c r="E383" s="5">
        <v>20</v>
      </c>
    </row>
    <row r="384" spans="1:5" x14ac:dyDescent="0.55000000000000004">
      <c r="A384" s="24" t="s">
        <v>8219</v>
      </c>
      <c r="B384" s="5">
        <v>14</v>
      </c>
      <c r="D384" s="25" t="s">
        <v>8221</v>
      </c>
      <c r="E384" s="5">
        <v>30</v>
      </c>
    </row>
    <row r="385" spans="1:5" x14ac:dyDescent="0.55000000000000004">
      <c r="A385" s="24" t="s">
        <v>8219</v>
      </c>
      <c r="B385" s="5">
        <v>35</v>
      </c>
      <c r="D385" s="25" t="s">
        <v>8221</v>
      </c>
      <c r="E385" s="5">
        <v>6</v>
      </c>
    </row>
    <row r="386" spans="1:5" x14ac:dyDescent="0.55000000000000004">
      <c r="A386" s="24" t="s">
        <v>8219</v>
      </c>
      <c r="B386" s="5">
        <v>10</v>
      </c>
      <c r="D386" s="25" t="s">
        <v>8221</v>
      </c>
      <c r="E386" s="5">
        <v>15</v>
      </c>
    </row>
    <row r="387" spans="1:5" x14ac:dyDescent="0.55000000000000004">
      <c r="A387" s="24" t="s">
        <v>8219</v>
      </c>
      <c r="B387" s="5">
        <v>29</v>
      </c>
      <c r="D387" s="25" t="s">
        <v>8221</v>
      </c>
      <c r="E387" s="5">
        <v>5</v>
      </c>
    </row>
    <row r="388" spans="1:5" x14ac:dyDescent="0.55000000000000004">
      <c r="A388" s="24" t="s">
        <v>8219</v>
      </c>
      <c r="B388" s="5">
        <v>44</v>
      </c>
      <c r="D388" s="25" t="s">
        <v>8221</v>
      </c>
      <c r="E388" s="5">
        <v>0</v>
      </c>
    </row>
    <row r="389" spans="1:5" x14ac:dyDescent="0.55000000000000004">
      <c r="A389" s="24" t="s">
        <v>8219</v>
      </c>
      <c r="B389" s="5">
        <v>17</v>
      </c>
      <c r="D389" s="25" t="s">
        <v>8221</v>
      </c>
      <c r="E389" s="5">
        <v>0</v>
      </c>
    </row>
    <row r="390" spans="1:5" x14ac:dyDescent="0.55000000000000004">
      <c r="A390" s="24" t="s">
        <v>8219</v>
      </c>
      <c r="B390" s="5">
        <v>34</v>
      </c>
      <c r="D390" s="25" t="s">
        <v>8221</v>
      </c>
      <c r="E390" s="5">
        <v>28</v>
      </c>
    </row>
    <row r="391" spans="1:5" x14ac:dyDescent="0.55000000000000004">
      <c r="A391" s="24" t="s">
        <v>8219</v>
      </c>
      <c r="B391" s="5">
        <v>14</v>
      </c>
      <c r="D391" s="25" t="s">
        <v>8221</v>
      </c>
      <c r="E391" s="5">
        <v>0</v>
      </c>
    </row>
    <row r="392" spans="1:5" x14ac:dyDescent="0.55000000000000004">
      <c r="A392" s="24" t="s">
        <v>8219</v>
      </c>
      <c r="B392" s="5">
        <v>156</v>
      </c>
      <c r="D392" s="25" t="s">
        <v>8221</v>
      </c>
      <c r="E392" s="5">
        <v>5</v>
      </c>
    </row>
    <row r="393" spans="1:5" x14ac:dyDescent="0.55000000000000004">
      <c r="A393" s="24" t="s">
        <v>8219</v>
      </c>
      <c r="B393" s="5">
        <v>128</v>
      </c>
      <c r="D393" s="25" t="s">
        <v>8221</v>
      </c>
      <c r="E393" s="5">
        <v>7</v>
      </c>
    </row>
    <row r="394" spans="1:5" x14ac:dyDescent="0.55000000000000004">
      <c r="A394" s="24" t="s">
        <v>8219</v>
      </c>
      <c r="B394" s="5">
        <v>60</v>
      </c>
      <c r="D394" s="25" t="s">
        <v>8221</v>
      </c>
      <c r="E394" s="5">
        <v>30</v>
      </c>
    </row>
    <row r="395" spans="1:5" x14ac:dyDescent="0.55000000000000004">
      <c r="A395" s="24" t="s">
        <v>8219</v>
      </c>
      <c r="B395" s="5">
        <v>32</v>
      </c>
      <c r="D395" s="25" t="s">
        <v>8221</v>
      </c>
      <c r="E395" s="5">
        <v>2</v>
      </c>
    </row>
    <row r="396" spans="1:5" x14ac:dyDescent="0.55000000000000004">
      <c r="A396" s="24" t="s">
        <v>8219</v>
      </c>
      <c r="B396" s="5">
        <v>53</v>
      </c>
      <c r="D396" s="25" t="s">
        <v>8221</v>
      </c>
      <c r="E396" s="5">
        <v>30</v>
      </c>
    </row>
    <row r="397" spans="1:5" x14ac:dyDescent="0.55000000000000004">
      <c r="A397" s="24" t="s">
        <v>8219</v>
      </c>
      <c r="B397" s="5">
        <v>184</v>
      </c>
      <c r="D397" s="25" t="s">
        <v>8221</v>
      </c>
      <c r="E397" s="5">
        <v>2</v>
      </c>
    </row>
    <row r="398" spans="1:5" x14ac:dyDescent="0.55000000000000004">
      <c r="A398" s="24" t="s">
        <v>8219</v>
      </c>
      <c r="B398" s="5">
        <v>90</v>
      </c>
      <c r="D398" s="25" t="s">
        <v>8221</v>
      </c>
      <c r="E398" s="5">
        <v>0</v>
      </c>
    </row>
    <row r="399" spans="1:5" x14ac:dyDescent="0.55000000000000004">
      <c r="A399" s="24" t="s">
        <v>8219</v>
      </c>
      <c r="B399" s="5">
        <v>71</v>
      </c>
      <c r="D399" s="25" t="s">
        <v>8221</v>
      </c>
      <c r="E399" s="5">
        <v>2</v>
      </c>
    </row>
    <row r="400" spans="1:5" x14ac:dyDescent="0.55000000000000004">
      <c r="A400" s="24" t="s">
        <v>8219</v>
      </c>
      <c r="B400" s="5">
        <v>87</v>
      </c>
      <c r="D400" s="25" t="s">
        <v>8221</v>
      </c>
      <c r="E400" s="5">
        <v>1</v>
      </c>
    </row>
    <row r="401" spans="1:5" x14ac:dyDescent="0.55000000000000004">
      <c r="A401" s="24" t="s">
        <v>8219</v>
      </c>
      <c r="B401" s="5">
        <v>28</v>
      </c>
      <c r="D401" s="25" t="s">
        <v>8221</v>
      </c>
      <c r="E401" s="5">
        <v>2</v>
      </c>
    </row>
    <row r="402" spans="1:5" x14ac:dyDescent="0.55000000000000004">
      <c r="A402" s="24" t="s">
        <v>8219</v>
      </c>
      <c r="B402" s="5">
        <v>56</v>
      </c>
      <c r="D402" s="25" t="s">
        <v>8221</v>
      </c>
      <c r="E402" s="5">
        <v>14</v>
      </c>
    </row>
    <row r="403" spans="1:5" x14ac:dyDescent="0.55000000000000004">
      <c r="A403" s="24" t="s">
        <v>8219</v>
      </c>
      <c r="B403" s="5">
        <v>51</v>
      </c>
      <c r="D403" s="25" t="s">
        <v>8221</v>
      </c>
      <c r="E403" s="5">
        <v>31</v>
      </c>
    </row>
    <row r="404" spans="1:5" x14ac:dyDescent="0.55000000000000004">
      <c r="A404" s="24" t="s">
        <v>8219</v>
      </c>
      <c r="B404" s="5">
        <v>75</v>
      </c>
      <c r="D404" s="25" t="s">
        <v>8221</v>
      </c>
      <c r="E404" s="5">
        <v>16</v>
      </c>
    </row>
    <row r="405" spans="1:5" x14ac:dyDescent="0.55000000000000004">
      <c r="A405" s="24" t="s">
        <v>8219</v>
      </c>
      <c r="B405" s="5">
        <v>38</v>
      </c>
      <c r="D405" s="25" t="s">
        <v>8221</v>
      </c>
      <c r="E405" s="5">
        <v>12</v>
      </c>
    </row>
    <row r="406" spans="1:5" x14ac:dyDescent="0.55000000000000004">
      <c r="A406" s="24" t="s">
        <v>8219</v>
      </c>
      <c r="B406" s="5">
        <v>18</v>
      </c>
      <c r="D406" s="25" t="s">
        <v>8221</v>
      </c>
      <c r="E406" s="5">
        <v>96</v>
      </c>
    </row>
    <row r="407" spans="1:5" x14ac:dyDescent="0.55000000000000004">
      <c r="A407" s="24" t="s">
        <v>8219</v>
      </c>
      <c r="B407" s="5">
        <v>54</v>
      </c>
      <c r="D407" s="25" t="s">
        <v>8221</v>
      </c>
      <c r="E407" s="5">
        <v>16</v>
      </c>
    </row>
    <row r="408" spans="1:5" x14ac:dyDescent="0.55000000000000004">
      <c r="A408" s="24" t="s">
        <v>8219</v>
      </c>
      <c r="B408" s="5">
        <v>71</v>
      </c>
      <c r="D408" s="25" t="s">
        <v>8221</v>
      </c>
      <c r="E408" s="5">
        <v>5</v>
      </c>
    </row>
    <row r="409" spans="1:5" x14ac:dyDescent="0.55000000000000004">
      <c r="A409" s="24" t="s">
        <v>8219</v>
      </c>
      <c r="B409" s="5">
        <v>57</v>
      </c>
      <c r="D409" s="25" t="s">
        <v>8221</v>
      </c>
      <c r="E409" s="5">
        <v>0</v>
      </c>
    </row>
    <row r="410" spans="1:5" x14ac:dyDescent="0.55000000000000004">
      <c r="A410" s="24" t="s">
        <v>8219</v>
      </c>
      <c r="B410" s="5">
        <v>43</v>
      </c>
      <c r="D410" s="25" t="s">
        <v>8221</v>
      </c>
      <c r="E410" s="5">
        <v>8</v>
      </c>
    </row>
    <row r="411" spans="1:5" x14ac:dyDescent="0.55000000000000004">
      <c r="A411" s="24" t="s">
        <v>8219</v>
      </c>
      <c r="B411" s="5">
        <v>52</v>
      </c>
      <c r="D411" s="25" t="s">
        <v>8221</v>
      </c>
      <c r="E411" s="5">
        <v>7</v>
      </c>
    </row>
    <row r="412" spans="1:5" x14ac:dyDescent="0.55000000000000004">
      <c r="A412" s="24" t="s">
        <v>8219</v>
      </c>
      <c r="B412" s="5">
        <v>27</v>
      </c>
      <c r="D412" s="25" t="s">
        <v>8221</v>
      </c>
      <c r="E412" s="5">
        <v>24</v>
      </c>
    </row>
    <row r="413" spans="1:5" x14ac:dyDescent="0.55000000000000004">
      <c r="A413" s="24" t="s">
        <v>8219</v>
      </c>
      <c r="B413" s="5">
        <v>12</v>
      </c>
      <c r="D413" s="25" t="s">
        <v>8221</v>
      </c>
      <c r="E413" s="5">
        <v>121</v>
      </c>
    </row>
    <row r="414" spans="1:5" x14ac:dyDescent="0.55000000000000004">
      <c r="A414" s="24" t="s">
        <v>8219</v>
      </c>
      <c r="B414" s="5">
        <v>33</v>
      </c>
      <c r="D414" s="25" t="s">
        <v>8221</v>
      </c>
      <c r="E414" s="5">
        <v>196</v>
      </c>
    </row>
    <row r="415" spans="1:5" x14ac:dyDescent="0.55000000000000004">
      <c r="A415" s="24" t="s">
        <v>8219</v>
      </c>
      <c r="B415" s="5">
        <v>96</v>
      </c>
      <c r="D415" s="25" t="s">
        <v>8221</v>
      </c>
      <c r="E415" s="5">
        <v>5</v>
      </c>
    </row>
    <row r="416" spans="1:5" x14ac:dyDescent="0.55000000000000004">
      <c r="A416" s="24" t="s">
        <v>8219</v>
      </c>
      <c r="B416" s="5">
        <v>28</v>
      </c>
      <c r="D416" s="25" t="s">
        <v>8221</v>
      </c>
      <c r="E416" s="5">
        <v>73</v>
      </c>
    </row>
    <row r="417" spans="1:5" x14ac:dyDescent="0.55000000000000004">
      <c r="A417" s="24" t="s">
        <v>8219</v>
      </c>
      <c r="B417" s="5">
        <v>43</v>
      </c>
      <c r="D417" s="25" t="s">
        <v>8221</v>
      </c>
      <c r="E417" s="5">
        <v>93</v>
      </c>
    </row>
    <row r="418" spans="1:5" x14ac:dyDescent="0.55000000000000004">
      <c r="A418" s="24" t="s">
        <v>8219</v>
      </c>
      <c r="B418" s="5">
        <v>205</v>
      </c>
      <c r="D418" s="25" t="s">
        <v>8221</v>
      </c>
      <c r="E418" s="5">
        <v>17</v>
      </c>
    </row>
    <row r="419" spans="1:5" x14ac:dyDescent="0.55000000000000004">
      <c r="A419" s="24" t="s">
        <v>8219</v>
      </c>
      <c r="B419" s="5">
        <v>23</v>
      </c>
      <c r="D419" s="25" t="s">
        <v>8221</v>
      </c>
      <c r="E419" s="5">
        <v>7</v>
      </c>
    </row>
    <row r="420" spans="1:5" x14ac:dyDescent="0.55000000000000004">
      <c r="A420" s="24" t="s">
        <v>8219</v>
      </c>
      <c r="B420" s="5">
        <v>19</v>
      </c>
      <c r="D420" s="25" t="s">
        <v>8221</v>
      </c>
      <c r="E420" s="5">
        <v>17</v>
      </c>
    </row>
    <row r="421" spans="1:5" x14ac:dyDescent="0.55000000000000004">
      <c r="A421" s="24" t="s">
        <v>8219</v>
      </c>
      <c r="B421" s="5">
        <v>14</v>
      </c>
      <c r="D421" s="25" t="s">
        <v>8221</v>
      </c>
      <c r="E421" s="5">
        <v>171</v>
      </c>
    </row>
    <row r="422" spans="1:5" x14ac:dyDescent="0.55000000000000004">
      <c r="A422" s="24" t="s">
        <v>8219</v>
      </c>
      <c r="B422" s="5">
        <v>38</v>
      </c>
      <c r="D422" s="25" t="s">
        <v>8221</v>
      </c>
      <c r="E422" s="5">
        <v>188</v>
      </c>
    </row>
    <row r="423" spans="1:5" x14ac:dyDescent="0.55000000000000004">
      <c r="A423" s="24" t="s">
        <v>8219</v>
      </c>
      <c r="B423" s="5">
        <v>78</v>
      </c>
      <c r="D423" s="25" t="s">
        <v>8221</v>
      </c>
      <c r="E423" s="5">
        <v>110</v>
      </c>
    </row>
    <row r="424" spans="1:5" x14ac:dyDescent="0.55000000000000004">
      <c r="A424" s="24" t="s">
        <v>8219</v>
      </c>
      <c r="B424" s="5">
        <v>69</v>
      </c>
      <c r="D424" s="25" t="s">
        <v>8221</v>
      </c>
      <c r="E424" s="5">
        <v>37</v>
      </c>
    </row>
    <row r="425" spans="1:5" x14ac:dyDescent="0.55000000000000004">
      <c r="A425" s="24" t="s">
        <v>8219</v>
      </c>
      <c r="B425" s="5">
        <v>33</v>
      </c>
      <c r="D425" s="25" t="s">
        <v>8221</v>
      </c>
      <c r="E425" s="5">
        <v>9</v>
      </c>
    </row>
    <row r="426" spans="1:5" x14ac:dyDescent="0.55000000000000004">
      <c r="A426" s="24" t="s">
        <v>8219</v>
      </c>
      <c r="B426" s="5">
        <v>54</v>
      </c>
      <c r="D426" s="25" t="s">
        <v>8221</v>
      </c>
      <c r="E426" s="5">
        <v>29</v>
      </c>
    </row>
    <row r="427" spans="1:5" x14ac:dyDescent="0.55000000000000004">
      <c r="A427" s="24" t="s">
        <v>8219</v>
      </c>
      <c r="B427" s="5">
        <v>99</v>
      </c>
      <c r="D427" s="25" t="s">
        <v>8221</v>
      </c>
      <c r="E427" s="5">
        <v>6</v>
      </c>
    </row>
    <row r="428" spans="1:5" x14ac:dyDescent="0.55000000000000004">
      <c r="A428" s="24" t="s">
        <v>8219</v>
      </c>
      <c r="B428" s="5">
        <v>49</v>
      </c>
      <c r="D428" s="25" t="s">
        <v>8221</v>
      </c>
      <c r="E428" s="5">
        <v>30</v>
      </c>
    </row>
    <row r="429" spans="1:5" x14ac:dyDescent="0.55000000000000004">
      <c r="A429" s="24" t="s">
        <v>8219</v>
      </c>
      <c r="B429" s="5">
        <v>11</v>
      </c>
      <c r="D429" s="25" t="s">
        <v>8221</v>
      </c>
      <c r="E429" s="5">
        <v>81</v>
      </c>
    </row>
    <row r="430" spans="1:5" x14ac:dyDescent="0.55000000000000004">
      <c r="A430" s="24" t="s">
        <v>8219</v>
      </c>
      <c r="B430" s="5">
        <v>38</v>
      </c>
      <c r="D430" s="25" t="s">
        <v>8221</v>
      </c>
      <c r="E430" s="5">
        <v>4</v>
      </c>
    </row>
    <row r="431" spans="1:5" x14ac:dyDescent="0.55000000000000004">
      <c r="A431" s="24" t="s">
        <v>8219</v>
      </c>
      <c r="B431" s="5">
        <v>16</v>
      </c>
      <c r="D431" s="25" t="s">
        <v>8221</v>
      </c>
      <c r="E431" s="5">
        <v>11</v>
      </c>
    </row>
    <row r="432" spans="1:5" x14ac:dyDescent="0.55000000000000004">
      <c r="A432" s="24" t="s">
        <v>8219</v>
      </c>
      <c r="B432" s="5">
        <v>32</v>
      </c>
      <c r="D432" s="25" t="s">
        <v>8221</v>
      </c>
      <c r="E432" s="5">
        <v>14</v>
      </c>
    </row>
    <row r="433" spans="1:5" x14ac:dyDescent="0.55000000000000004">
      <c r="A433" s="24" t="s">
        <v>8219</v>
      </c>
      <c r="B433" s="5">
        <v>20</v>
      </c>
      <c r="D433" s="25" t="s">
        <v>8221</v>
      </c>
      <c r="E433" s="5">
        <v>5</v>
      </c>
    </row>
    <row r="434" spans="1:5" x14ac:dyDescent="0.55000000000000004">
      <c r="A434" s="24" t="s">
        <v>8219</v>
      </c>
      <c r="B434" s="5">
        <v>154</v>
      </c>
      <c r="D434" s="25" t="s">
        <v>8221</v>
      </c>
      <c r="E434" s="5">
        <v>45</v>
      </c>
    </row>
    <row r="435" spans="1:5" x14ac:dyDescent="0.55000000000000004">
      <c r="A435" s="24" t="s">
        <v>8219</v>
      </c>
      <c r="B435" s="5">
        <v>41</v>
      </c>
      <c r="D435" s="25" t="s">
        <v>8221</v>
      </c>
      <c r="E435" s="5">
        <v>8</v>
      </c>
    </row>
    <row r="436" spans="1:5" x14ac:dyDescent="0.55000000000000004">
      <c r="A436" s="24" t="s">
        <v>8219</v>
      </c>
      <c r="B436" s="5">
        <v>75</v>
      </c>
      <c r="D436" s="25" t="s">
        <v>8221</v>
      </c>
      <c r="E436" s="5">
        <v>3</v>
      </c>
    </row>
    <row r="437" spans="1:5" x14ac:dyDescent="0.55000000000000004">
      <c r="A437" s="24" t="s">
        <v>8219</v>
      </c>
      <c r="B437" s="5">
        <v>40</v>
      </c>
      <c r="D437" s="25" t="s">
        <v>8221</v>
      </c>
      <c r="E437" s="5">
        <v>24</v>
      </c>
    </row>
    <row r="438" spans="1:5" x14ac:dyDescent="0.55000000000000004">
      <c r="A438" s="24" t="s">
        <v>8219</v>
      </c>
      <c r="B438" s="5">
        <v>46</v>
      </c>
      <c r="D438" s="25" t="s">
        <v>8221</v>
      </c>
      <c r="E438" s="5">
        <v>18</v>
      </c>
    </row>
    <row r="439" spans="1:5" x14ac:dyDescent="0.55000000000000004">
      <c r="A439" s="24" t="s">
        <v>8219</v>
      </c>
      <c r="B439" s="5">
        <v>62</v>
      </c>
      <c r="D439" s="25" t="s">
        <v>8221</v>
      </c>
      <c r="E439" s="5">
        <v>12</v>
      </c>
    </row>
    <row r="440" spans="1:5" x14ac:dyDescent="0.55000000000000004">
      <c r="A440" s="24" t="s">
        <v>8219</v>
      </c>
      <c r="B440" s="5">
        <v>61</v>
      </c>
      <c r="D440" s="25" t="s">
        <v>8221</v>
      </c>
      <c r="E440" s="5">
        <v>123</v>
      </c>
    </row>
    <row r="441" spans="1:5" x14ac:dyDescent="0.55000000000000004">
      <c r="A441" s="24" t="s">
        <v>8219</v>
      </c>
      <c r="B441" s="5">
        <v>96</v>
      </c>
      <c r="D441" s="25" t="s">
        <v>8221</v>
      </c>
      <c r="E441" s="5">
        <v>96</v>
      </c>
    </row>
    <row r="442" spans="1:5" x14ac:dyDescent="0.55000000000000004">
      <c r="A442" s="24" t="s">
        <v>8219</v>
      </c>
      <c r="B442" s="5">
        <v>190</v>
      </c>
      <c r="D442" s="25" t="s">
        <v>8221</v>
      </c>
      <c r="E442" s="5">
        <v>31</v>
      </c>
    </row>
    <row r="443" spans="1:5" x14ac:dyDescent="0.55000000000000004">
      <c r="A443" s="24" t="s">
        <v>8219</v>
      </c>
      <c r="B443" s="5">
        <v>94</v>
      </c>
      <c r="D443" s="25" t="s">
        <v>8221</v>
      </c>
      <c r="E443" s="5">
        <v>4</v>
      </c>
    </row>
    <row r="444" spans="1:5" x14ac:dyDescent="0.55000000000000004">
      <c r="A444" s="24" t="s">
        <v>8219</v>
      </c>
      <c r="B444" s="5">
        <v>39</v>
      </c>
      <c r="D444" s="25" t="s">
        <v>8221</v>
      </c>
      <c r="E444" s="5">
        <v>3</v>
      </c>
    </row>
    <row r="445" spans="1:5" x14ac:dyDescent="0.55000000000000004">
      <c r="A445" s="24" t="s">
        <v>8219</v>
      </c>
      <c r="B445" s="5">
        <v>127</v>
      </c>
      <c r="D445" s="25" t="s">
        <v>8221</v>
      </c>
      <c r="E445" s="5">
        <v>179</v>
      </c>
    </row>
    <row r="446" spans="1:5" x14ac:dyDescent="0.55000000000000004">
      <c r="A446" s="24" t="s">
        <v>8219</v>
      </c>
      <c r="B446" s="5">
        <v>159</v>
      </c>
      <c r="D446" s="25" t="s">
        <v>8221</v>
      </c>
      <c r="E446" s="5">
        <v>3</v>
      </c>
    </row>
    <row r="447" spans="1:5" x14ac:dyDescent="0.55000000000000004">
      <c r="A447" s="24" t="s">
        <v>8219</v>
      </c>
      <c r="B447" s="5">
        <v>177</v>
      </c>
      <c r="D447" s="25" t="s">
        <v>8221</v>
      </c>
      <c r="E447" s="5">
        <v>23</v>
      </c>
    </row>
    <row r="448" spans="1:5" x14ac:dyDescent="0.55000000000000004">
      <c r="A448" s="24" t="s">
        <v>8219</v>
      </c>
      <c r="B448" s="5">
        <v>47</v>
      </c>
      <c r="D448" s="25" t="s">
        <v>8221</v>
      </c>
      <c r="E448" s="5">
        <v>23</v>
      </c>
    </row>
    <row r="449" spans="1:5" x14ac:dyDescent="0.55000000000000004">
      <c r="A449" s="24" t="s">
        <v>8219</v>
      </c>
      <c r="B449" s="5">
        <v>1</v>
      </c>
      <c r="D449" s="25" t="s">
        <v>8221</v>
      </c>
      <c r="E449" s="5">
        <v>41</v>
      </c>
    </row>
    <row r="450" spans="1:5" x14ac:dyDescent="0.55000000000000004">
      <c r="A450" s="24" t="s">
        <v>8219</v>
      </c>
      <c r="B450" s="5">
        <v>16</v>
      </c>
      <c r="D450" s="25" t="s">
        <v>8221</v>
      </c>
      <c r="E450" s="5">
        <v>0</v>
      </c>
    </row>
    <row r="451" spans="1:5" x14ac:dyDescent="0.55000000000000004">
      <c r="A451" s="24" t="s">
        <v>8219</v>
      </c>
      <c r="B451" s="5">
        <v>115</v>
      </c>
      <c r="D451" s="25" t="s">
        <v>8221</v>
      </c>
      <c r="E451" s="5">
        <v>32</v>
      </c>
    </row>
    <row r="452" spans="1:5" x14ac:dyDescent="0.55000000000000004">
      <c r="A452" s="24" t="s">
        <v>8219</v>
      </c>
      <c r="B452" s="5">
        <v>133</v>
      </c>
      <c r="D452" s="25" t="s">
        <v>8221</v>
      </c>
      <c r="E452" s="5">
        <v>2</v>
      </c>
    </row>
    <row r="453" spans="1:5" x14ac:dyDescent="0.55000000000000004">
      <c r="A453" s="24" t="s">
        <v>8219</v>
      </c>
      <c r="B453" s="5">
        <v>70</v>
      </c>
      <c r="D453" s="25" t="s">
        <v>8221</v>
      </c>
      <c r="E453" s="5">
        <v>7</v>
      </c>
    </row>
    <row r="454" spans="1:5" x14ac:dyDescent="0.55000000000000004">
      <c r="A454" s="24" t="s">
        <v>8219</v>
      </c>
      <c r="B454" s="5">
        <v>62</v>
      </c>
      <c r="D454" s="25" t="s">
        <v>8221</v>
      </c>
      <c r="E454" s="5">
        <v>4</v>
      </c>
    </row>
    <row r="455" spans="1:5" x14ac:dyDescent="0.55000000000000004">
      <c r="A455" s="24" t="s">
        <v>8219</v>
      </c>
      <c r="B455" s="5">
        <v>10</v>
      </c>
      <c r="D455" s="25" t="s">
        <v>8221</v>
      </c>
      <c r="E455" s="5">
        <v>196</v>
      </c>
    </row>
    <row r="456" spans="1:5" x14ac:dyDescent="0.55000000000000004">
      <c r="A456" s="24" t="s">
        <v>8219</v>
      </c>
      <c r="B456" s="5">
        <v>499</v>
      </c>
      <c r="D456" s="25" t="s">
        <v>8221</v>
      </c>
      <c r="E456" s="5">
        <v>11</v>
      </c>
    </row>
    <row r="457" spans="1:5" x14ac:dyDescent="0.55000000000000004">
      <c r="A457" s="24" t="s">
        <v>8219</v>
      </c>
      <c r="B457" s="5">
        <v>47</v>
      </c>
      <c r="D457" s="25" t="s">
        <v>8221</v>
      </c>
      <c r="E457" s="5">
        <v>9</v>
      </c>
    </row>
    <row r="458" spans="1:5" x14ac:dyDescent="0.55000000000000004">
      <c r="A458" s="24" t="s">
        <v>8219</v>
      </c>
      <c r="B458" s="5">
        <v>28</v>
      </c>
      <c r="D458" s="25" t="s">
        <v>8221</v>
      </c>
      <c r="E458" s="5">
        <v>5</v>
      </c>
    </row>
    <row r="459" spans="1:5" x14ac:dyDescent="0.55000000000000004">
      <c r="A459" s="24" t="s">
        <v>8219</v>
      </c>
      <c r="B459" s="5">
        <v>24</v>
      </c>
      <c r="D459" s="25" t="s">
        <v>8221</v>
      </c>
      <c r="E459" s="5">
        <v>8</v>
      </c>
    </row>
    <row r="460" spans="1:5" x14ac:dyDescent="0.55000000000000004">
      <c r="A460" s="24" t="s">
        <v>8219</v>
      </c>
      <c r="B460" s="5">
        <v>76</v>
      </c>
      <c r="D460" s="25" t="s">
        <v>8221</v>
      </c>
      <c r="E460" s="5">
        <v>229</v>
      </c>
    </row>
    <row r="461" spans="1:5" x14ac:dyDescent="0.55000000000000004">
      <c r="A461" s="24" t="s">
        <v>8219</v>
      </c>
      <c r="B461" s="5">
        <v>98</v>
      </c>
      <c r="D461" s="25" t="s">
        <v>8221</v>
      </c>
      <c r="E461" s="5">
        <v>40</v>
      </c>
    </row>
    <row r="462" spans="1:5" x14ac:dyDescent="0.55000000000000004">
      <c r="A462" s="24" t="s">
        <v>8219</v>
      </c>
      <c r="B462" s="5">
        <v>30</v>
      </c>
      <c r="D462" s="25" t="s">
        <v>8221</v>
      </c>
      <c r="E462" s="5">
        <v>123</v>
      </c>
    </row>
    <row r="463" spans="1:5" x14ac:dyDescent="0.55000000000000004">
      <c r="A463" s="24" t="s">
        <v>8219</v>
      </c>
      <c r="B463" s="5">
        <v>478</v>
      </c>
      <c r="D463" s="25" t="s">
        <v>8221</v>
      </c>
      <c r="E463" s="5">
        <v>5</v>
      </c>
    </row>
    <row r="464" spans="1:5" x14ac:dyDescent="0.55000000000000004">
      <c r="A464" s="24" t="s">
        <v>8219</v>
      </c>
      <c r="B464" s="5">
        <v>74</v>
      </c>
      <c r="D464" s="25" t="s">
        <v>8221</v>
      </c>
      <c r="E464" s="5">
        <v>148</v>
      </c>
    </row>
    <row r="465" spans="1:5" x14ac:dyDescent="0.55000000000000004">
      <c r="A465" s="24" t="s">
        <v>8219</v>
      </c>
      <c r="B465" s="5">
        <v>131</v>
      </c>
      <c r="D465" s="25" t="s">
        <v>8221</v>
      </c>
      <c r="E465" s="5">
        <v>10</v>
      </c>
    </row>
    <row r="466" spans="1:5" x14ac:dyDescent="0.55000000000000004">
      <c r="A466" s="24" t="s">
        <v>8219</v>
      </c>
      <c r="B466" s="5">
        <v>61</v>
      </c>
      <c r="D466" s="25" t="s">
        <v>8221</v>
      </c>
      <c r="E466" s="5">
        <v>4</v>
      </c>
    </row>
    <row r="467" spans="1:5" x14ac:dyDescent="0.55000000000000004">
      <c r="A467" s="24" t="s">
        <v>8219</v>
      </c>
      <c r="B467" s="5">
        <v>1071</v>
      </c>
      <c r="D467" s="25" t="s">
        <v>8221</v>
      </c>
      <c r="E467" s="5">
        <v>21</v>
      </c>
    </row>
    <row r="468" spans="1:5" x14ac:dyDescent="0.55000000000000004">
      <c r="A468" s="24" t="s">
        <v>8219</v>
      </c>
      <c r="B468" s="5">
        <v>122</v>
      </c>
      <c r="D468" s="25" t="s">
        <v>8221</v>
      </c>
      <c r="E468" s="5">
        <v>2</v>
      </c>
    </row>
    <row r="469" spans="1:5" x14ac:dyDescent="0.55000000000000004">
      <c r="A469" s="24" t="s">
        <v>8219</v>
      </c>
      <c r="B469" s="5">
        <v>111</v>
      </c>
      <c r="D469" s="25" t="s">
        <v>8221</v>
      </c>
      <c r="E469" s="5">
        <v>0</v>
      </c>
    </row>
    <row r="470" spans="1:5" x14ac:dyDescent="0.55000000000000004">
      <c r="A470" s="24" t="s">
        <v>8219</v>
      </c>
      <c r="B470" s="5">
        <v>255</v>
      </c>
      <c r="D470" s="25" t="s">
        <v>8221</v>
      </c>
      <c r="E470" s="5">
        <v>4</v>
      </c>
    </row>
    <row r="471" spans="1:5" x14ac:dyDescent="0.55000000000000004">
      <c r="A471" s="24" t="s">
        <v>8219</v>
      </c>
      <c r="B471" s="5">
        <v>141</v>
      </c>
      <c r="D471" s="25" t="s">
        <v>8221</v>
      </c>
      <c r="E471" s="5">
        <v>1</v>
      </c>
    </row>
    <row r="472" spans="1:5" x14ac:dyDescent="0.55000000000000004">
      <c r="A472" s="24" t="s">
        <v>8219</v>
      </c>
      <c r="B472" s="5">
        <v>159</v>
      </c>
      <c r="D472" s="25" t="s">
        <v>8221</v>
      </c>
      <c r="E472" s="5">
        <v>30</v>
      </c>
    </row>
    <row r="473" spans="1:5" x14ac:dyDescent="0.55000000000000004">
      <c r="A473" s="24" t="s">
        <v>8219</v>
      </c>
      <c r="B473" s="5">
        <v>99</v>
      </c>
      <c r="D473" s="25" t="s">
        <v>8221</v>
      </c>
      <c r="E473" s="5">
        <v>3</v>
      </c>
    </row>
    <row r="474" spans="1:5" x14ac:dyDescent="0.55000000000000004">
      <c r="A474" s="24" t="s">
        <v>8219</v>
      </c>
      <c r="B474" s="5">
        <v>96</v>
      </c>
      <c r="D474" s="25" t="s">
        <v>8221</v>
      </c>
      <c r="E474" s="5">
        <v>975</v>
      </c>
    </row>
    <row r="475" spans="1:5" x14ac:dyDescent="0.55000000000000004">
      <c r="A475" s="24" t="s">
        <v>8219</v>
      </c>
      <c r="B475" s="5">
        <v>27</v>
      </c>
      <c r="D475" s="25" t="s">
        <v>8221</v>
      </c>
      <c r="E475" s="5">
        <v>167</v>
      </c>
    </row>
    <row r="476" spans="1:5" x14ac:dyDescent="0.55000000000000004">
      <c r="A476" s="24" t="s">
        <v>8219</v>
      </c>
      <c r="B476" s="5">
        <v>166</v>
      </c>
      <c r="D476" s="25" t="s">
        <v>8221</v>
      </c>
      <c r="E476" s="5">
        <v>5</v>
      </c>
    </row>
    <row r="477" spans="1:5" x14ac:dyDescent="0.55000000000000004">
      <c r="A477" s="24" t="s">
        <v>8219</v>
      </c>
      <c r="B477" s="5">
        <v>76</v>
      </c>
      <c r="D477" s="25" t="s">
        <v>8221</v>
      </c>
      <c r="E477" s="5">
        <v>18</v>
      </c>
    </row>
    <row r="478" spans="1:5" x14ac:dyDescent="0.55000000000000004">
      <c r="A478" s="24" t="s">
        <v>8219</v>
      </c>
      <c r="B478" s="5">
        <v>211</v>
      </c>
      <c r="D478" s="25" t="s">
        <v>8221</v>
      </c>
      <c r="E478" s="5">
        <v>98</v>
      </c>
    </row>
    <row r="479" spans="1:5" x14ac:dyDescent="0.55000000000000004">
      <c r="A479" s="24" t="s">
        <v>8219</v>
      </c>
      <c r="B479" s="5">
        <v>21</v>
      </c>
      <c r="D479" s="25" t="s">
        <v>8221</v>
      </c>
      <c r="E479" s="5">
        <v>4</v>
      </c>
    </row>
    <row r="480" spans="1:5" x14ac:dyDescent="0.55000000000000004">
      <c r="A480" s="24" t="s">
        <v>8219</v>
      </c>
      <c r="B480" s="5">
        <v>61</v>
      </c>
      <c r="D480" s="25" t="s">
        <v>8221</v>
      </c>
      <c r="E480" s="5">
        <v>3</v>
      </c>
    </row>
    <row r="481" spans="1:5" x14ac:dyDescent="0.55000000000000004">
      <c r="A481" s="24" t="s">
        <v>8219</v>
      </c>
      <c r="B481" s="5">
        <v>30</v>
      </c>
      <c r="D481" s="25" t="s">
        <v>8221</v>
      </c>
      <c r="E481" s="5">
        <v>1</v>
      </c>
    </row>
    <row r="482" spans="1:5" x14ac:dyDescent="0.55000000000000004">
      <c r="A482" s="24" t="s">
        <v>8219</v>
      </c>
      <c r="B482" s="5">
        <v>375</v>
      </c>
      <c r="D482" s="25" t="s">
        <v>8221</v>
      </c>
      <c r="E482" s="5">
        <v>0</v>
      </c>
    </row>
    <row r="483" spans="1:5" x14ac:dyDescent="0.55000000000000004">
      <c r="A483" s="24" t="s">
        <v>8219</v>
      </c>
      <c r="B483" s="5">
        <v>111</v>
      </c>
      <c r="D483" s="25" t="s">
        <v>8221</v>
      </c>
      <c r="E483" s="5">
        <v>9</v>
      </c>
    </row>
    <row r="484" spans="1:5" x14ac:dyDescent="0.55000000000000004">
      <c r="A484" s="24" t="s">
        <v>8219</v>
      </c>
      <c r="B484" s="5">
        <v>123</v>
      </c>
      <c r="D484" s="25" t="s">
        <v>8221</v>
      </c>
      <c r="E484" s="5">
        <v>2</v>
      </c>
    </row>
    <row r="485" spans="1:5" x14ac:dyDescent="0.55000000000000004">
      <c r="A485" s="24" t="s">
        <v>8219</v>
      </c>
      <c r="B485" s="5">
        <v>70</v>
      </c>
      <c r="D485" s="25" t="s">
        <v>8221</v>
      </c>
      <c r="E485" s="5">
        <v>0</v>
      </c>
    </row>
    <row r="486" spans="1:5" x14ac:dyDescent="0.55000000000000004">
      <c r="A486" s="24" t="s">
        <v>8219</v>
      </c>
      <c r="B486" s="5">
        <v>85</v>
      </c>
      <c r="D486" s="25" t="s">
        <v>8221</v>
      </c>
      <c r="E486" s="5">
        <v>147</v>
      </c>
    </row>
    <row r="487" spans="1:5" x14ac:dyDescent="0.55000000000000004">
      <c r="A487" s="24" t="s">
        <v>8219</v>
      </c>
      <c r="B487" s="5">
        <v>86</v>
      </c>
      <c r="D487" s="25" t="s">
        <v>8221</v>
      </c>
      <c r="E487" s="5">
        <v>49</v>
      </c>
    </row>
    <row r="488" spans="1:5" x14ac:dyDescent="0.55000000000000004">
      <c r="A488" s="24" t="s">
        <v>8219</v>
      </c>
      <c r="B488" s="5">
        <v>13</v>
      </c>
      <c r="D488" s="25" t="s">
        <v>8221</v>
      </c>
      <c r="E488" s="5">
        <v>1</v>
      </c>
    </row>
    <row r="489" spans="1:5" x14ac:dyDescent="0.55000000000000004">
      <c r="A489" s="24" t="s">
        <v>8219</v>
      </c>
      <c r="B489" s="5">
        <v>33</v>
      </c>
      <c r="D489" s="25" t="s">
        <v>8221</v>
      </c>
      <c r="E489" s="5">
        <v>2</v>
      </c>
    </row>
    <row r="490" spans="1:5" x14ac:dyDescent="0.55000000000000004">
      <c r="A490" s="24" t="s">
        <v>8219</v>
      </c>
      <c r="B490" s="5">
        <v>15</v>
      </c>
      <c r="D490" s="25" t="s">
        <v>8221</v>
      </c>
      <c r="E490" s="5">
        <v>7</v>
      </c>
    </row>
    <row r="491" spans="1:5" x14ac:dyDescent="0.55000000000000004">
      <c r="A491" s="24" t="s">
        <v>8219</v>
      </c>
      <c r="B491" s="5">
        <v>273</v>
      </c>
      <c r="D491" s="25" t="s">
        <v>8221</v>
      </c>
      <c r="E491" s="5">
        <v>4</v>
      </c>
    </row>
    <row r="492" spans="1:5" x14ac:dyDescent="0.55000000000000004">
      <c r="A492" s="24" t="s">
        <v>8219</v>
      </c>
      <c r="B492" s="5">
        <v>714</v>
      </c>
      <c r="D492" s="25" t="s">
        <v>8221</v>
      </c>
      <c r="E492" s="5">
        <v>27</v>
      </c>
    </row>
    <row r="493" spans="1:5" x14ac:dyDescent="0.55000000000000004">
      <c r="A493" s="24" t="s">
        <v>8219</v>
      </c>
      <c r="B493" s="5">
        <v>170</v>
      </c>
      <c r="D493" s="25" t="s">
        <v>8221</v>
      </c>
      <c r="E493" s="5">
        <v>94</v>
      </c>
    </row>
    <row r="494" spans="1:5" x14ac:dyDescent="0.55000000000000004">
      <c r="A494" s="24" t="s">
        <v>8219</v>
      </c>
      <c r="B494" s="5">
        <v>512</v>
      </c>
      <c r="D494" s="25" t="s">
        <v>8221</v>
      </c>
      <c r="E494" s="5">
        <v>29</v>
      </c>
    </row>
    <row r="495" spans="1:5" x14ac:dyDescent="0.55000000000000004">
      <c r="A495" s="24" t="s">
        <v>8219</v>
      </c>
      <c r="B495" s="5">
        <v>314</v>
      </c>
      <c r="D495" s="25" t="s">
        <v>8221</v>
      </c>
      <c r="E495" s="5">
        <v>7</v>
      </c>
    </row>
    <row r="496" spans="1:5" x14ac:dyDescent="0.55000000000000004">
      <c r="A496" s="24" t="s">
        <v>8219</v>
      </c>
      <c r="B496" s="5">
        <v>167</v>
      </c>
      <c r="D496" s="25" t="s">
        <v>8221</v>
      </c>
      <c r="E496" s="5">
        <v>22</v>
      </c>
    </row>
    <row r="497" spans="1:5" x14ac:dyDescent="0.55000000000000004">
      <c r="A497" s="24" t="s">
        <v>8219</v>
      </c>
      <c r="B497" s="5">
        <v>9</v>
      </c>
      <c r="D497" s="25" t="s">
        <v>8221</v>
      </c>
      <c r="E497" s="5">
        <v>1</v>
      </c>
    </row>
    <row r="498" spans="1:5" x14ac:dyDescent="0.55000000000000004">
      <c r="A498" s="24" t="s">
        <v>8219</v>
      </c>
      <c r="B498" s="5">
        <v>103</v>
      </c>
      <c r="D498" s="25" t="s">
        <v>8221</v>
      </c>
      <c r="E498" s="5">
        <v>10</v>
      </c>
    </row>
    <row r="499" spans="1:5" x14ac:dyDescent="0.55000000000000004">
      <c r="A499" s="24" t="s">
        <v>8219</v>
      </c>
      <c r="B499" s="5">
        <v>111</v>
      </c>
      <c r="D499" s="25" t="s">
        <v>8221</v>
      </c>
      <c r="E499" s="5">
        <v>6</v>
      </c>
    </row>
    <row r="500" spans="1:5" x14ac:dyDescent="0.55000000000000004">
      <c r="A500" s="24" t="s">
        <v>8219</v>
      </c>
      <c r="B500" s="5">
        <v>271</v>
      </c>
      <c r="D500" s="25" t="s">
        <v>8221</v>
      </c>
      <c r="E500" s="5">
        <v>24</v>
      </c>
    </row>
    <row r="501" spans="1:5" x14ac:dyDescent="0.55000000000000004">
      <c r="A501" s="24" t="s">
        <v>8219</v>
      </c>
      <c r="B501" s="5">
        <v>101</v>
      </c>
      <c r="D501" s="25" t="s">
        <v>8221</v>
      </c>
      <c r="E501" s="5">
        <v>15</v>
      </c>
    </row>
    <row r="502" spans="1:5" x14ac:dyDescent="0.55000000000000004">
      <c r="A502" s="24" t="s">
        <v>8219</v>
      </c>
      <c r="B502" s="5">
        <v>57</v>
      </c>
      <c r="D502" s="25" t="s">
        <v>8221</v>
      </c>
      <c r="E502" s="5">
        <v>37</v>
      </c>
    </row>
    <row r="503" spans="1:5" x14ac:dyDescent="0.55000000000000004">
      <c r="A503" s="24" t="s">
        <v>8219</v>
      </c>
      <c r="B503" s="5">
        <v>62</v>
      </c>
      <c r="D503" s="25" t="s">
        <v>8221</v>
      </c>
      <c r="E503" s="5">
        <v>20</v>
      </c>
    </row>
    <row r="504" spans="1:5" x14ac:dyDescent="0.55000000000000004">
      <c r="A504" s="24" t="s">
        <v>8219</v>
      </c>
      <c r="B504" s="5">
        <v>32</v>
      </c>
      <c r="D504" s="25" t="s">
        <v>8221</v>
      </c>
      <c r="E504" s="5">
        <v>7</v>
      </c>
    </row>
    <row r="505" spans="1:5" x14ac:dyDescent="0.55000000000000004">
      <c r="A505" s="24" t="s">
        <v>8219</v>
      </c>
      <c r="B505" s="5">
        <v>141</v>
      </c>
      <c r="D505" s="25" t="s">
        <v>8221</v>
      </c>
      <c r="E505" s="5">
        <v>0</v>
      </c>
    </row>
    <row r="506" spans="1:5" x14ac:dyDescent="0.55000000000000004">
      <c r="A506" s="24" t="s">
        <v>8219</v>
      </c>
      <c r="B506" s="5">
        <v>75</v>
      </c>
      <c r="D506" s="25" t="s">
        <v>8221</v>
      </c>
      <c r="E506" s="5">
        <v>21</v>
      </c>
    </row>
    <row r="507" spans="1:5" x14ac:dyDescent="0.55000000000000004">
      <c r="A507" s="24" t="s">
        <v>8219</v>
      </c>
      <c r="B507" s="5">
        <v>46</v>
      </c>
      <c r="D507" s="25" t="s">
        <v>8221</v>
      </c>
      <c r="E507" s="5">
        <v>3</v>
      </c>
    </row>
    <row r="508" spans="1:5" x14ac:dyDescent="0.55000000000000004">
      <c r="A508" s="24" t="s">
        <v>8219</v>
      </c>
      <c r="B508" s="5">
        <v>103</v>
      </c>
      <c r="D508" s="25" t="s">
        <v>8221</v>
      </c>
      <c r="E508" s="5">
        <v>11</v>
      </c>
    </row>
    <row r="509" spans="1:5" x14ac:dyDescent="0.55000000000000004">
      <c r="A509" s="24" t="s">
        <v>8219</v>
      </c>
      <c r="B509" s="5">
        <v>6</v>
      </c>
      <c r="D509" s="25" t="s">
        <v>8221</v>
      </c>
      <c r="E509" s="5">
        <v>1</v>
      </c>
    </row>
    <row r="510" spans="1:5" x14ac:dyDescent="0.55000000000000004">
      <c r="A510" s="24" t="s">
        <v>8219</v>
      </c>
      <c r="B510" s="5">
        <v>83</v>
      </c>
      <c r="D510" s="25" t="s">
        <v>8221</v>
      </c>
      <c r="E510" s="5">
        <v>312</v>
      </c>
    </row>
    <row r="511" spans="1:5" x14ac:dyDescent="0.55000000000000004">
      <c r="A511" s="24" t="s">
        <v>8219</v>
      </c>
      <c r="B511" s="5">
        <v>108</v>
      </c>
      <c r="D511" s="25" t="s">
        <v>8221</v>
      </c>
      <c r="E511" s="5">
        <v>1</v>
      </c>
    </row>
    <row r="512" spans="1:5" x14ac:dyDescent="0.55000000000000004">
      <c r="A512" s="24" t="s">
        <v>8219</v>
      </c>
      <c r="B512" s="5">
        <v>25</v>
      </c>
      <c r="D512" s="25" t="s">
        <v>8221</v>
      </c>
      <c r="E512" s="5">
        <v>3</v>
      </c>
    </row>
    <row r="513" spans="1:5" x14ac:dyDescent="0.55000000000000004">
      <c r="A513" s="24" t="s">
        <v>8219</v>
      </c>
      <c r="B513" s="5">
        <v>549</v>
      </c>
      <c r="D513" s="25" t="s">
        <v>8221</v>
      </c>
      <c r="E513" s="5">
        <v>4</v>
      </c>
    </row>
    <row r="514" spans="1:5" x14ac:dyDescent="0.55000000000000004">
      <c r="A514" s="24" t="s">
        <v>8219</v>
      </c>
      <c r="B514" s="5">
        <v>222</v>
      </c>
      <c r="D514" s="25" t="s">
        <v>8221</v>
      </c>
      <c r="E514" s="5">
        <v>10</v>
      </c>
    </row>
    <row r="515" spans="1:5" x14ac:dyDescent="0.55000000000000004">
      <c r="A515" s="24" t="s">
        <v>8219</v>
      </c>
      <c r="B515" s="5">
        <v>183</v>
      </c>
      <c r="D515" s="25" t="s">
        <v>8221</v>
      </c>
      <c r="E515" s="5">
        <v>8</v>
      </c>
    </row>
    <row r="516" spans="1:5" x14ac:dyDescent="0.55000000000000004">
      <c r="A516" s="24" t="s">
        <v>8219</v>
      </c>
      <c r="B516" s="5">
        <v>89</v>
      </c>
      <c r="D516" s="25" t="s">
        <v>8221</v>
      </c>
      <c r="E516" s="5">
        <v>3</v>
      </c>
    </row>
    <row r="517" spans="1:5" x14ac:dyDescent="0.55000000000000004">
      <c r="A517" s="24" t="s">
        <v>8219</v>
      </c>
      <c r="B517" s="5">
        <v>253</v>
      </c>
      <c r="D517" s="25" t="s">
        <v>8221</v>
      </c>
      <c r="E517" s="5">
        <v>1</v>
      </c>
    </row>
    <row r="518" spans="1:5" x14ac:dyDescent="0.55000000000000004">
      <c r="A518" s="24" t="s">
        <v>8219</v>
      </c>
      <c r="B518" s="5">
        <v>140</v>
      </c>
      <c r="D518" s="25" t="s">
        <v>8221</v>
      </c>
      <c r="E518" s="5">
        <v>0</v>
      </c>
    </row>
    <row r="519" spans="1:5" x14ac:dyDescent="0.55000000000000004">
      <c r="A519" s="24" t="s">
        <v>8219</v>
      </c>
      <c r="B519" s="5">
        <v>103</v>
      </c>
      <c r="D519" s="25" t="s">
        <v>8221</v>
      </c>
      <c r="E519" s="5">
        <v>5</v>
      </c>
    </row>
    <row r="520" spans="1:5" x14ac:dyDescent="0.55000000000000004">
      <c r="A520" s="24" t="s">
        <v>8219</v>
      </c>
      <c r="B520" s="5">
        <v>138</v>
      </c>
      <c r="D520" s="25" t="s">
        <v>8221</v>
      </c>
      <c r="E520" s="5">
        <v>0</v>
      </c>
    </row>
    <row r="521" spans="1:5" x14ac:dyDescent="0.55000000000000004">
      <c r="A521" s="24" t="s">
        <v>8219</v>
      </c>
      <c r="B521" s="5">
        <v>191</v>
      </c>
      <c r="D521" s="25" t="s">
        <v>8221</v>
      </c>
      <c r="E521" s="5">
        <v>3</v>
      </c>
    </row>
    <row r="522" spans="1:5" x14ac:dyDescent="0.55000000000000004">
      <c r="A522" s="24" t="s">
        <v>8219</v>
      </c>
      <c r="B522" s="5">
        <v>45</v>
      </c>
      <c r="D522" s="25" t="s">
        <v>8221</v>
      </c>
      <c r="E522" s="5">
        <v>7</v>
      </c>
    </row>
    <row r="523" spans="1:5" x14ac:dyDescent="0.55000000000000004">
      <c r="A523" s="24" t="s">
        <v>8219</v>
      </c>
      <c r="B523" s="5">
        <v>17</v>
      </c>
      <c r="D523" s="25" t="s">
        <v>8221</v>
      </c>
      <c r="E523" s="5">
        <v>0</v>
      </c>
    </row>
    <row r="524" spans="1:5" x14ac:dyDescent="0.55000000000000004">
      <c r="A524" s="24" t="s">
        <v>8219</v>
      </c>
      <c r="B524" s="5">
        <v>31</v>
      </c>
      <c r="D524" s="25" t="s">
        <v>8221</v>
      </c>
      <c r="E524" s="5">
        <v>2</v>
      </c>
    </row>
    <row r="525" spans="1:5" x14ac:dyDescent="0.55000000000000004">
      <c r="A525" s="24" t="s">
        <v>8219</v>
      </c>
      <c r="B525" s="5">
        <v>50</v>
      </c>
      <c r="D525" s="25" t="s">
        <v>8221</v>
      </c>
      <c r="E525" s="5">
        <v>23</v>
      </c>
    </row>
    <row r="526" spans="1:5" x14ac:dyDescent="0.55000000000000004">
      <c r="A526" s="24" t="s">
        <v>8219</v>
      </c>
      <c r="B526" s="5">
        <v>59</v>
      </c>
      <c r="D526" s="25" t="s">
        <v>8221</v>
      </c>
      <c r="E526" s="5">
        <v>1</v>
      </c>
    </row>
    <row r="527" spans="1:5" x14ac:dyDescent="0.55000000000000004">
      <c r="A527" s="24" t="s">
        <v>8219</v>
      </c>
      <c r="B527" s="5">
        <v>81</v>
      </c>
      <c r="D527" s="25" t="s">
        <v>8221</v>
      </c>
      <c r="E527" s="5">
        <v>2</v>
      </c>
    </row>
    <row r="528" spans="1:5" x14ac:dyDescent="0.55000000000000004">
      <c r="A528" s="24" t="s">
        <v>8219</v>
      </c>
      <c r="B528" s="5">
        <v>508</v>
      </c>
      <c r="D528" s="25" t="s">
        <v>8221</v>
      </c>
      <c r="E528" s="5">
        <v>3</v>
      </c>
    </row>
    <row r="529" spans="1:5" x14ac:dyDescent="0.55000000000000004">
      <c r="A529" s="24" t="s">
        <v>8219</v>
      </c>
      <c r="B529" s="5">
        <v>74</v>
      </c>
      <c r="D529" s="25" t="s">
        <v>8221</v>
      </c>
      <c r="E529" s="5">
        <v>0</v>
      </c>
    </row>
    <row r="530" spans="1:5" x14ac:dyDescent="0.55000000000000004">
      <c r="A530" s="24" t="s">
        <v>8219</v>
      </c>
      <c r="B530" s="5">
        <v>141</v>
      </c>
      <c r="D530" s="25" t="s">
        <v>8221</v>
      </c>
      <c r="E530" s="5">
        <v>13</v>
      </c>
    </row>
    <row r="531" spans="1:5" x14ac:dyDescent="0.55000000000000004">
      <c r="A531" s="24" t="s">
        <v>8219</v>
      </c>
      <c r="B531" s="5">
        <v>711</v>
      </c>
      <c r="D531" s="25" t="s">
        <v>8221</v>
      </c>
      <c r="E531" s="5">
        <v>1</v>
      </c>
    </row>
    <row r="532" spans="1:5" x14ac:dyDescent="0.55000000000000004">
      <c r="A532" s="24" t="s">
        <v>8219</v>
      </c>
      <c r="B532" s="5">
        <v>141</v>
      </c>
      <c r="D532" s="25" t="s">
        <v>8221</v>
      </c>
      <c r="E532" s="5">
        <v>1</v>
      </c>
    </row>
    <row r="533" spans="1:5" x14ac:dyDescent="0.55000000000000004">
      <c r="A533" s="24" t="s">
        <v>8219</v>
      </c>
      <c r="B533" s="5">
        <v>109</v>
      </c>
      <c r="D533" s="25" t="s">
        <v>8221</v>
      </c>
      <c r="E533" s="5">
        <v>1</v>
      </c>
    </row>
    <row r="534" spans="1:5" x14ac:dyDescent="0.55000000000000004">
      <c r="A534" s="24" t="s">
        <v>8219</v>
      </c>
      <c r="B534" s="5">
        <v>361</v>
      </c>
      <c r="D534" s="25" t="s">
        <v>8221</v>
      </c>
      <c r="E534" s="5">
        <v>6</v>
      </c>
    </row>
    <row r="535" spans="1:5" x14ac:dyDescent="0.55000000000000004">
      <c r="A535" s="24" t="s">
        <v>8219</v>
      </c>
      <c r="B535" s="5">
        <v>176</v>
      </c>
      <c r="D535" s="25" t="s">
        <v>8221</v>
      </c>
      <c r="E535" s="5">
        <v>39</v>
      </c>
    </row>
    <row r="536" spans="1:5" x14ac:dyDescent="0.55000000000000004">
      <c r="A536" s="24" t="s">
        <v>8219</v>
      </c>
      <c r="B536" s="5">
        <v>670</v>
      </c>
      <c r="D536" s="25" t="s">
        <v>8221</v>
      </c>
      <c r="E536" s="5">
        <v>4</v>
      </c>
    </row>
    <row r="537" spans="1:5" x14ac:dyDescent="0.55000000000000004">
      <c r="A537" s="24" t="s">
        <v>8219</v>
      </c>
      <c r="B537" s="5">
        <v>96</v>
      </c>
      <c r="D537" s="25" t="s">
        <v>8221</v>
      </c>
      <c r="E537" s="5">
        <v>1</v>
      </c>
    </row>
    <row r="538" spans="1:5" x14ac:dyDescent="0.55000000000000004">
      <c r="A538" s="24" t="s">
        <v>8219</v>
      </c>
      <c r="B538" s="5">
        <v>74</v>
      </c>
      <c r="D538" s="25" t="s">
        <v>8221</v>
      </c>
      <c r="E538" s="5">
        <v>0</v>
      </c>
    </row>
    <row r="539" spans="1:5" x14ac:dyDescent="0.55000000000000004">
      <c r="A539" s="24" t="s">
        <v>8219</v>
      </c>
      <c r="B539" s="5">
        <v>52</v>
      </c>
      <c r="D539" s="25" t="s">
        <v>8221</v>
      </c>
      <c r="E539" s="5">
        <v>0</v>
      </c>
    </row>
    <row r="540" spans="1:5" x14ac:dyDescent="0.55000000000000004">
      <c r="A540" s="24" t="s">
        <v>8219</v>
      </c>
      <c r="B540" s="5">
        <v>105</v>
      </c>
      <c r="D540" s="25" t="s">
        <v>8221</v>
      </c>
      <c r="E540" s="5">
        <v>0</v>
      </c>
    </row>
    <row r="541" spans="1:5" x14ac:dyDescent="0.55000000000000004">
      <c r="A541" s="24" t="s">
        <v>8219</v>
      </c>
      <c r="B541" s="5">
        <v>41</v>
      </c>
      <c r="D541" s="25" t="s">
        <v>8221</v>
      </c>
      <c r="E541" s="5">
        <v>8</v>
      </c>
    </row>
    <row r="542" spans="1:5" x14ac:dyDescent="0.55000000000000004">
      <c r="A542" s="24" t="s">
        <v>8219</v>
      </c>
      <c r="B542" s="5">
        <v>34</v>
      </c>
      <c r="D542" s="25" t="s">
        <v>8221</v>
      </c>
      <c r="E542" s="5">
        <v>0</v>
      </c>
    </row>
    <row r="543" spans="1:5" x14ac:dyDescent="0.55000000000000004">
      <c r="A543" s="24" t="s">
        <v>8219</v>
      </c>
      <c r="B543" s="5">
        <v>66</v>
      </c>
      <c r="D543" s="25" t="s">
        <v>8221</v>
      </c>
      <c r="E543" s="5">
        <v>1</v>
      </c>
    </row>
    <row r="544" spans="1:5" x14ac:dyDescent="0.55000000000000004">
      <c r="A544" s="24" t="s">
        <v>8219</v>
      </c>
      <c r="B544" s="5">
        <v>50</v>
      </c>
      <c r="D544" s="25" t="s">
        <v>8221</v>
      </c>
      <c r="E544" s="5">
        <v>12</v>
      </c>
    </row>
    <row r="545" spans="1:5" x14ac:dyDescent="0.55000000000000004">
      <c r="A545" s="24" t="s">
        <v>8219</v>
      </c>
      <c r="B545" s="5">
        <v>159</v>
      </c>
      <c r="D545" s="25" t="s">
        <v>8221</v>
      </c>
      <c r="E545" s="5">
        <v>0</v>
      </c>
    </row>
    <row r="546" spans="1:5" x14ac:dyDescent="0.55000000000000004">
      <c r="A546" s="24" t="s">
        <v>8219</v>
      </c>
      <c r="B546" s="5">
        <v>182</v>
      </c>
      <c r="D546" s="25" t="s">
        <v>8221</v>
      </c>
      <c r="E546" s="5">
        <v>3</v>
      </c>
    </row>
    <row r="547" spans="1:5" x14ac:dyDescent="0.55000000000000004">
      <c r="A547" s="24" t="s">
        <v>8219</v>
      </c>
      <c r="B547" s="5">
        <v>206</v>
      </c>
      <c r="D547" s="25" t="s">
        <v>8221</v>
      </c>
      <c r="E547" s="5">
        <v>2</v>
      </c>
    </row>
    <row r="548" spans="1:5" x14ac:dyDescent="0.55000000000000004">
      <c r="A548" s="24" t="s">
        <v>8219</v>
      </c>
      <c r="B548" s="5">
        <v>169</v>
      </c>
      <c r="D548" s="25" t="s">
        <v>8221</v>
      </c>
      <c r="E548" s="5">
        <v>6</v>
      </c>
    </row>
    <row r="549" spans="1:5" x14ac:dyDescent="0.55000000000000004">
      <c r="A549" s="24" t="s">
        <v>8219</v>
      </c>
      <c r="B549" s="5">
        <v>31</v>
      </c>
      <c r="D549" s="25" t="s">
        <v>8221</v>
      </c>
      <c r="E549" s="5">
        <v>0</v>
      </c>
    </row>
    <row r="550" spans="1:5" x14ac:dyDescent="0.55000000000000004">
      <c r="A550" s="24" t="s">
        <v>8219</v>
      </c>
      <c r="B550" s="5">
        <v>28</v>
      </c>
      <c r="D550" s="25" t="s">
        <v>8221</v>
      </c>
      <c r="E550" s="5">
        <v>15</v>
      </c>
    </row>
    <row r="551" spans="1:5" x14ac:dyDescent="0.55000000000000004">
      <c r="A551" s="24" t="s">
        <v>8219</v>
      </c>
      <c r="B551" s="5">
        <v>54</v>
      </c>
      <c r="D551" s="25" t="s">
        <v>8221</v>
      </c>
      <c r="E551" s="5">
        <v>1</v>
      </c>
    </row>
    <row r="552" spans="1:5" x14ac:dyDescent="0.55000000000000004">
      <c r="A552" s="24" t="s">
        <v>8219</v>
      </c>
      <c r="B552" s="5">
        <v>467</v>
      </c>
      <c r="D552" s="25" t="s">
        <v>8221</v>
      </c>
      <c r="E552" s="5">
        <v>3</v>
      </c>
    </row>
    <row r="553" spans="1:5" x14ac:dyDescent="0.55000000000000004">
      <c r="A553" s="24" t="s">
        <v>8219</v>
      </c>
      <c r="B553" s="5">
        <v>389</v>
      </c>
      <c r="D553" s="25" t="s">
        <v>8221</v>
      </c>
      <c r="E553" s="5">
        <v>8</v>
      </c>
    </row>
    <row r="554" spans="1:5" x14ac:dyDescent="0.55000000000000004">
      <c r="A554" s="24" t="s">
        <v>8219</v>
      </c>
      <c r="B554" s="5">
        <v>68</v>
      </c>
      <c r="D554" s="25" t="s">
        <v>8221</v>
      </c>
      <c r="E554" s="5">
        <v>0</v>
      </c>
    </row>
    <row r="555" spans="1:5" x14ac:dyDescent="0.55000000000000004">
      <c r="A555" s="24" t="s">
        <v>8219</v>
      </c>
      <c r="B555" s="5">
        <v>413</v>
      </c>
      <c r="D555" s="25" t="s">
        <v>8221</v>
      </c>
      <c r="E555" s="5">
        <v>3</v>
      </c>
    </row>
    <row r="556" spans="1:5" x14ac:dyDescent="0.55000000000000004">
      <c r="A556" s="24" t="s">
        <v>8219</v>
      </c>
      <c r="B556" s="5">
        <v>190</v>
      </c>
      <c r="D556" s="25" t="s">
        <v>8221</v>
      </c>
      <c r="E556" s="5">
        <v>3</v>
      </c>
    </row>
    <row r="557" spans="1:5" x14ac:dyDescent="0.55000000000000004">
      <c r="A557" s="24" t="s">
        <v>8219</v>
      </c>
      <c r="B557" s="5">
        <v>189</v>
      </c>
      <c r="D557" s="25" t="s">
        <v>8221</v>
      </c>
      <c r="E557" s="5">
        <v>0</v>
      </c>
    </row>
    <row r="558" spans="1:5" x14ac:dyDescent="0.55000000000000004">
      <c r="A558" s="24" t="s">
        <v>8219</v>
      </c>
      <c r="B558" s="5">
        <v>130</v>
      </c>
      <c r="D558" s="25" t="s">
        <v>8221</v>
      </c>
      <c r="E558" s="5">
        <v>19</v>
      </c>
    </row>
    <row r="559" spans="1:5" x14ac:dyDescent="0.55000000000000004">
      <c r="A559" s="24" t="s">
        <v>8219</v>
      </c>
      <c r="B559" s="5">
        <v>74</v>
      </c>
      <c r="D559" s="25" t="s">
        <v>8221</v>
      </c>
      <c r="E559" s="5">
        <v>0</v>
      </c>
    </row>
    <row r="560" spans="1:5" x14ac:dyDescent="0.55000000000000004">
      <c r="A560" s="24" t="s">
        <v>8219</v>
      </c>
      <c r="B560" s="5">
        <v>274</v>
      </c>
      <c r="D560" s="25" t="s">
        <v>8221</v>
      </c>
      <c r="E560" s="5">
        <v>2</v>
      </c>
    </row>
    <row r="561" spans="1:5" x14ac:dyDescent="0.55000000000000004">
      <c r="A561" s="24" t="s">
        <v>8219</v>
      </c>
      <c r="B561" s="5">
        <v>22</v>
      </c>
      <c r="D561" s="25" t="s">
        <v>8221</v>
      </c>
      <c r="E561" s="5">
        <v>0</v>
      </c>
    </row>
    <row r="562" spans="1:5" x14ac:dyDescent="0.55000000000000004">
      <c r="A562" s="24" t="s">
        <v>8219</v>
      </c>
      <c r="B562" s="5">
        <v>31</v>
      </c>
      <c r="D562" s="25" t="s">
        <v>8221</v>
      </c>
      <c r="E562" s="5">
        <v>0</v>
      </c>
    </row>
    <row r="563" spans="1:5" x14ac:dyDescent="0.55000000000000004">
      <c r="A563" s="24" t="s">
        <v>8219</v>
      </c>
      <c r="B563" s="5">
        <v>63</v>
      </c>
      <c r="D563" s="25" t="s">
        <v>8221</v>
      </c>
      <c r="E563" s="5">
        <v>25</v>
      </c>
    </row>
    <row r="564" spans="1:5" x14ac:dyDescent="0.55000000000000004">
      <c r="A564" s="24" t="s">
        <v>8219</v>
      </c>
      <c r="B564" s="5">
        <v>20</v>
      </c>
      <c r="D564" s="25" t="s">
        <v>8221</v>
      </c>
      <c r="E564" s="5">
        <v>8</v>
      </c>
    </row>
    <row r="565" spans="1:5" x14ac:dyDescent="0.55000000000000004">
      <c r="A565" s="24" t="s">
        <v>8219</v>
      </c>
      <c r="B565" s="5">
        <v>25</v>
      </c>
      <c r="D565" s="25" t="s">
        <v>8221</v>
      </c>
      <c r="E565" s="5">
        <v>16</v>
      </c>
    </row>
    <row r="566" spans="1:5" x14ac:dyDescent="0.55000000000000004">
      <c r="A566" s="24" t="s">
        <v>8219</v>
      </c>
      <c r="B566" s="5">
        <v>61</v>
      </c>
      <c r="D566" s="25" t="s">
        <v>8221</v>
      </c>
      <c r="E566" s="5">
        <v>3</v>
      </c>
    </row>
    <row r="567" spans="1:5" x14ac:dyDescent="0.55000000000000004">
      <c r="A567" s="24" t="s">
        <v>8219</v>
      </c>
      <c r="B567" s="5">
        <v>52</v>
      </c>
      <c r="D567" s="25" t="s">
        <v>8221</v>
      </c>
      <c r="E567" s="5">
        <v>3</v>
      </c>
    </row>
    <row r="568" spans="1:5" x14ac:dyDescent="0.55000000000000004">
      <c r="A568" s="24" t="s">
        <v>8219</v>
      </c>
      <c r="B568" s="5">
        <v>86</v>
      </c>
      <c r="D568" s="25" t="s">
        <v>8221</v>
      </c>
      <c r="E568" s="5">
        <v>2</v>
      </c>
    </row>
    <row r="569" spans="1:5" x14ac:dyDescent="0.55000000000000004">
      <c r="A569" s="24" t="s">
        <v>8219</v>
      </c>
      <c r="B569" s="5">
        <v>42</v>
      </c>
      <c r="D569" s="25" t="s">
        <v>8221</v>
      </c>
      <c r="E569" s="5">
        <v>1</v>
      </c>
    </row>
    <row r="570" spans="1:5" x14ac:dyDescent="0.55000000000000004">
      <c r="A570" s="24" t="s">
        <v>8219</v>
      </c>
      <c r="B570" s="5">
        <v>52</v>
      </c>
      <c r="D570" s="25" t="s">
        <v>8221</v>
      </c>
      <c r="E570" s="5">
        <v>0</v>
      </c>
    </row>
    <row r="571" spans="1:5" x14ac:dyDescent="0.55000000000000004">
      <c r="A571" s="24" t="s">
        <v>8219</v>
      </c>
      <c r="B571" s="5">
        <v>120</v>
      </c>
      <c r="D571" s="25" t="s">
        <v>8221</v>
      </c>
      <c r="E571" s="5">
        <v>1</v>
      </c>
    </row>
    <row r="572" spans="1:5" x14ac:dyDescent="0.55000000000000004">
      <c r="A572" s="24" t="s">
        <v>8219</v>
      </c>
      <c r="B572" s="5">
        <v>22</v>
      </c>
      <c r="D572" s="25" t="s">
        <v>8221</v>
      </c>
      <c r="E572" s="5">
        <v>19</v>
      </c>
    </row>
    <row r="573" spans="1:5" x14ac:dyDescent="0.55000000000000004">
      <c r="A573" s="24" t="s">
        <v>8219</v>
      </c>
      <c r="B573" s="5">
        <v>64</v>
      </c>
      <c r="D573" s="25" t="s">
        <v>8221</v>
      </c>
      <c r="E573" s="5">
        <v>9</v>
      </c>
    </row>
    <row r="574" spans="1:5" x14ac:dyDescent="0.55000000000000004">
      <c r="A574" s="24" t="s">
        <v>8219</v>
      </c>
      <c r="B574" s="5">
        <v>23</v>
      </c>
      <c r="D574" s="25" t="s">
        <v>8221</v>
      </c>
      <c r="E574" s="5">
        <v>1</v>
      </c>
    </row>
    <row r="575" spans="1:5" x14ac:dyDescent="0.55000000000000004">
      <c r="A575" s="24" t="s">
        <v>8219</v>
      </c>
      <c r="B575" s="5">
        <v>238</v>
      </c>
      <c r="D575" s="25" t="s">
        <v>8221</v>
      </c>
      <c r="E575" s="5">
        <v>0</v>
      </c>
    </row>
    <row r="576" spans="1:5" x14ac:dyDescent="0.55000000000000004">
      <c r="A576" s="24" t="s">
        <v>8219</v>
      </c>
      <c r="B576" s="5">
        <v>33</v>
      </c>
      <c r="D576" s="25" t="s">
        <v>8221</v>
      </c>
      <c r="E576" s="5">
        <v>1</v>
      </c>
    </row>
    <row r="577" spans="1:5" x14ac:dyDescent="0.55000000000000004">
      <c r="A577" s="24" t="s">
        <v>8219</v>
      </c>
      <c r="B577" s="5">
        <v>32</v>
      </c>
      <c r="D577" s="25" t="s">
        <v>8221</v>
      </c>
      <c r="E577" s="5">
        <v>5</v>
      </c>
    </row>
    <row r="578" spans="1:5" x14ac:dyDescent="0.55000000000000004">
      <c r="A578" s="24" t="s">
        <v>8219</v>
      </c>
      <c r="B578" s="5">
        <v>24</v>
      </c>
      <c r="D578" s="25" t="s">
        <v>8221</v>
      </c>
      <c r="E578" s="5">
        <v>85</v>
      </c>
    </row>
    <row r="579" spans="1:5" x14ac:dyDescent="0.55000000000000004">
      <c r="A579" s="24" t="s">
        <v>8219</v>
      </c>
      <c r="B579" s="5">
        <v>29</v>
      </c>
      <c r="D579" s="25" t="s">
        <v>8221</v>
      </c>
      <c r="E579" s="5">
        <v>3</v>
      </c>
    </row>
    <row r="580" spans="1:5" x14ac:dyDescent="0.55000000000000004">
      <c r="A580" s="24" t="s">
        <v>8219</v>
      </c>
      <c r="B580" s="5">
        <v>50</v>
      </c>
      <c r="D580" s="25" t="s">
        <v>8221</v>
      </c>
      <c r="E580" s="5">
        <v>4</v>
      </c>
    </row>
    <row r="581" spans="1:5" x14ac:dyDescent="0.55000000000000004">
      <c r="A581" s="24" t="s">
        <v>8219</v>
      </c>
      <c r="B581" s="5">
        <v>108</v>
      </c>
      <c r="D581" s="25" t="s">
        <v>8221</v>
      </c>
      <c r="E581" s="5">
        <v>3</v>
      </c>
    </row>
    <row r="582" spans="1:5" x14ac:dyDescent="0.55000000000000004">
      <c r="A582" s="24" t="s">
        <v>8219</v>
      </c>
      <c r="B582" s="5">
        <v>139</v>
      </c>
      <c r="D582" s="25" t="s">
        <v>8221</v>
      </c>
      <c r="E582" s="5">
        <v>5</v>
      </c>
    </row>
    <row r="583" spans="1:5" x14ac:dyDescent="0.55000000000000004">
      <c r="A583" s="24" t="s">
        <v>8219</v>
      </c>
      <c r="B583" s="5">
        <v>7</v>
      </c>
      <c r="D583" s="25" t="s">
        <v>8221</v>
      </c>
      <c r="E583" s="5">
        <v>17</v>
      </c>
    </row>
    <row r="584" spans="1:5" x14ac:dyDescent="0.55000000000000004">
      <c r="A584" s="24" t="s">
        <v>8219</v>
      </c>
      <c r="B584" s="5">
        <v>149</v>
      </c>
      <c r="D584" s="25" t="s">
        <v>8221</v>
      </c>
      <c r="E584" s="5">
        <v>3</v>
      </c>
    </row>
    <row r="585" spans="1:5" x14ac:dyDescent="0.55000000000000004">
      <c r="A585" s="24" t="s">
        <v>8219</v>
      </c>
      <c r="B585" s="5">
        <v>31</v>
      </c>
      <c r="D585" s="25" t="s">
        <v>8221</v>
      </c>
      <c r="E585" s="5">
        <v>2</v>
      </c>
    </row>
    <row r="586" spans="1:5" x14ac:dyDescent="0.55000000000000004">
      <c r="A586" s="24" t="s">
        <v>8219</v>
      </c>
      <c r="B586" s="5">
        <v>26</v>
      </c>
      <c r="D586" s="25" t="s">
        <v>8221</v>
      </c>
      <c r="E586" s="5">
        <v>6</v>
      </c>
    </row>
    <row r="587" spans="1:5" x14ac:dyDescent="0.55000000000000004">
      <c r="A587" s="24" t="s">
        <v>8219</v>
      </c>
      <c r="B587" s="5">
        <v>172</v>
      </c>
      <c r="D587" s="25" t="s">
        <v>8221</v>
      </c>
      <c r="E587" s="5">
        <v>0</v>
      </c>
    </row>
    <row r="588" spans="1:5" x14ac:dyDescent="0.55000000000000004">
      <c r="A588" s="24" t="s">
        <v>8219</v>
      </c>
      <c r="B588" s="5">
        <v>78</v>
      </c>
      <c r="D588" s="25" t="s">
        <v>8221</v>
      </c>
      <c r="E588" s="5">
        <v>1</v>
      </c>
    </row>
    <row r="589" spans="1:5" x14ac:dyDescent="0.55000000000000004">
      <c r="A589" s="24" t="s">
        <v>8219</v>
      </c>
      <c r="B589" s="5">
        <v>120</v>
      </c>
      <c r="D589" s="25" t="s">
        <v>8221</v>
      </c>
      <c r="E589" s="5">
        <v>3</v>
      </c>
    </row>
    <row r="590" spans="1:5" x14ac:dyDescent="0.55000000000000004">
      <c r="A590" s="24" t="s">
        <v>8219</v>
      </c>
      <c r="B590" s="5">
        <v>227</v>
      </c>
      <c r="D590" s="25" t="s">
        <v>8221</v>
      </c>
      <c r="E590" s="5">
        <v>13</v>
      </c>
    </row>
    <row r="591" spans="1:5" x14ac:dyDescent="0.55000000000000004">
      <c r="A591" s="24" t="s">
        <v>8219</v>
      </c>
      <c r="B591" s="5">
        <v>42</v>
      </c>
      <c r="D591" s="25" t="s">
        <v>8221</v>
      </c>
      <c r="E591" s="5">
        <v>1</v>
      </c>
    </row>
    <row r="592" spans="1:5" x14ac:dyDescent="0.55000000000000004">
      <c r="A592" s="24" t="s">
        <v>8219</v>
      </c>
      <c r="B592" s="5">
        <v>64</v>
      </c>
      <c r="D592" s="25" t="s">
        <v>8221</v>
      </c>
      <c r="E592" s="5">
        <v>1</v>
      </c>
    </row>
    <row r="593" spans="1:5" x14ac:dyDescent="0.55000000000000004">
      <c r="A593" s="24" t="s">
        <v>8219</v>
      </c>
      <c r="B593" s="5">
        <v>121</v>
      </c>
      <c r="D593" s="25" t="s">
        <v>8221</v>
      </c>
      <c r="E593" s="5">
        <v>9</v>
      </c>
    </row>
    <row r="594" spans="1:5" x14ac:dyDescent="0.55000000000000004">
      <c r="A594" s="24" t="s">
        <v>8219</v>
      </c>
      <c r="B594" s="5">
        <v>87</v>
      </c>
      <c r="D594" s="25" t="s">
        <v>8221</v>
      </c>
      <c r="E594" s="5">
        <v>0</v>
      </c>
    </row>
    <row r="595" spans="1:5" x14ac:dyDescent="0.55000000000000004">
      <c r="A595" s="24" t="s">
        <v>8219</v>
      </c>
      <c r="B595" s="5">
        <v>65</v>
      </c>
      <c r="D595" s="25" t="s">
        <v>8221</v>
      </c>
      <c r="E595" s="5">
        <v>2</v>
      </c>
    </row>
    <row r="596" spans="1:5" x14ac:dyDescent="0.55000000000000004">
      <c r="A596" s="24" t="s">
        <v>8219</v>
      </c>
      <c r="B596" s="5">
        <v>49</v>
      </c>
      <c r="D596" s="25" t="s">
        <v>8221</v>
      </c>
      <c r="E596" s="5">
        <v>1</v>
      </c>
    </row>
    <row r="597" spans="1:5" x14ac:dyDescent="0.55000000000000004">
      <c r="A597" s="24" t="s">
        <v>8219</v>
      </c>
      <c r="B597" s="5">
        <v>19</v>
      </c>
      <c r="D597" s="25" t="s">
        <v>8221</v>
      </c>
      <c r="E597" s="5">
        <v>10</v>
      </c>
    </row>
    <row r="598" spans="1:5" x14ac:dyDescent="0.55000000000000004">
      <c r="A598" s="24" t="s">
        <v>8219</v>
      </c>
      <c r="B598" s="5">
        <v>81</v>
      </c>
      <c r="D598" s="25" t="s">
        <v>8221</v>
      </c>
      <c r="E598" s="5">
        <v>3</v>
      </c>
    </row>
    <row r="599" spans="1:5" x14ac:dyDescent="0.55000000000000004">
      <c r="A599" s="24" t="s">
        <v>8219</v>
      </c>
      <c r="B599" s="5">
        <v>264</v>
      </c>
      <c r="D599" s="25" t="s">
        <v>8221</v>
      </c>
      <c r="E599" s="5">
        <v>2</v>
      </c>
    </row>
    <row r="600" spans="1:5" x14ac:dyDescent="0.55000000000000004">
      <c r="A600" s="24" t="s">
        <v>8219</v>
      </c>
      <c r="B600" s="5">
        <v>25</v>
      </c>
      <c r="D600" s="25" t="s">
        <v>8221</v>
      </c>
      <c r="E600" s="5">
        <v>2</v>
      </c>
    </row>
    <row r="601" spans="1:5" x14ac:dyDescent="0.55000000000000004">
      <c r="A601" s="24" t="s">
        <v>8219</v>
      </c>
      <c r="B601" s="5">
        <v>5</v>
      </c>
      <c r="D601" s="25" t="s">
        <v>8221</v>
      </c>
      <c r="E601" s="5">
        <v>1</v>
      </c>
    </row>
    <row r="602" spans="1:5" x14ac:dyDescent="0.55000000000000004">
      <c r="A602" s="24" t="s">
        <v>8219</v>
      </c>
      <c r="B602" s="5">
        <v>144</v>
      </c>
      <c r="D602" s="25" t="s">
        <v>8221</v>
      </c>
      <c r="E602" s="5">
        <v>14</v>
      </c>
    </row>
    <row r="603" spans="1:5" x14ac:dyDescent="0.55000000000000004">
      <c r="A603" s="24" t="s">
        <v>8219</v>
      </c>
      <c r="B603" s="5">
        <v>92</v>
      </c>
      <c r="D603" s="25" t="s">
        <v>8221</v>
      </c>
      <c r="E603" s="5">
        <v>0</v>
      </c>
    </row>
    <row r="604" spans="1:5" x14ac:dyDescent="0.55000000000000004">
      <c r="A604" s="24" t="s">
        <v>8219</v>
      </c>
      <c r="B604" s="5">
        <v>147</v>
      </c>
      <c r="D604" s="25" t="s">
        <v>8221</v>
      </c>
      <c r="E604" s="5">
        <v>0</v>
      </c>
    </row>
    <row r="605" spans="1:5" x14ac:dyDescent="0.55000000000000004">
      <c r="A605" s="24" t="s">
        <v>8219</v>
      </c>
      <c r="B605" s="5">
        <v>90</v>
      </c>
      <c r="D605" s="25" t="s">
        <v>8221</v>
      </c>
      <c r="E605" s="5">
        <v>4</v>
      </c>
    </row>
    <row r="606" spans="1:5" x14ac:dyDescent="0.55000000000000004">
      <c r="A606" s="24" t="s">
        <v>8219</v>
      </c>
      <c r="B606" s="5">
        <v>87</v>
      </c>
      <c r="D606" s="25" t="s">
        <v>8221</v>
      </c>
      <c r="E606" s="5">
        <v>3</v>
      </c>
    </row>
    <row r="607" spans="1:5" x14ac:dyDescent="0.55000000000000004">
      <c r="A607" s="24" t="s">
        <v>8219</v>
      </c>
      <c r="B607" s="5">
        <v>406</v>
      </c>
      <c r="D607" s="25" t="s">
        <v>8221</v>
      </c>
      <c r="E607" s="5">
        <v>0</v>
      </c>
    </row>
    <row r="608" spans="1:5" x14ac:dyDescent="0.55000000000000004">
      <c r="A608" s="24" t="s">
        <v>8219</v>
      </c>
      <c r="B608" s="5">
        <v>20</v>
      </c>
      <c r="D608" s="25" t="s">
        <v>8221</v>
      </c>
      <c r="E608" s="5">
        <v>5</v>
      </c>
    </row>
    <row r="609" spans="1:5" x14ac:dyDescent="0.55000000000000004">
      <c r="A609" s="24" t="s">
        <v>8219</v>
      </c>
      <c r="B609" s="5">
        <v>70</v>
      </c>
      <c r="D609" s="25" t="s">
        <v>8221</v>
      </c>
      <c r="E609" s="5">
        <v>47</v>
      </c>
    </row>
    <row r="610" spans="1:5" x14ac:dyDescent="0.55000000000000004">
      <c r="A610" s="24" t="s">
        <v>8219</v>
      </c>
      <c r="B610" s="5">
        <v>16</v>
      </c>
      <c r="D610" s="25" t="s">
        <v>8221</v>
      </c>
      <c r="E610" s="5">
        <v>0</v>
      </c>
    </row>
    <row r="611" spans="1:5" x14ac:dyDescent="0.55000000000000004">
      <c r="A611" s="24" t="s">
        <v>8219</v>
      </c>
      <c r="B611" s="5">
        <v>52</v>
      </c>
      <c r="D611" s="25" t="s">
        <v>8221</v>
      </c>
      <c r="E611" s="5">
        <v>10</v>
      </c>
    </row>
    <row r="612" spans="1:5" x14ac:dyDescent="0.55000000000000004">
      <c r="A612" s="24" t="s">
        <v>8219</v>
      </c>
      <c r="B612" s="5">
        <v>66</v>
      </c>
      <c r="D612" s="25" t="s">
        <v>8221</v>
      </c>
      <c r="E612" s="5">
        <v>11</v>
      </c>
    </row>
    <row r="613" spans="1:5" x14ac:dyDescent="0.55000000000000004">
      <c r="A613" s="24" t="s">
        <v>8219</v>
      </c>
      <c r="B613" s="5">
        <v>109</v>
      </c>
      <c r="D613" s="25" t="s">
        <v>8221</v>
      </c>
      <c r="E613" s="5">
        <v>2</v>
      </c>
    </row>
    <row r="614" spans="1:5" x14ac:dyDescent="0.55000000000000004">
      <c r="A614" s="24" t="s">
        <v>8219</v>
      </c>
      <c r="B614" s="5">
        <v>168</v>
      </c>
      <c r="D614" s="25" t="s">
        <v>8221</v>
      </c>
      <c r="E614" s="5">
        <v>2</v>
      </c>
    </row>
    <row r="615" spans="1:5" x14ac:dyDescent="0.55000000000000004">
      <c r="A615" s="24" t="s">
        <v>8219</v>
      </c>
      <c r="B615" s="5">
        <v>31</v>
      </c>
      <c r="D615" s="25" t="s">
        <v>8221</v>
      </c>
      <c r="E615" s="5">
        <v>22</v>
      </c>
    </row>
    <row r="616" spans="1:5" x14ac:dyDescent="0.55000000000000004">
      <c r="A616" s="24" t="s">
        <v>8219</v>
      </c>
      <c r="B616" s="5">
        <v>133</v>
      </c>
      <c r="D616" s="25" t="s">
        <v>8221</v>
      </c>
      <c r="E616" s="5">
        <v>8</v>
      </c>
    </row>
    <row r="617" spans="1:5" x14ac:dyDescent="0.55000000000000004">
      <c r="A617" s="24" t="s">
        <v>8219</v>
      </c>
      <c r="B617" s="5">
        <v>151</v>
      </c>
      <c r="D617" s="25" t="s">
        <v>8221</v>
      </c>
      <c r="E617" s="5">
        <v>6</v>
      </c>
    </row>
    <row r="618" spans="1:5" x14ac:dyDescent="0.55000000000000004">
      <c r="A618" s="24" t="s">
        <v>8219</v>
      </c>
      <c r="B618" s="5">
        <v>5</v>
      </c>
      <c r="D618" s="25" t="s">
        <v>8221</v>
      </c>
      <c r="E618" s="5">
        <v>1</v>
      </c>
    </row>
    <row r="619" spans="1:5" x14ac:dyDescent="0.55000000000000004">
      <c r="A619" s="24" t="s">
        <v>8219</v>
      </c>
      <c r="B619" s="5">
        <v>73</v>
      </c>
      <c r="D619" s="25" t="s">
        <v>8221</v>
      </c>
      <c r="E619" s="5">
        <v>3</v>
      </c>
    </row>
    <row r="620" spans="1:5" x14ac:dyDescent="0.55000000000000004">
      <c r="A620" s="24" t="s">
        <v>8219</v>
      </c>
      <c r="B620" s="5">
        <v>148</v>
      </c>
      <c r="D620" s="25" t="s">
        <v>8221</v>
      </c>
      <c r="E620" s="5">
        <v>0</v>
      </c>
    </row>
    <row r="621" spans="1:5" x14ac:dyDescent="0.55000000000000004">
      <c r="A621" s="24" t="s">
        <v>8219</v>
      </c>
      <c r="B621" s="5">
        <v>93</v>
      </c>
      <c r="D621" s="25" t="s">
        <v>8221</v>
      </c>
      <c r="E621" s="5">
        <v>0</v>
      </c>
    </row>
    <row r="622" spans="1:5" x14ac:dyDescent="0.55000000000000004">
      <c r="A622" s="24" t="s">
        <v>8219</v>
      </c>
      <c r="B622" s="5">
        <v>63</v>
      </c>
      <c r="D622" s="25" t="s">
        <v>8221</v>
      </c>
      <c r="E622" s="5">
        <v>0</v>
      </c>
    </row>
    <row r="623" spans="1:5" x14ac:dyDescent="0.55000000000000004">
      <c r="A623" s="24" t="s">
        <v>8219</v>
      </c>
      <c r="B623" s="5">
        <v>134</v>
      </c>
      <c r="D623" s="25" t="s">
        <v>8221</v>
      </c>
      <c r="E623" s="5">
        <v>0</v>
      </c>
    </row>
    <row r="624" spans="1:5" x14ac:dyDescent="0.55000000000000004">
      <c r="A624" s="24" t="s">
        <v>8219</v>
      </c>
      <c r="B624" s="5">
        <v>14</v>
      </c>
      <c r="D624" s="25" t="s">
        <v>8221</v>
      </c>
      <c r="E624" s="5">
        <v>0</v>
      </c>
    </row>
    <row r="625" spans="1:5" x14ac:dyDescent="0.55000000000000004">
      <c r="A625" s="24" t="s">
        <v>8219</v>
      </c>
      <c r="B625" s="5">
        <v>78</v>
      </c>
      <c r="D625" s="25" t="s">
        <v>8221</v>
      </c>
      <c r="E625" s="5">
        <v>3</v>
      </c>
    </row>
    <row r="626" spans="1:5" x14ac:dyDescent="0.55000000000000004">
      <c r="A626" s="24" t="s">
        <v>8219</v>
      </c>
      <c r="B626" s="5">
        <v>112</v>
      </c>
      <c r="D626" s="25" t="s">
        <v>8221</v>
      </c>
      <c r="E626" s="5">
        <v>0</v>
      </c>
    </row>
    <row r="627" spans="1:5" x14ac:dyDescent="0.55000000000000004">
      <c r="A627" s="24" t="s">
        <v>8219</v>
      </c>
      <c r="B627" s="5">
        <v>34</v>
      </c>
      <c r="D627" s="25" t="s">
        <v>8221</v>
      </c>
      <c r="E627" s="5">
        <v>0</v>
      </c>
    </row>
    <row r="628" spans="1:5" x14ac:dyDescent="0.55000000000000004">
      <c r="A628" s="24" t="s">
        <v>8219</v>
      </c>
      <c r="B628" s="5">
        <v>19</v>
      </c>
      <c r="D628" s="25" t="s">
        <v>8221</v>
      </c>
      <c r="E628" s="5">
        <v>1</v>
      </c>
    </row>
    <row r="629" spans="1:5" x14ac:dyDescent="0.55000000000000004">
      <c r="A629" s="24" t="s">
        <v>8219</v>
      </c>
      <c r="B629" s="5">
        <v>13</v>
      </c>
      <c r="D629" s="25" t="s">
        <v>8221</v>
      </c>
      <c r="E629" s="5">
        <v>6</v>
      </c>
    </row>
    <row r="630" spans="1:5" x14ac:dyDescent="0.55000000000000004">
      <c r="A630" s="24" t="s">
        <v>8219</v>
      </c>
      <c r="B630" s="5">
        <v>104</v>
      </c>
      <c r="D630" s="25" t="s">
        <v>8221</v>
      </c>
      <c r="E630" s="5">
        <v>1</v>
      </c>
    </row>
    <row r="631" spans="1:5" x14ac:dyDescent="0.55000000000000004">
      <c r="A631" s="24" t="s">
        <v>8219</v>
      </c>
      <c r="B631" s="5">
        <v>52</v>
      </c>
      <c r="D631" s="25" t="s">
        <v>8221</v>
      </c>
      <c r="E631" s="5">
        <v>2</v>
      </c>
    </row>
    <row r="632" spans="1:5" x14ac:dyDescent="0.55000000000000004">
      <c r="A632" s="24" t="s">
        <v>8219</v>
      </c>
      <c r="B632" s="5">
        <v>17</v>
      </c>
      <c r="D632" s="25" t="s">
        <v>8221</v>
      </c>
      <c r="E632" s="5">
        <v>0</v>
      </c>
    </row>
    <row r="633" spans="1:5" x14ac:dyDescent="0.55000000000000004">
      <c r="A633" s="24" t="s">
        <v>8219</v>
      </c>
      <c r="B633" s="5">
        <v>82</v>
      </c>
      <c r="D633" s="25" t="s">
        <v>8221</v>
      </c>
      <c r="E633" s="5">
        <v>3</v>
      </c>
    </row>
    <row r="634" spans="1:5" x14ac:dyDescent="0.55000000000000004">
      <c r="A634" s="24" t="s">
        <v>8219</v>
      </c>
      <c r="B634" s="5">
        <v>73</v>
      </c>
      <c r="D634" s="25" t="s">
        <v>8221</v>
      </c>
      <c r="E634" s="5">
        <v>3</v>
      </c>
    </row>
    <row r="635" spans="1:5" x14ac:dyDescent="0.55000000000000004">
      <c r="A635" s="24" t="s">
        <v>8219</v>
      </c>
      <c r="B635" s="5">
        <v>158</v>
      </c>
      <c r="D635" s="25" t="s">
        <v>8221</v>
      </c>
      <c r="E635" s="5">
        <v>0</v>
      </c>
    </row>
    <row r="636" spans="1:5" x14ac:dyDescent="0.55000000000000004">
      <c r="A636" s="24" t="s">
        <v>8219</v>
      </c>
      <c r="B636" s="5">
        <v>65</v>
      </c>
      <c r="D636" s="25" t="s">
        <v>8221</v>
      </c>
      <c r="E636" s="5">
        <v>6</v>
      </c>
    </row>
    <row r="637" spans="1:5" x14ac:dyDescent="0.55000000000000004">
      <c r="A637" s="24" t="s">
        <v>8219</v>
      </c>
      <c r="B637" s="5">
        <v>184</v>
      </c>
      <c r="D637" s="25" t="s">
        <v>8221</v>
      </c>
      <c r="E637" s="5">
        <v>0</v>
      </c>
    </row>
    <row r="638" spans="1:5" x14ac:dyDescent="0.55000000000000004">
      <c r="A638" s="24" t="s">
        <v>8219</v>
      </c>
      <c r="B638" s="5">
        <v>34</v>
      </c>
      <c r="D638" s="25" t="s">
        <v>8221</v>
      </c>
      <c r="E638" s="5">
        <v>19</v>
      </c>
    </row>
    <row r="639" spans="1:5" x14ac:dyDescent="0.55000000000000004">
      <c r="A639" s="24" t="s">
        <v>8219</v>
      </c>
      <c r="B639" s="5">
        <v>240</v>
      </c>
      <c r="D639" s="25" t="s">
        <v>8221</v>
      </c>
      <c r="E639" s="5">
        <v>1</v>
      </c>
    </row>
    <row r="640" spans="1:5" x14ac:dyDescent="0.55000000000000004">
      <c r="A640" s="24" t="s">
        <v>8219</v>
      </c>
      <c r="B640" s="5">
        <v>113</v>
      </c>
      <c r="D640" s="25" t="s">
        <v>8221</v>
      </c>
      <c r="E640" s="5">
        <v>2</v>
      </c>
    </row>
    <row r="641" spans="1:5" x14ac:dyDescent="0.55000000000000004">
      <c r="A641" s="24" t="s">
        <v>8219</v>
      </c>
      <c r="B641" s="5">
        <v>66</v>
      </c>
      <c r="D641" s="25" t="s">
        <v>8221</v>
      </c>
      <c r="E641" s="5">
        <v>0</v>
      </c>
    </row>
    <row r="642" spans="1:5" x14ac:dyDescent="0.55000000000000004">
      <c r="A642" s="24" t="s">
        <v>8219</v>
      </c>
      <c r="B642" s="5">
        <v>340</v>
      </c>
      <c r="D642" s="25" t="s">
        <v>8221</v>
      </c>
      <c r="E642" s="5">
        <v>11</v>
      </c>
    </row>
    <row r="643" spans="1:5" x14ac:dyDescent="0.55000000000000004">
      <c r="A643" s="24" t="s">
        <v>8219</v>
      </c>
      <c r="B643" s="5">
        <v>150</v>
      </c>
      <c r="D643" s="25" t="s">
        <v>8221</v>
      </c>
      <c r="E643" s="5">
        <v>0</v>
      </c>
    </row>
    <row r="644" spans="1:5" x14ac:dyDescent="0.55000000000000004">
      <c r="A644" s="24" t="s">
        <v>8219</v>
      </c>
      <c r="B644" s="5">
        <v>25</v>
      </c>
      <c r="D644" s="25" t="s">
        <v>8221</v>
      </c>
      <c r="E644" s="5">
        <v>0</v>
      </c>
    </row>
    <row r="645" spans="1:5" x14ac:dyDescent="0.55000000000000004">
      <c r="A645" s="24" t="s">
        <v>8219</v>
      </c>
      <c r="B645" s="5">
        <v>234</v>
      </c>
      <c r="D645" s="25" t="s">
        <v>8221</v>
      </c>
      <c r="E645" s="5">
        <v>1</v>
      </c>
    </row>
    <row r="646" spans="1:5" x14ac:dyDescent="0.55000000000000004">
      <c r="A646" s="24" t="s">
        <v>8219</v>
      </c>
      <c r="B646" s="5">
        <v>2602</v>
      </c>
      <c r="D646" s="25" t="s">
        <v>8221</v>
      </c>
      <c r="E646" s="5">
        <v>3</v>
      </c>
    </row>
    <row r="647" spans="1:5" x14ac:dyDescent="0.55000000000000004">
      <c r="A647" s="24" t="s">
        <v>8219</v>
      </c>
      <c r="B647" s="5">
        <v>248</v>
      </c>
      <c r="D647" s="25" t="s">
        <v>8221</v>
      </c>
      <c r="E647" s="5">
        <v>1</v>
      </c>
    </row>
    <row r="648" spans="1:5" x14ac:dyDescent="0.55000000000000004">
      <c r="A648" s="24" t="s">
        <v>8219</v>
      </c>
      <c r="B648" s="5">
        <v>600</v>
      </c>
      <c r="D648" s="25" t="s">
        <v>8221</v>
      </c>
      <c r="E648" s="5">
        <v>15</v>
      </c>
    </row>
    <row r="649" spans="1:5" x14ac:dyDescent="0.55000000000000004">
      <c r="A649" s="24" t="s">
        <v>8219</v>
      </c>
      <c r="B649" s="5">
        <v>293</v>
      </c>
      <c r="D649" s="25" t="s">
        <v>8221</v>
      </c>
      <c r="E649" s="5">
        <v>2</v>
      </c>
    </row>
    <row r="650" spans="1:5" x14ac:dyDescent="0.55000000000000004">
      <c r="A650" s="24" t="s">
        <v>8219</v>
      </c>
      <c r="B650" s="5">
        <v>321</v>
      </c>
      <c r="D650" s="25" t="s">
        <v>8221</v>
      </c>
      <c r="E650" s="5">
        <v>1</v>
      </c>
    </row>
    <row r="651" spans="1:5" x14ac:dyDescent="0.55000000000000004">
      <c r="A651" s="24" t="s">
        <v>8219</v>
      </c>
      <c r="B651" s="5">
        <v>81</v>
      </c>
      <c r="D651" s="25" t="s">
        <v>8221</v>
      </c>
      <c r="E651" s="5">
        <v>1</v>
      </c>
    </row>
    <row r="652" spans="1:5" x14ac:dyDescent="0.55000000000000004">
      <c r="A652" s="24" t="s">
        <v>8219</v>
      </c>
      <c r="B652" s="5">
        <v>343</v>
      </c>
      <c r="D652" s="25" t="s">
        <v>8221</v>
      </c>
      <c r="E652" s="5">
        <v>0</v>
      </c>
    </row>
    <row r="653" spans="1:5" x14ac:dyDescent="0.55000000000000004">
      <c r="A653" s="24" t="s">
        <v>8219</v>
      </c>
      <c r="B653" s="5">
        <v>336</v>
      </c>
      <c r="D653" s="25" t="s">
        <v>8221</v>
      </c>
      <c r="E653" s="5">
        <v>1</v>
      </c>
    </row>
    <row r="654" spans="1:5" x14ac:dyDescent="0.55000000000000004">
      <c r="A654" s="24" t="s">
        <v>8219</v>
      </c>
      <c r="B654" s="5">
        <v>47</v>
      </c>
      <c r="D654" s="25" t="s">
        <v>8221</v>
      </c>
      <c r="E654" s="5">
        <v>11</v>
      </c>
    </row>
    <row r="655" spans="1:5" x14ac:dyDescent="0.55000000000000004">
      <c r="A655" s="24" t="s">
        <v>8219</v>
      </c>
      <c r="B655" s="5">
        <v>76</v>
      </c>
      <c r="D655" s="25" t="s">
        <v>8221</v>
      </c>
      <c r="E655" s="5">
        <v>0</v>
      </c>
    </row>
    <row r="656" spans="1:5" x14ac:dyDescent="0.55000000000000004">
      <c r="A656" s="24" t="s">
        <v>8219</v>
      </c>
      <c r="B656" s="5">
        <v>441</v>
      </c>
      <c r="D656" s="25" t="s">
        <v>8221</v>
      </c>
      <c r="E656" s="5">
        <v>1</v>
      </c>
    </row>
    <row r="657" spans="1:5" x14ac:dyDescent="0.55000000000000004">
      <c r="A657" s="24" t="s">
        <v>8219</v>
      </c>
      <c r="B657" s="5">
        <v>916</v>
      </c>
      <c r="D657" s="25" t="s">
        <v>8221</v>
      </c>
      <c r="E657" s="5">
        <v>6</v>
      </c>
    </row>
    <row r="658" spans="1:5" x14ac:dyDescent="0.55000000000000004">
      <c r="A658" s="24" t="s">
        <v>8219</v>
      </c>
      <c r="B658" s="5">
        <v>369</v>
      </c>
      <c r="D658" s="25" t="s">
        <v>8221</v>
      </c>
      <c r="E658" s="5">
        <v>7</v>
      </c>
    </row>
    <row r="659" spans="1:5" x14ac:dyDescent="0.55000000000000004">
      <c r="A659" s="24" t="s">
        <v>8219</v>
      </c>
      <c r="B659" s="5">
        <v>20242</v>
      </c>
      <c r="D659" s="25" t="s">
        <v>8221</v>
      </c>
      <c r="E659" s="5">
        <v>0</v>
      </c>
    </row>
    <row r="660" spans="1:5" x14ac:dyDescent="0.55000000000000004">
      <c r="A660" s="24" t="s">
        <v>8219</v>
      </c>
      <c r="B660" s="5">
        <v>71</v>
      </c>
      <c r="D660" s="25" t="s">
        <v>8221</v>
      </c>
      <c r="E660" s="5">
        <v>16</v>
      </c>
    </row>
    <row r="661" spans="1:5" x14ac:dyDescent="0.55000000000000004">
      <c r="A661" s="24" t="s">
        <v>8219</v>
      </c>
      <c r="B661" s="5">
        <v>635</v>
      </c>
      <c r="D661" s="25" t="s">
        <v>8221</v>
      </c>
      <c r="E661" s="5">
        <v>0</v>
      </c>
    </row>
    <row r="662" spans="1:5" x14ac:dyDescent="0.55000000000000004">
      <c r="A662" s="24" t="s">
        <v>8219</v>
      </c>
      <c r="B662" s="5">
        <v>885</v>
      </c>
      <c r="D662" s="25" t="s">
        <v>8221</v>
      </c>
      <c r="E662" s="5">
        <v>0</v>
      </c>
    </row>
    <row r="663" spans="1:5" x14ac:dyDescent="0.55000000000000004">
      <c r="A663" s="24" t="s">
        <v>8219</v>
      </c>
      <c r="B663" s="5">
        <v>329</v>
      </c>
      <c r="D663" s="25" t="s">
        <v>8221</v>
      </c>
      <c r="E663" s="5">
        <v>0</v>
      </c>
    </row>
    <row r="664" spans="1:5" x14ac:dyDescent="0.55000000000000004">
      <c r="A664" s="24" t="s">
        <v>8219</v>
      </c>
      <c r="B664" s="5">
        <v>71</v>
      </c>
      <c r="D664" s="25" t="s">
        <v>8221</v>
      </c>
      <c r="E664" s="5">
        <v>12</v>
      </c>
    </row>
    <row r="665" spans="1:5" x14ac:dyDescent="0.55000000000000004">
      <c r="A665" s="24" t="s">
        <v>8219</v>
      </c>
      <c r="B665" s="5">
        <v>269</v>
      </c>
      <c r="D665" s="25" t="s">
        <v>8221</v>
      </c>
      <c r="E665" s="5">
        <v>1</v>
      </c>
    </row>
    <row r="666" spans="1:5" x14ac:dyDescent="0.55000000000000004">
      <c r="A666" s="24" t="s">
        <v>8219</v>
      </c>
      <c r="B666" s="5">
        <v>345</v>
      </c>
      <c r="D666" s="25" t="s">
        <v>8221</v>
      </c>
      <c r="E666" s="5">
        <v>3</v>
      </c>
    </row>
    <row r="667" spans="1:5" x14ac:dyDescent="0.55000000000000004">
      <c r="A667" s="24" t="s">
        <v>8219</v>
      </c>
      <c r="B667" s="5">
        <v>43</v>
      </c>
      <c r="D667" s="25" t="s">
        <v>8221</v>
      </c>
      <c r="E667" s="5">
        <v>1</v>
      </c>
    </row>
    <row r="668" spans="1:5" x14ac:dyDescent="0.55000000000000004">
      <c r="A668" s="24" t="s">
        <v>8219</v>
      </c>
      <c r="B668" s="5">
        <v>33</v>
      </c>
      <c r="D668" s="25" t="s">
        <v>8221</v>
      </c>
      <c r="E668" s="5">
        <v>4</v>
      </c>
    </row>
    <row r="669" spans="1:5" x14ac:dyDescent="0.55000000000000004">
      <c r="A669" s="24" t="s">
        <v>8219</v>
      </c>
      <c r="B669" s="5">
        <v>211</v>
      </c>
      <c r="D669" s="25" t="s">
        <v>8221</v>
      </c>
      <c r="E669" s="5">
        <v>1</v>
      </c>
    </row>
    <row r="670" spans="1:5" x14ac:dyDescent="0.55000000000000004">
      <c r="A670" s="24" t="s">
        <v>8219</v>
      </c>
      <c r="B670" s="5">
        <v>196</v>
      </c>
      <c r="D670" s="25" t="s">
        <v>8221</v>
      </c>
      <c r="E670" s="5">
        <v>3</v>
      </c>
    </row>
    <row r="671" spans="1:5" x14ac:dyDescent="0.55000000000000004">
      <c r="A671" s="24" t="s">
        <v>8219</v>
      </c>
      <c r="B671" s="5">
        <v>405</v>
      </c>
      <c r="D671" s="25" t="s">
        <v>8221</v>
      </c>
      <c r="E671" s="5">
        <v>1</v>
      </c>
    </row>
    <row r="672" spans="1:5" x14ac:dyDescent="0.55000000000000004">
      <c r="A672" s="24" t="s">
        <v>8219</v>
      </c>
      <c r="B672" s="5">
        <v>206</v>
      </c>
      <c r="D672" s="25" t="s">
        <v>8221</v>
      </c>
      <c r="E672" s="5">
        <v>0</v>
      </c>
    </row>
    <row r="673" spans="1:5" x14ac:dyDescent="0.55000000000000004">
      <c r="A673" s="24" t="s">
        <v>8219</v>
      </c>
      <c r="B673" s="5">
        <v>335</v>
      </c>
      <c r="D673" s="25" t="s">
        <v>8221</v>
      </c>
      <c r="E673" s="5">
        <v>12</v>
      </c>
    </row>
    <row r="674" spans="1:5" x14ac:dyDescent="0.55000000000000004">
      <c r="A674" s="24" t="s">
        <v>8219</v>
      </c>
      <c r="B674" s="5">
        <v>215</v>
      </c>
      <c r="D674" s="25" t="s">
        <v>8221</v>
      </c>
      <c r="E674" s="5">
        <v>0</v>
      </c>
    </row>
    <row r="675" spans="1:5" x14ac:dyDescent="0.55000000000000004">
      <c r="A675" s="24" t="s">
        <v>8219</v>
      </c>
      <c r="B675" s="5">
        <v>176</v>
      </c>
      <c r="D675" s="25" t="s">
        <v>8221</v>
      </c>
      <c r="E675" s="5">
        <v>1</v>
      </c>
    </row>
    <row r="676" spans="1:5" x14ac:dyDescent="0.55000000000000004">
      <c r="A676" s="24" t="s">
        <v>8219</v>
      </c>
      <c r="B676" s="5">
        <v>555</v>
      </c>
      <c r="D676" s="25" t="s">
        <v>8221</v>
      </c>
      <c r="E676" s="5">
        <v>0</v>
      </c>
    </row>
    <row r="677" spans="1:5" x14ac:dyDescent="0.55000000000000004">
      <c r="A677" s="24" t="s">
        <v>8219</v>
      </c>
      <c r="B677" s="5">
        <v>116</v>
      </c>
      <c r="D677" s="25" t="s">
        <v>8221</v>
      </c>
      <c r="E677" s="5">
        <v>0</v>
      </c>
    </row>
    <row r="678" spans="1:5" x14ac:dyDescent="0.55000000000000004">
      <c r="A678" s="24" t="s">
        <v>8219</v>
      </c>
      <c r="B678" s="5">
        <v>615</v>
      </c>
      <c r="D678" s="25" t="s">
        <v>8221</v>
      </c>
      <c r="E678" s="5">
        <v>2</v>
      </c>
    </row>
    <row r="679" spans="1:5" x14ac:dyDescent="0.55000000000000004">
      <c r="A679" s="24" t="s">
        <v>8219</v>
      </c>
      <c r="B679" s="5">
        <v>236</v>
      </c>
      <c r="D679" s="25" t="s">
        <v>8221</v>
      </c>
      <c r="E679" s="5">
        <v>92</v>
      </c>
    </row>
    <row r="680" spans="1:5" x14ac:dyDescent="0.55000000000000004">
      <c r="A680" s="24" t="s">
        <v>8219</v>
      </c>
      <c r="B680" s="5">
        <v>145</v>
      </c>
      <c r="D680" s="25" t="s">
        <v>8221</v>
      </c>
      <c r="E680" s="5">
        <v>0</v>
      </c>
    </row>
    <row r="681" spans="1:5" x14ac:dyDescent="0.55000000000000004">
      <c r="A681" s="24" t="s">
        <v>8219</v>
      </c>
      <c r="B681" s="5">
        <v>167</v>
      </c>
      <c r="D681" s="25" t="s">
        <v>8221</v>
      </c>
      <c r="E681" s="5">
        <v>3</v>
      </c>
    </row>
    <row r="682" spans="1:5" x14ac:dyDescent="0.55000000000000004">
      <c r="A682" s="24" t="s">
        <v>8219</v>
      </c>
      <c r="B682" s="5">
        <v>235</v>
      </c>
      <c r="D682" s="25" t="s">
        <v>8221</v>
      </c>
      <c r="E682" s="5">
        <v>10</v>
      </c>
    </row>
    <row r="683" spans="1:5" x14ac:dyDescent="0.55000000000000004">
      <c r="A683" s="24" t="s">
        <v>8219</v>
      </c>
      <c r="B683" s="5">
        <v>452</v>
      </c>
      <c r="D683" s="25" t="s">
        <v>8221</v>
      </c>
      <c r="E683" s="5">
        <v>7</v>
      </c>
    </row>
    <row r="684" spans="1:5" x14ac:dyDescent="0.55000000000000004">
      <c r="A684" s="24" t="s">
        <v>8219</v>
      </c>
      <c r="B684" s="5">
        <v>241</v>
      </c>
      <c r="D684" s="25" t="s">
        <v>8221</v>
      </c>
      <c r="E684" s="5">
        <v>3</v>
      </c>
    </row>
    <row r="685" spans="1:5" x14ac:dyDescent="0.55000000000000004">
      <c r="A685" s="24" t="s">
        <v>8219</v>
      </c>
      <c r="B685" s="5">
        <v>28</v>
      </c>
      <c r="D685" s="25" t="s">
        <v>8221</v>
      </c>
      <c r="E685" s="5">
        <v>0</v>
      </c>
    </row>
    <row r="686" spans="1:5" x14ac:dyDescent="0.55000000000000004">
      <c r="A686" s="24" t="s">
        <v>8219</v>
      </c>
      <c r="B686" s="5">
        <v>140</v>
      </c>
      <c r="D686" s="25" t="s">
        <v>8221</v>
      </c>
      <c r="E686" s="5">
        <v>1</v>
      </c>
    </row>
    <row r="687" spans="1:5" x14ac:dyDescent="0.55000000000000004">
      <c r="A687" s="24" t="s">
        <v>8219</v>
      </c>
      <c r="B687" s="5">
        <v>280</v>
      </c>
      <c r="D687" s="25" t="s">
        <v>8221</v>
      </c>
      <c r="E687" s="5">
        <v>0</v>
      </c>
    </row>
    <row r="688" spans="1:5" x14ac:dyDescent="0.55000000000000004">
      <c r="A688" s="24" t="s">
        <v>8219</v>
      </c>
      <c r="B688" s="5">
        <v>70</v>
      </c>
      <c r="D688" s="25" t="s">
        <v>8221</v>
      </c>
      <c r="E688" s="5">
        <v>9</v>
      </c>
    </row>
    <row r="689" spans="1:5" x14ac:dyDescent="0.55000000000000004">
      <c r="A689" s="24" t="s">
        <v>8219</v>
      </c>
      <c r="B689" s="5">
        <v>160</v>
      </c>
      <c r="D689" s="25" t="s">
        <v>8221</v>
      </c>
      <c r="E689" s="5">
        <v>2</v>
      </c>
    </row>
    <row r="690" spans="1:5" x14ac:dyDescent="0.55000000000000004">
      <c r="A690" s="24" t="s">
        <v>8219</v>
      </c>
      <c r="B690" s="5">
        <v>141</v>
      </c>
      <c r="D690" s="25" t="s">
        <v>8221</v>
      </c>
      <c r="E690" s="5">
        <v>1</v>
      </c>
    </row>
    <row r="691" spans="1:5" x14ac:dyDescent="0.55000000000000004">
      <c r="A691" s="24" t="s">
        <v>8219</v>
      </c>
      <c r="B691" s="5">
        <v>874</v>
      </c>
      <c r="D691" s="25" t="s">
        <v>8221</v>
      </c>
      <c r="E691" s="5">
        <v>2</v>
      </c>
    </row>
    <row r="692" spans="1:5" x14ac:dyDescent="0.55000000000000004">
      <c r="A692" s="24" t="s">
        <v>8219</v>
      </c>
      <c r="B692" s="5">
        <v>73</v>
      </c>
      <c r="D692" s="25" t="s">
        <v>8221</v>
      </c>
      <c r="E692" s="5">
        <v>11</v>
      </c>
    </row>
    <row r="693" spans="1:5" x14ac:dyDescent="0.55000000000000004">
      <c r="A693" s="24" t="s">
        <v>8219</v>
      </c>
      <c r="B693" s="5">
        <v>294</v>
      </c>
      <c r="D693" s="25" t="s">
        <v>8221</v>
      </c>
      <c r="E693" s="5">
        <v>0</v>
      </c>
    </row>
    <row r="694" spans="1:5" x14ac:dyDescent="0.55000000000000004">
      <c r="A694" s="24" t="s">
        <v>8219</v>
      </c>
      <c r="B694" s="5">
        <v>740</v>
      </c>
      <c r="D694" s="25" t="s">
        <v>8221</v>
      </c>
      <c r="E694" s="5">
        <v>0</v>
      </c>
    </row>
    <row r="695" spans="1:5" x14ac:dyDescent="0.55000000000000004">
      <c r="A695" s="24" t="s">
        <v>8219</v>
      </c>
      <c r="B695" s="5">
        <v>369</v>
      </c>
      <c r="D695" s="25" t="s">
        <v>8221</v>
      </c>
      <c r="E695" s="5">
        <v>9</v>
      </c>
    </row>
    <row r="696" spans="1:5" x14ac:dyDescent="0.55000000000000004">
      <c r="A696" s="24" t="s">
        <v>8219</v>
      </c>
      <c r="B696" s="5">
        <v>110</v>
      </c>
      <c r="D696" s="25" t="s">
        <v>8221</v>
      </c>
      <c r="E696" s="5">
        <v>0</v>
      </c>
    </row>
    <row r="697" spans="1:5" x14ac:dyDescent="0.55000000000000004">
      <c r="A697" s="24" t="s">
        <v>8219</v>
      </c>
      <c r="B697" s="5">
        <v>455</v>
      </c>
      <c r="D697" s="25" t="s">
        <v>8221</v>
      </c>
      <c r="E697" s="5">
        <v>4</v>
      </c>
    </row>
    <row r="698" spans="1:5" x14ac:dyDescent="0.55000000000000004">
      <c r="A698" s="24" t="s">
        <v>8219</v>
      </c>
      <c r="B698" s="5">
        <v>224</v>
      </c>
      <c r="D698" s="25" t="s">
        <v>8221</v>
      </c>
      <c r="E698" s="5">
        <v>1</v>
      </c>
    </row>
    <row r="699" spans="1:5" x14ac:dyDescent="0.55000000000000004">
      <c r="A699" s="24" t="s">
        <v>8219</v>
      </c>
      <c r="B699" s="5">
        <v>46</v>
      </c>
      <c r="D699" s="25" t="s">
        <v>8221</v>
      </c>
      <c r="E699" s="5">
        <v>2</v>
      </c>
    </row>
    <row r="700" spans="1:5" x14ac:dyDescent="0.55000000000000004">
      <c r="A700" s="24" t="s">
        <v>8219</v>
      </c>
      <c r="B700" s="5">
        <v>284</v>
      </c>
      <c r="D700" s="25" t="s">
        <v>8221</v>
      </c>
      <c r="E700" s="5">
        <v>0</v>
      </c>
    </row>
    <row r="701" spans="1:5" x14ac:dyDescent="0.55000000000000004">
      <c r="A701" s="24" t="s">
        <v>8219</v>
      </c>
      <c r="B701" s="5">
        <v>98</v>
      </c>
      <c r="D701" s="25" t="s">
        <v>8221</v>
      </c>
      <c r="E701" s="5">
        <v>1</v>
      </c>
    </row>
    <row r="702" spans="1:5" x14ac:dyDescent="0.55000000000000004">
      <c r="A702" s="24" t="s">
        <v>8219</v>
      </c>
      <c r="B702" s="5">
        <v>56</v>
      </c>
      <c r="D702" s="25" t="s">
        <v>8221</v>
      </c>
      <c r="E702" s="5">
        <v>17</v>
      </c>
    </row>
    <row r="703" spans="1:5" x14ac:dyDescent="0.55000000000000004">
      <c r="A703" s="24" t="s">
        <v>8219</v>
      </c>
      <c r="B703" s="5">
        <v>32</v>
      </c>
      <c r="D703" s="25" t="s">
        <v>8221</v>
      </c>
      <c r="E703" s="5">
        <v>2</v>
      </c>
    </row>
    <row r="704" spans="1:5" x14ac:dyDescent="0.55000000000000004">
      <c r="A704" s="24" t="s">
        <v>8219</v>
      </c>
      <c r="B704" s="5">
        <v>30</v>
      </c>
      <c r="D704" s="25" t="s">
        <v>8221</v>
      </c>
      <c r="E704" s="5">
        <v>3</v>
      </c>
    </row>
    <row r="705" spans="1:5" x14ac:dyDescent="0.55000000000000004">
      <c r="A705" s="24" t="s">
        <v>8219</v>
      </c>
      <c r="B705" s="5">
        <v>70</v>
      </c>
      <c r="D705" s="25" t="s">
        <v>8221</v>
      </c>
      <c r="E705" s="5">
        <v>41</v>
      </c>
    </row>
    <row r="706" spans="1:5" x14ac:dyDescent="0.55000000000000004">
      <c r="A706" s="24" t="s">
        <v>8219</v>
      </c>
      <c r="B706" s="5">
        <v>44</v>
      </c>
      <c r="D706" s="25" t="s">
        <v>8221</v>
      </c>
      <c r="E706" s="5">
        <v>2</v>
      </c>
    </row>
    <row r="707" spans="1:5" x14ac:dyDescent="0.55000000000000004">
      <c r="A707" s="24" t="s">
        <v>8219</v>
      </c>
      <c r="B707" s="5">
        <v>92</v>
      </c>
      <c r="D707" s="25" t="s">
        <v>8221</v>
      </c>
      <c r="E707" s="5">
        <v>3</v>
      </c>
    </row>
    <row r="708" spans="1:5" x14ac:dyDescent="0.55000000000000004">
      <c r="A708" s="24" t="s">
        <v>8219</v>
      </c>
      <c r="B708" s="5">
        <v>205</v>
      </c>
      <c r="D708" s="25" t="s">
        <v>8221</v>
      </c>
      <c r="E708" s="5">
        <v>8</v>
      </c>
    </row>
    <row r="709" spans="1:5" x14ac:dyDescent="0.55000000000000004">
      <c r="A709" s="24" t="s">
        <v>8219</v>
      </c>
      <c r="B709" s="5">
        <v>23</v>
      </c>
      <c r="D709" s="25" t="s">
        <v>8221</v>
      </c>
      <c r="E709" s="5">
        <v>0</v>
      </c>
    </row>
    <row r="710" spans="1:5" x14ac:dyDescent="0.55000000000000004">
      <c r="A710" s="24" t="s">
        <v>8219</v>
      </c>
      <c r="B710" s="5">
        <v>4</v>
      </c>
      <c r="D710" s="25" t="s">
        <v>8221</v>
      </c>
      <c r="E710" s="5">
        <v>1</v>
      </c>
    </row>
    <row r="711" spans="1:5" x14ac:dyDescent="0.55000000000000004">
      <c r="A711" s="24" t="s">
        <v>8219</v>
      </c>
      <c r="B711" s="5">
        <v>112</v>
      </c>
      <c r="D711" s="25" t="s">
        <v>8221</v>
      </c>
      <c r="E711" s="5">
        <v>3</v>
      </c>
    </row>
    <row r="712" spans="1:5" x14ac:dyDescent="0.55000000000000004">
      <c r="A712" s="24" t="s">
        <v>8219</v>
      </c>
      <c r="B712" s="5">
        <v>27</v>
      </c>
      <c r="D712" s="25" t="s">
        <v>8221</v>
      </c>
      <c r="E712" s="5">
        <v>4</v>
      </c>
    </row>
    <row r="713" spans="1:5" x14ac:dyDescent="0.55000000000000004">
      <c r="A713" s="24" t="s">
        <v>8219</v>
      </c>
      <c r="B713" s="5">
        <v>11</v>
      </c>
      <c r="D713" s="25" t="s">
        <v>8221</v>
      </c>
      <c r="E713" s="5">
        <v>9</v>
      </c>
    </row>
    <row r="714" spans="1:5" x14ac:dyDescent="0.55000000000000004">
      <c r="A714" s="24" t="s">
        <v>8219</v>
      </c>
      <c r="B714" s="5">
        <v>26</v>
      </c>
      <c r="D714" s="25" t="s">
        <v>8221</v>
      </c>
      <c r="E714" s="5">
        <v>16</v>
      </c>
    </row>
    <row r="715" spans="1:5" x14ac:dyDescent="0.55000000000000004">
      <c r="A715" s="24" t="s">
        <v>8219</v>
      </c>
      <c r="B715" s="5">
        <v>77</v>
      </c>
      <c r="D715" s="25" t="s">
        <v>8221</v>
      </c>
      <c r="E715" s="5">
        <v>1</v>
      </c>
    </row>
    <row r="716" spans="1:5" x14ac:dyDescent="0.55000000000000004">
      <c r="A716" s="24" t="s">
        <v>8219</v>
      </c>
      <c r="B716" s="5">
        <v>136</v>
      </c>
      <c r="D716" s="25" t="s">
        <v>8221</v>
      </c>
      <c r="E716" s="5">
        <v>7</v>
      </c>
    </row>
    <row r="717" spans="1:5" x14ac:dyDescent="0.55000000000000004">
      <c r="A717" s="24" t="s">
        <v>8219</v>
      </c>
      <c r="B717" s="5">
        <v>157</v>
      </c>
      <c r="D717" s="25" t="s">
        <v>8221</v>
      </c>
      <c r="E717" s="5">
        <v>0</v>
      </c>
    </row>
    <row r="718" spans="1:5" x14ac:dyDescent="0.55000000000000004">
      <c r="A718" s="24" t="s">
        <v>8219</v>
      </c>
      <c r="B718" s="5">
        <v>158</v>
      </c>
      <c r="D718" s="25" t="s">
        <v>8221</v>
      </c>
      <c r="E718" s="5">
        <v>0</v>
      </c>
    </row>
    <row r="719" spans="1:5" x14ac:dyDescent="0.55000000000000004">
      <c r="A719" s="24" t="s">
        <v>8219</v>
      </c>
      <c r="B719" s="5">
        <v>27</v>
      </c>
      <c r="D719" s="25" t="s">
        <v>8221</v>
      </c>
      <c r="E719" s="5">
        <v>0</v>
      </c>
    </row>
    <row r="720" spans="1:5" x14ac:dyDescent="0.55000000000000004">
      <c r="A720" s="24" t="s">
        <v>8219</v>
      </c>
      <c r="B720" s="5">
        <v>23</v>
      </c>
      <c r="D720" s="25" t="s">
        <v>8221</v>
      </c>
      <c r="E720" s="5">
        <v>0</v>
      </c>
    </row>
    <row r="721" spans="1:5" x14ac:dyDescent="0.55000000000000004">
      <c r="A721" s="24" t="s">
        <v>8219</v>
      </c>
      <c r="B721" s="5">
        <v>17</v>
      </c>
      <c r="D721" s="25" t="s">
        <v>8221</v>
      </c>
      <c r="E721" s="5">
        <v>0</v>
      </c>
    </row>
    <row r="722" spans="1:5" x14ac:dyDescent="0.55000000000000004">
      <c r="A722" s="24" t="s">
        <v>8219</v>
      </c>
      <c r="B722" s="5">
        <v>37</v>
      </c>
      <c r="D722" s="25" t="s">
        <v>8221</v>
      </c>
      <c r="E722" s="5">
        <v>1</v>
      </c>
    </row>
    <row r="723" spans="1:5" x14ac:dyDescent="0.55000000000000004">
      <c r="A723" s="24" t="s">
        <v>8219</v>
      </c>
      <c r="B723" s="5">
        <v>65</v>
      </c>
      <c r="D723" s="25" t="s">
        <v>8221</v>
      </c>
      <c r="E723" s="5">
        <v>2</v>
      </c>
    </row>
    <row r="724" spans="1:5" x14ac:dyDescent="0.55000000000000004">
      <c r="A724" s="24" t="s">
        <v>8219</v>
      </c>
      <c r="B724" s="5">
        <v>18</v>
      </c>
      <c r="D724" s="25" t="s">
        <v>8221</v>
      </c>
      <c r="E724" s="5">
        <v>1</v>
      </c>
    </row>
    <row r="725" spans="1:5" x14ac:dyDescent="0.55000000000000004">
      <c r="A725" s="24" t="s">
        <v>8219</v>
      </c>
      <c r="B725" s="5">
        <v>25</v>
      </c>
      <c r="D725" s="25" t="s">
        <v>8221</v>
      </c>
      <c r="E725" s="5">
        <v>15</v>
      </c>
    </row>
    <row r="726" spans="1:5" x14ac:dyDescent="0.55000000000000004">
      <c r="A726" s="24" t="s">
        <v>8219</v>
      </c>
      <c r="B726" s="5">
        <v>104</v>
      </c>
      <c r="D726" s="25" t="s">
        <v>8221</v>
      </c>
      <c r="E726" s="5">
        <v>1</v>
      </c>
    </row>
    <row r="727" spans="1:5" x14ac:dyDescent="0.55000000000000004">
      <c r="A727" s="24" t="s">
        <v>8219</v>
      </c>
      <c r="B727" s="5">
        <v>108</v>
      </c>
      <c r="D727" s="25" t="s">
        <v>8221</v>
      </c>
      <c r="E727" s="5">
        <v>1</v>
      </c>
    </row>
    <row r="728" spans="1:5" x14ac:dyDescent="0.55000000000000004">
      <c r="A728" s="24" t="s">
        <v>8219</v>
      </c>
      <c r="B728" s="5">
        <v>38</v>
      </c>
      <c r="D728" s="25" t="s">
        <v>8221</v>
      </c>
      <c r="E728" s="5">
        <v>0</v>
      </c>
    </row>
    <row r="729" spans="1:5" x14ac:dyDescent="0.55000000000000004">
      <c r="A729" s="24" t="s">
        <v>8219</v>
      </c>
      <c r="B729" s="5">
        <v>88</v>
      </c>
      <c r="D729" s="25" t="s">
        <v>8221</v>
      </c>
      <c r="E729" s="5">
        <v>39</v>
      </c>
    </row>
    <row r="730" spans="1:5" x14ac:dyDescent="0.55000000000000004">
      <c r="A730" s="24" t="s">
        <v>8219</v>
      </c>
      <c r="B730" s="5">
        <v>82</v>
      </c>
      <c r="D730" s="25" t="s">
        <v>8221</v>
      </c>
      <c r="E730" s="5">
        <v>103</v>
      </c>
    </row>
    <row r="731" spans="1:5" x14ac:dyDescent="0.55000000000000004">
      <c r="A731" s="24" t="s">
        <v>8219</v>
      </c>
      <c r="B731" s="5">
        <v>126</v>
      </c>
      <c r="D731" s="25" t="s">
        <v>8221</v>
      </c>
      <c r="E731" s="5">
        <v>0</v>
      </c>
    </row>
    <row r="732" spans="1:5" x14ac:dyDescent="0.55000000000000004">
      <c r="A732" s="24" t="s">
        <v>8219</v>
      </c>
      <c r="B732" s="5">
        <v>133</v>
      </c>
      <c r="D732" s="25" t="s">
        <v>8221</v>
      </c>
      <c r="E732" s="5">
        <v>39</v>
      </c>
    </row>
    <row r="733" spans="1:5" x14ac:dyDescent="0.55000000000000004">
      <c r="A733" s="24" t="s">
        <v>8219</v>
      </c>
      <c r="B733" s="5">
        <v>47</v>
      </c>
      <c r="D733" s="25" t="s">
        <v>8221</v>
      </c>
      <c r="E733" s="5">
        <v>15</v>
      </c>
    </row>
    <row r="734" spans="1:5" x14ac:dyDescent="0.55000000000000004">
      <c r="A734" s="24" t="s">
        <v>8219</v>
      </c>
      <c r="B734" s="5">
        <v>58</v>
      </c>
      <c r="D734" s="25" t="s">
        <v>8221</v>
      </c>
      <c r="E734" s="5">
        <v>22</v>
      </c>
    </row>
    <row r="735" spans="1:5" x14ac:dyDescent="0.55000000000000004">
      <c r="A735" s="24" t="s">
        <v>8219</v>
      </c>
      <c r="B735" s="5">
        <v>32</v>
      </c>
      <c r="D735" s="25" t="s">
        <v>8221</v>
      </c>
      <c r="E735" s="5">
        <v>92</v>
      </c>
    </row>
    <row r="736" spans="1:5" x14ac:dyDescent="0.55000000000000004">
      <c r="A736" s="24" t="s">
        <v>8219</v>
      </c>
      <c r="B736" s="5">
        <v>37</v>
      </c>
      <c r="D736" s="25" t="s">
        <v>8221</v>
      </c>
      <c r="E736" s="5">
        <v>25</v>
      </c>
    </row>
    <row r="737" spans="1:5" x14ac:dyDescent="0.55000000000000004">
      <c r="A737" s="24" t="s">
        <v>8219</v>
      </c>
      <c r="B737" s="5">
        <v>87</v>
      </c>
      <c r="D737" s="25" t="s">
        <v>8221</v>
      </c>
      <c r="E737" s="5">
        <v>19</v>
      </c>
    </row>
    <row r="738" spans="1:5" x14ac:dyDescent="0.55000000000000004">
      <c r="A738" s="24" t="s">
        <v>8219</v>
      </c>
      <c r="B738" s="5">
        <v>15</v>
      </c>
      <c r="D738" s="25" t="s">
        <v>8221</v>
      </c>
      <c r="E738" s="5">
        <v>19</v>
      </c>
    </row>
    <row r="739" spans="1:5" x14ac:dyDescent="0.55000000000000004">
      <c r="A739" s="24" t="s">
        <v>8219</v>
      </c>
      <c r="B739" s="5">
        <v>27</v>
      </c>
      <c r="D739" s="25" t="s">
        <v>8221</v>
      </c>
      <c r="E739" s="5">
        <v>13</v>
      </c>
    </row>
    <row r="740" spans="1:5" x14ac:dyDescent="0.55000000000000004">
      <c r="A740" s="24" t="s">
        <v>8219</v>
      </c>
      <c r="B740" s="5">
        <v>19</v>
      </c>
      <c r="D740" s="25" t="s">
        <v>8221</v>
      </c>
      <c r="E740" s="5">
        <v>124</v>
      </c>
    </row>
    <row r="741" spans="1:5" x14ac:dyDescent="0.55000000000000004">
      <c r="A741" s="24" t="s">
        <v>8219</v>
      </c>
      <c r="B741" s="5">
        <v>17</v>
      </c>
      <c r="D741" s="25" t="s">
        <v>8221</v>
      </c>
      <c r="E741" s="5">
        <v>4</v>
      </c>
    </row>
    <row r="742" spans="1:5" x14ac:dyDescent="0.55000000000000004">
      <c r="A742" s="24" t="s">
        <v>8219</v>
      </c>
      <c r="B742" s="5">
        <v>26</v>
      </c>
      <c r="D742" s="25" t="s">
        <v>8221</v>
      </c>
      <c r="E742" s="5">
        <v>10</v>
      </c>
    </row>
    <row r="743" spans="1:5" x14ac:dyDescent="0.55000000000000004">
      <c r="A743" s="24" t="s">
        <v>8219</v>
      </c>
      <c r="B743" s="5">
        <v>28</v>
      </c>
      <c r="D743" s="25" t="s">
        <v>8221</v>
      </c>
      <c r="E743" s="5">
        <v>15</v>
      </c>
    </row>
    <row r="744" spans="1:5" x14ac:dyDescent="0.55000000000000004">
      <c r="A744" s="24" t="s">
        <v>8219</v>
      </c>
      <c r="B744" s="5">
        <v>37</v>
      </c>
      <c r="D744" s="25" t="s">
        <v>8221</v>
      </c>
      <c r="E744" s="5">
        <v>38</v>
      </c>
    </row>
    <row r="745" spans="1:5" x14ac:dyDescent="0.55000000000000004">
      <c r="A745" s="24" t="s">
        <v>8219</v>
      </c>
      <c r="B745" s="5">
        <v>128</v>
      </c>
      <c r="D745" s="25" t="s">
        <v>8221</v>
      </c>
      <c r="E745" s="5">
        <v>152</v>
      </c>
    </row>
    <row r="746" spans="1:5" x14ac:dyDescent="0.55000000000000004">
      <c r="A746" s="24" t="s">
        <v>8219</v>
      </c>
      <c r="B746" s="5">
        <v>10</v>
      </c>
      <c r="D746" s="25" t="s">
        <v>8221</v>
      </c>
      <c r="E746" s="5">
        <v>24</v>
      </c>
    </row>
    <row r="747" spans="1:5" x14ac:dyDescent="0.55000000000000004">
      <c r="A747" s="24" t="s">
        <v>8219</v>
      </c>
      <c r="B747" s="5">
        <v>83</v>
      </c>
      <c r="D747" s="25" t="s">
        <v>8221</v>
      </c>
      <c r="E747" s="5">
        <v>76</v>
      </c>
    </row>
    <row r="748" spans="1:5" x14ac:dyDescent="0.55000000000000004">
      <c r="A748" s="24" t="s">
        <v>8219</v>
      </c>
      <c r="B748" s="5">
        <v>46</v>
      </c>
      <c r="D748" s="25" t="s">
        <v>8221</v>
      </c>
      <c r="E748" s="5">
        <v>185</v>
      </c>
    </row>
    <row r="749" spans="1:5" x14ac:dyDescent="0.55000000000000004">
      <c r="A749" s="24" t="s">
        <v>8219</v>
      </c>
      <c r="B749" s="5">
        <v>90</v>
      </c>
      <c r="D749" s="25" t="s">
        <v>8221</v>
      </c>
      <c r="E749" s="5">
        <v>33</v>
      </c>
    </row>
    <row r="750" spans="1:5" x14ac:dyDescent="0.55000000000000004">
      <c r="A750" s="24" t="s">
        <v>8219</v>
      </c>
      <c r="B750" s="5">
        <v>81</v>
      </c>
      <c r="D750" s="25" t="s">
        <v>8221</v>
      </c>
      <c r="E750" s="5">
        <v>108</v>
      </c>
    </row>
    <row r="751" spans="1:5" x14ac:dyDescent="0.55000000000000004">
      <c r="A751" s="24" t="s">
        <v>8219</v>
      </c>
      <c r="B751" s="5">
        <v>32</v>
      </c>
      <c r="D751" s="25" t="s">
        <v>8221</v>
      </c>
      <c r="E751" s="5">
        <v>29</v>
      </c>
    </row>
    <row r="752" spans="1:5" x14ac:dyDescent="0.55000000000000004">
      <c r="A752" s="24" t="s">
        <v>8219</v>
      </c>
      <c r="B752" s="5">
        <v>20</v>
      </c>
      <c r="D752" s="25" t="s">
        <v>8221</v>
      </c>
      <c r="E752" s="5">
        <v>24</v>
      </c>
    </row>
    <row r="753" spans="1:5" x14ac:dyDescent="0.55000000000000004">
      <c r="A753" s="24" t="s">
        <v>8219</v>
      </c>
      <c r="B753" s="5">
        <v>70</v>
      </c>
      <c r="D753" s="25" t="s">
        <v>8221</v>
      </c>
      <c r="E753" s="5">
        <v>4</v>
      </c>
    </row>
    <row r="754" spans="1:5" x14ac:dyDescent="0.55000000000000004">
      <c r="A754" s="24" t="s">
        <v>8219</v>
      </c>
      <c r="B754" s="5">
        <v>168</v>
      </c>
      <c r="D754" s="25" t="s">
        <v>8221</v>
      </c>
      <c r="E754" s="5">
        <v>4</v>
      </c>
    </row>
    <row r="755" spans="1:5" x14ac:dyDescent="0.55000000000000004">
      <c r="A755" s="24" t="s">
        <v>8219</v>
      </c>
      <c r="B755" s="5">
        <v>34</v>
      </c>
      <c r="D755" s="25" t="s">
        <v>8221</v>
      </c>
      <c r="E755" s="5">
        <v>15</v>
      </c>
    </row>
    <row r="756" spans="1:5" x14ac:dyDescent="0.55000000000000004">
      <c r="A756" s="24" t="s">
        <v>8219</v>
      </c>
      <c r="B756" s="5">
        <v>48</v>
      </c>
      <c r="D756" s="25" t="s">
        <v>8221</v>
      </c>
      <c r="E756" s="5">
        <v>4</v>
      </c>
    </row>
    <row r="757" spans="1:5" x14ac:dyDescent="0.55000000000000004">
      <c r="A757" s="24" t="s">
        <v>8219</v>
      </c>
      <c r="B757" s="5">
        <v>48</v>
      </c>
      <c r="D757" s="25" t="s">
        <v>8221</v>
      </c>
      <c r="E757" s="5">
        <v>139</v>
      </c>
    </row>
    <row r="758" spans="1:5" x14ac:dyDescent="0.55000000000000004">
      <c r="A758" s="24" t="s">
        <v>8219</v>
      </c>
      <c r="B758" s="5">
        <v>221</v>
      </c>
      <c r="D758" s="25" t="s">
        <v>8221</v>
      </c>
      <c r="E758" s="5">
        <v>2</v>
      </c>
    </row>
    <row r="759" spans="1:5" x14ac:dyDescent="0.55000000000000004">
      <c r="A759" s="24" t="s">
        <v>8219</v>
      </c>
      <c r="B759" s="5">
        <v>107</v>
      </c>
      <c r="D759" s="25" t="s">
        <v>8221</v>
      </c>
      <c r="E759" s="5">
        <v>18</v>
      </c>
    </row>
    <row r="760" spans="1:5" x14ac:dyDescent="0.55000000000000004">
      <c r="A760" s="24" t="s">
        <v>8219</v>
      </c>
      <c r="B760" s="5">
        <v>45</v>
      </c>
      <c r="D760" s="25" t="s">
        <v>8221</v>
      </c>
      <c r="E760" s="5">
        <v>81</v>
      </c>
    </row>
    <row r="761" spans="1:5" x14ac:dyDescent="0.55000000000000004">
      <c r="A761" s="24" t="s">
        <v>8219</v>
      </c>
      <c r="B761" s="5">
        <v>36</v>
      </c>
      <c r="D761" s="25" t="s">
        <v>8221</v>
      </c>
      <c r="E761" s="5">
        <v>86</v>
      </c>
    </row>
    <row r="762" spans="1:5" x14ac:dyDescent="0.55000000000000004">
      <c r="A762" s="24" t="s">
        <v>8219</v>
      </c>
      <c r="B762" s="5">
        <v>101</v>
      </c>
      <c r="D762" s="25" t="s">
        <v>8221</v>
      </c>
      <c r="E762" s="5">
        <v>140</v>
      </c>
    </row>
    <row r="763" spans="1:5" x14ac:dyDescent="0.55000000000000004">
      <c r="A763" s="24" t="s">
        <v>8219</v>
      </c>
      <c r="B763" s="5">
        <v>62</v>
      </c>
      <c r="D763" s="25" t="s">
        <v>8221</v>
      </c>
      <c r="E763" s="5">
        <v>37</v>
      </c>
    </row>
    <row r="764" spans="1:5" x14ac:dyDescent="0.55000000000000004">
      <c r="A764" s="24" t="s">
        <v>8219</v>
      </c>
      <c r="B764" s="5">
        <v>32</v>
      </c>
      <c r="D764" s="25" t="s">
        <v>8221</v>
      </c>
      <c r="E764" s="5">
        <v>6</v>
      </c>
    </row>
    <row r="765" spans="1:5" x14ac:dyDescent="0.55000000000000004">
      <c r="A765" s="24" t="s">
        <v>8219</v>
      </c>
      <c r="B765" s="5">
        <v>89</v>
      </c>
      <c r="D765" s="25" t="s">
        <v>8221</v>
      </c>
      <c r="E765" s="5">
        <v>113</v>
      </c>
    </row>
    <row r="766" spans="1:5" x14ac:dyDescent="0.55000000000000004">
      <c r="A766" s="24" t="s">
        <v>8219</v>
      </c>
      <c r="B766" s="5">
        <v>93</v>
      </c>
      <c r="D766" s="25" t="s">
        <v>8221</v>
      </c>
      <c r="E766" s="5">
        <v>37</v>
      </c>
    </row>
    <row r="767" spans="1:5" x14ac:dyDescent="0.55000000000000004">
      <c r="A767" s="24" t="s">
        <v>8219</v>
      </c>
      <c r="B767" s="5">
        <v>98</v>
      </c>
      <c r="D767" s="25" t="s">
        <v>8221</v>
      </c>
      <c r="E767" s="5">
        <v>18</v>
      </c>
    </row>
    <row r="768" spans="1:5" x14ac:dyDescent="0.55000000000000004">
      <c r="A768" s="24" t="s">
        <v>8219</v>
      </c>
      <c r="B768" s="5">
        <v>82</v>
      </c>
      <c r="D768" s="25" t="s">
        <v>8221</v>
      </c>
      <c r="E768" s="5">
        <v>75</v>
      </c>
    </row>
    <row r="769" spans="1:5" x14ac:dyDescent="0.55000000000000004">
      <c r="A769" s="24" t="s">
        <v>8219</v>
      </c>
      <c r="B769" s="5">
        <v>116</v>
      </c>
      <c r="D769" s="25" t="s">
        <v>8221</v>
      </c>
      <c r="E769" s="5">
        <v>52</v>
      </c>
    </row>
    <row r="770" spans="1:5" x14ac:dyDescent="0.55000000000000004">
      <c r="A770" s="24" t="s">
        <v>8219</v>
      </c>
      <c r="B770" s="5">
        <v>52</v>
      </c>
      <c r="D770" s="25" t="s">
        <v>8221</v>
      </c>
      <c r="E770" s="5">
        <v>122</v>
      </c>
    </row>
    <row r="771" spans="1:5" x14ac:dyDescent="0.55000000000000004">
      <c r="A771" s="24" t="s">
        <v>8219</v>
      </c>
      <c r="B771" s="5">
        <v>23</v>
      </c>
      <c r="D771" s="25" t="s">
        <v>8221</v>
      </c>
      <c r="E771" s="5">
        <v>8</v>
      </c>
    </row>
    <row r="772" spans="1:5" x14ac:dyDescent="0.55000000000000004">
      <c r="A772" s="24" t="s">
        <v>8219</v>
      </c>
      <c r="B772" s="5">
        <v>77</v>
      </c>
      <c r="D772" s="25" t="s">
        <v>8221</v>
      </c>
      <c r="E772" s="5">
        <v>8</v>
      </c>
    </row>
    <row r="773" spans="1:5" x14ac:dyDescent="0.55000000000000004">
      <c r="A773" s="24" t="s">
        <v>8219</v>
      </c>
      <c r="B773" s="5">
        <v>49</v>
      </c>
      <c r="D773" s="25" t="s">
        <v>8221</v>
      </c>
      <c r="E773" s="5">
        <v>96</v>
      </c>
    </row>
    <row r="774" spans="1:5" x14ac:dyDescent="0.55000000000000004">
      <c r="A774" s="24" t="s">
        <v>8219</v>
      </c>
      <c r="B774" s="5">
        <v>59</v>
      </c>
      <c r="D774" s="25" t="s">
        <v>8221</v>
      </c>
      <c r="E774" s="5">
        <v>9</v>
      </c>
    </row>
    <row r="775" spans="1:5" x14ac:dyDescent="0.55000000000000004">
      <c r="A775" s="24" t="s">
        <v>8219</v>
      </c>
      <c r="B775" s="5">
        <v>113</v>
      </c>
      <c r="D775" s="25" t="s">
        <v>8221</v>
      </c>
      <c r="E775" s="5">
        <v>2</v>
      </c>
    </row>
    <row r="776" spans="1:5" x14ac:dyDescent="0.55000000000000004">
      <c r="A776" s="24" t="s">
        <v>8219</v>
      </c>
      <c r="B776" s="5">
        <v>34</v>
      </c>
      <c r="D776" s="25" t="s">
        <v>8221</v>
      </c>
      <c r="E776" s="5">
        <v>26</v>
      </c>
    </row>
    <row r="777" spans="1:5" x14ac:dyDescent="0.55000000000000004">
      <c r="A777" s="24" t="s">
        <v>8219</v>
      </c>
      <c r="B777" s="5">
        <v>42</v>
      </c>
      <c r="D777" s="25" t="s">
        <v>8221</v>
      </c>
      <c r="E777" s="5">
        <v>23</v>
      </c>
    </row>
    <row r="778" spans="1:5" x14ac:dyDescent="0.55000000000000004">
      <c r="A778" s="24" t="s">
        <v>8219</v>
      </c>
      <c r="B778" s="5">
        <v>42</v>
      </c>
      <c r="D778" s="25" t="s">
        <v>8221</v>
      </c>
      <c r="E778" s="5">
        <v>0</v>
      </c>
    </row>
    <row r="779" spans="1:5" x14ac:dyDescent="0.55000000000000004">
      <c r="A779" s="24" t="s">
        <v>8219</v>
      </c>
      <c r="B779" s="5">
        <v>49</v>
      </c>
      <c r="D779" s="25" t="s">
        <v>8221</v>
      </c>
      <c r="E779" s="5">
        <v>140</v>
      </c>
    </row>
    <row r="780" spans="1:5" x14ac:dyDescent="0.55000000000000004">
      <c r="A780" s="24" t="s">
        <v>8219</v>
      </c>
      <c r="B780" s="5">
        <v>56</v>
      </c>
      <c r="D780" s="25" t="s">
        <v>8221</v>
      </c>
      <c r="E780" s="5">
        <v>0</v>
      </c>
    </row>
    <row r="781" spans="1:5" x14ac:dyDescent="0.55000000000000004">
      <c r="A781" s="24" t="s">
        <v>8219</v>
      </c>
      <c r="B781" s="5">
        <v>25</v>
      </c>
      <c r="D781" s="25" t="s">
        <v>8221</v>
      </c>
      <c r="E781" s="5">
        <v>6</v>
      </c>
    </row>
    <row r="782" spans="1:5" x14ac:dyDescent="0.55000000000000004">
      <c r="A782" s="24" t="s">
        <v>8219</v>
      </c>
      <c r="B782" s="5">
        <v>52</v>
      </c>
      <c r="D782" s="25" t="s">
        <v>8221</v>
      </c>
      <c r="E782" s="5">
        <v>100</v>
      </c>
    </row>
    <row r="783" spans="1:5" x14ac:dyDescent="0.55000000000000004">
      <c r="A783" s="24" t="s">
        <v>8219</v>
      </c>
      <c r="B783" s="5">
        <v>34</v>
      </c>
      <c r="D783" s="25" t="s">
        <v>8221</v>
      </c>
      <c r="E783" s="5">
        <v>0</v>
      </c>
    </row>
    <row r="784" spans="1:5" x14ac:dyDescent="0.55000000000000004">
      <c r="A784" s="24" t="s">
        <v>8219</v>
      </c>
      <c r="B784" s="5">
        <v>67</v>
      </c>
      <c r="D784" s="25" t="s">
        <v>8221</v>
      </c>
      <c r="E784" s="5">
        <v>4</v>
      </c>
    </row>
    <row r="785" spans="1:5" x14ac:dyDescent="0.55000000000000004">
      <c r="A785" s="24" t="s">
        <v>8219</v>
      </c>
      <c r="B785" s="5">
        <v>70</v>
      </c>
      <c r="D785" s="25" t="s">
        <v>8221</v>
      </c>
      <c r="E785" s="5">
        <v>8</v>
      </c>
    </row>
    <row r="786" spans="1:5" x14ac:dyDescent="0.55000000000000004">
      <c r="A786" s="24" t="s">
        <v>8219</v>
      </c>
      <c r="B786" s="5">
        <v>89</v>
      </c>
      <c r="D786" s="25" t="s">
        <v>8221</v>
      </c>
      <c r="E786" s="5">
        <v>0</v>
      </c>
    </row>
    <row r="787" spans="1:5" x14ac:dyDescent="0.55000000000000004">
      <c r="A787" s="24" t="s">
        <v>8219</v>
      </c>
      <c r="B787" s="5">
        <v>107</v>
      </c>
      <c r="D787" s="25" t="s">
        <v>8221</v>
      </c>
      <c r="E787" s="5">
        <v>16</v>
      </c>
    </row>
    <row r="788" spans="1:5" x14ac:dyDescent="0.55000000000000004">
      <c r="A788" s="24" t="s">
        <v>8219</v>
      </c>
      <c r="B788" s="5">
        <v>159</v>
      </c>
      <c r="D788" s="25" t="s">
        <v>8221</v>
      </c>
      <c r="E788" s="5">
        <v>2</v>
      </c>
    </row>
    <row r="789" spans="1:5" x14ac:dyDescent="0.55000000000000004">
      <c r="A789" s="24" t="s">
        <v>8219</v>
      </c>
      <c r="B789" s="5">
        <v>181</v>
      </c>
      <c r="D789" s="25" t="s">
        <v>8221</v>
      </c>
      <c r="E789" s="5">
        <v>48</v>
      </c>
    </row>
    <row r="790" spans="1:5" x14ac:dyDescent="0.55000000000000004">
      <c r="A790" s="24" t="s">
        <v>8219</v>
      </c>
      <c r="B790" s="5">
        <v>131</v>
      </c>
      <c r="D790" s="25" t="s">
        <v>8221</v>
      </c>
      <c r="E790" s="5">
        <v>2</v>
      </c>
    </row>
    <row r="791" spans="1:5" x14ac:dyDescent="0.55000000000000004">
      <c r="A791" s="24" t="s">
        <v>8219</v>
      </c>
      <c r="B791" s="5">
        <v>125</v>
      </c>
      <c r="D791" s="25" t="s">
        <v>8221</v>
      </c>
      <c r="E791" s="5">
        <v>2</v>
      </c>
    </row>
    <row r="792" spans="1:5" x14ac:dyDescent="0.55000000000000004">
      <c r="A792" s="24" t="s">
        <v>8219</v>
      </c>
      <c r="B792" s="5">
        <v>61</v>
      </c>
      <c r="D792" s="25" t="s">
        <v>8221</v>
      </c>
      <c r="E792" s="5">
        <v>1</v>
      </c>
    </row>
    <row r="793" spans="1:5" x14ac:dyDescent="0.55000000000000004">
      <c r="A793" s="24" t="s">
        <v>8219</v>
      </c>
      <c r="B793" s="5">
        <v>90</v>
      </c>
      <c r="D793" s="25" t="s">
        <v>8221</v>
      </c>
      <c r="E793" s="5">
        <v>17</v>
      </c>
    </row>
    <row r="794" spans="1:5" x14ac:dyDescent="0.55000000000000004">
      <c r="A794" s="24" t="s">
        <v>8219</v>
      </c>
      <c r="B794" s="5">
        <v>35</v>
      </c>
      <c r="D794" s="25" t="s">
        <v>8221</v>
      </c>
      <c r="E794" s="5">
        <v>0</v>
      </c>
    </row>
    <row r="795" spans="1:5" x14ac:dyDescent="0.55000000000000004">
      <c r="A795" s="24" t="s">
        <v>8219</v>
      </c>
      <c r="B795" s="5">
        <v>90</v>
      </c>
      <c r="D795" s="25" t="s">
        <v>8221</v>
      </c>
      <c r="E795" s="5">
        <v>11</v>
      </c>
    </row>
    <row r="796" spans="1:5" x14ac:dyDescent="0.55000000000000004">
      <c r="A796" s="24" t="s">
        <v>8219</v>
      </c>
      <c r="B796" s="5">
        <v>4</v>
      </c>
      <c r="D796" s="25" t="s">
        <v>8221</v>
      </c>
      <c r="E796" s="5">
        <v>95</v>
      </c>
    </row>
    <row r="797" spans="1:5" x14ac:dyDescent="0.55000000000000004">
      <c r="A797" s="24" t="s">
        <v>8219</v>
      </c>
      <c r="B797" s="5">
        <v>120</v>
      </c>
      <c r="D797" s="25" t="s">
        <v>8221</v>
      </c>
      <c r="E797" s="5">
        <v>13</v>
      </c>
    </row>
    <row r="798" spans="1:5" x14ac:dyDescent="0.55000000000000004">
      <c r="A798" s="24" t="s">
        <v>8219</v>
      </c>
      <c r="B798" s="5">
        <v>14</v>
      </c>
      <c r="D798" s="25" t="s">
        <v>8221</v>
      </c>
      <c r="E798" s="5">
        <v>2</v>
      </c>
    </row>
    <row r="799" spans="1:5" x14ac:dyDescent="0.55000000000000004">
      <c r="A799" s="24" t="s">
        <v>8219</v>
      </c>
      <c r="B799" s="5">
        <v>27</v>
      </c>
      <c r="D799" s="25" t="s">
        <v>8221</v>
      </c>
      <c r="E799" s="5">
        <v>2</v>
      </c>
    </row>
    <row r="800" spans="1:5" x14ac:dyDescent="0.55000000000000004">
      <c r="A800" s="24" t="s">
        <v>8219</v>
      </c>
      <c r="B800" s="5">
        <v>49</v>
      </c>
      <c r="D800" s="25" t="s">
        <v>8221</v>
      </c>
      <c r="E800" s="5">
        <v>3</v>
      </c>
    </row>
    <row r="801" spans="1:5" x14ac:dyDescent="0.55000000000000004">
      <c r="A801" s="24" t="s">
        <v>8219</v>
      </c>
      <c r="B801" s="5">
        <v>102</v>
      </c>
      <c r="D801" s="25" t="s">
        <v>8221</v>
      </c>
      <c r="E801" s="5">
        <v>0</v>
      </c>
    </row>
    <row r="802" spans="1:5" x14ac:dyDescent="0.55000000000000004">
      <c r="A802" s="24" t="s">
        <v>8219</v>
      </c>
      <c r="B802" s="5">
        <v>3</v>
      </c>
      <c r="D802" s="25" t="s">
        <v>8221</v>
      </c>
      <c r="E802" s="5">
        <v>0</v>
      </c>
    </row>
    <row r="803" spans="1:5" x14ac:dyDescent="0.55000000000000004">
      <c r="A803" s="24" t="s">
        <v>8219</v>
      </c>
      <c r="B803" s="5">
        <v>25</v>
      </c>
      <c r="D803" s="25" t="s">
        <v>8221</v>
      </c>
      <c r="E803" s="5">
        <v>0</v>
      </c>
    </row>
    <row r="804" spans="1:5" x14ac:dyDescent="0.55000000000000004">
      <c r="A804" s="24" t="s">
        <v>8219</v>
      </c>
      <c r="B804" s="5">
        <v>118</v>
      </c>
      <c r="D804" s="25" t="s">
        <v>8221</v>
      </c>
      <c r="E804" s="5">
        <v>2</v>
      </c>
    </row>
    <row r="805" spans="1:5" x14ac:dyDescent="0.55000000000000004">
      <c r="A805" s="24" t="s">
        <v>8219</v>
      </c>
      <c r="B805" s="5">
        <v>57</v>
      </c>
      <c r="D805" s="25" t="s">
        <v>8221</v>
      </c>
      <c r="E805" s="5">
        <v>24</v>
      </c>
    </row>
    <row r="806" spans="1:5" x14ac:dyDescent="0.55000000000000004">
      <c r="A806" s="24" t="s">
        <v>8219</v>
      </c>
      <c r="B806" s="5">
        <v>11</v>
      </c>
      <c r="D806" s="25" t="s">
        <v>8221</v>
      </c>
      <c r="E806" s="5">
        <v>25</v>
      </c>
    </row>
    <row r="807" spans="1:5" x14ac:dyDescent="0.55000000000000004">
      <c r="A807" s="24" t="s">
        <v>8219</v>
      </c>
      <c r="B807" s="5">
        <v>33</v>
      </c>
      <c r="D807" s="25" t="s">
        <v>8221</v>
      </c>
      <c r="E807" s="5">
        <v>3</v>
      </c>
    </row>
    <row r="808" spans="1:5" x14ac:dyDescent="0.55000000000000004">
      <c r="A808" s="24" t="s">
        <v>8219</v>
      </c>
      <c r="B808" s="5">
        <v>40</v>
      </c>
      <c r="D808" s="25" t="s">
        <v>8221</v>
      </c>
      <c r="E808" s="5">
        <v>41</v>
      </c>
    </row>
    <row r="809" spans="1:5" x14ac:dyDescent="0.55000000000000004">
      <c r="A809" s="24" t="s">
        <v>8219</v>
      </c>
      <c r="B809" s="5">
        <v>50</v>
      </c>
      <c r="D809" s="25" t="s">
        <v>8221</v>
      </c>
      <c r="E809" s="5">
        <v>2</v>
      </c>
    </row>
    <row r="810" spans="1:5" x14ac:dyDescent="0.55000000000000004">
      <c r="A810" s="24" t="s">
        <v>8219</v>
      </c>
      <c r="B810" s="5">
        <v>38</v>
      </c>
      <c r="D810" s="25" t="s">
        <v>8221</v>
      </c>
      <c r="E810" s="5">
        <v>4</v>
      </c>
    </row>
    <row r="811" spans="1:5" x14ac:dyDescent="0.55000000000000004">
      <c r="A811" s="24" t="s">
        <v>8219</v>
      </c>
      <c r="B811" s="5">
        <v>96</v>
      </c>
      <c r="D811" s="25" t="s">
        <v>8221</v>
      </c>
      <c r="E811" s="5">
        <v>99</v>
      </c>
    </row>
    <row r="812" spans="1:5" x14ac:dyDescent="0.55000000000000004">
      <c r="A812" s="24" t="s">
        <v>8219</v>
      </c>
      <c r="B812" s="5">
        <v>48</v>
      </c>
      <c r="D812" s="25" t="s">
        <v>8221</v>
      </c>
      <c r="E812" s="5">
        <v>4</v>
      </c>
    </row>
    <row r="813" spans="1:5" x14ac:dyDescent="0.55000000000000004">
      <c r="A813" s="24" t="s">
        <v>8219</v>
      </c>
      <c r="B813" s="5">
        <v>33</v>
      </c>
      <c r="D813" s="25" t="s">
        <v>8221</v>
      </c>
      <c r="E813" s="5">
        <v>4</v>
      </c>
    </row>
    <row r="814" spans="1:5" x14ac:dyDescent="0.55000000000000004">
      <c r="A814" s="24" t="s">
        <v>8219</v>
      </c>
      <c r="B814" s="5">
        <v>226</v>
      </c>
      <c r="D814" s="25" t="s">
        <v>8221</v>
      </c>
      <c r="E814" s="5">
        <v>38</v>
      </c>
    </row>
    <row r="815" spans="1:5" x14ac:dyDescent="0.55000000000000004">
      <c r="A815" s="24" t="s">
        <v>8219</v>
      </c>
      <c r="B815" s="5">
        <v>14</v>
      </c>
      <c r="D815" s="25" t="s">
        <v>8221</v>
      </c>
      <c r="E815" s="5">
        <v>285</v>
      </c>
    </row>
    <row r="816" spans="1:5" x14ac:dyDescent="0.55000000000000004">
      <c r="A816" s="24" t="s">
        <v>8219</v>
      </c>
      <c r="B816" s="5">
        <v>20</v>
      </c>
      <c r="D816" s="25" t="s">
        <v>8221</v>
      </c>
      <c r="E816" s="5">
        <v>1</v>
      </c>
    </row>
    <row r="817" spans="1:5" x14ac:dyDescent="0.55000000000000004">
      <c r="A817" s="24" t="s">
        <v>8219</v>
      </c>
      <c r="B817" s="5">
        <v>25</v>
      </c>
      <c r="D817" s="25" t="s">
        <v>8221</v>
      </c>
      <c r="E817" s="5">
        <v>42</v>
      </c>
    </row>
    <row r="818" spans="1:5" x14ac:dyDescent="0.55000000000000004">
      <c r="A818" s="24" t="s">
        <v>8219</v>
      </c>
      <c r="B818" s="5">
        <v>90</v>
      </c>
      <c r="D818" s="25" t="s">
        <v>8221</v>
      </c>
      <c r="E818" s="5">
        <v>26</v>
      </c>
    </row>
    <row r="819" spans="1:5" x14ac:dyDescent="0.55000000000000004">
      <c r="A819" s="24" t="s">
        <v>8219</v>
      </c>
      <c r="B819" s="5">
        <v>11</v>
      </c>
      <c r="D819" s="25" t="s">
        <v>8221</v>
      </c>
      <c r="E819" s="5">
        <v>2</v>
      </c>
    </row>
    <row r="820" spans="1:5" x14ac:dyDescent="0.55000000000000004">
      <c r="A820" s="24" t="s">
        <v>8219</v>
      </c>
      <c r="B820" s="5">
        <v>55</v>
      </c>
      <c r="D820" s="25" t="s">
        <v>8221</v>
      </c>
      <c r="E820" s="5">
        <v>4</v>
      </c>
    </row>
    <row r="821" spans="1:5" x14ac:dyDescent="0.55000000000000004">
      <c r="A821" s="24" t="s">
        <v>8219</v>
      </c>
      <c r="B821" s="5">
        <v>30</v>
      </c>
      <c r="D821" s="25" t="s">
        <v>8221</v>
      </c>
      <c r="E821" s="5">
        <v>6</v>
      </c>
    </row>
    <row r="822" spans="1:5" x14ac:dyDescent="0.55000000000000004">
      <c r="A822" s="24" t="s">
        <v>8219</v>
      </c>
      <c r="B822" s="5">
        <v>28</v>
      </c>
      <c r="D822" s="25" t="s">
        <v>8221</v>
      </c>
      <c r="E822" s="5">
        <v>70</v>
      </c>
    </row>
    <row r="823" spans="1:5" x14ac:dyDescent="0.55000000000000004">
      <c r="A823" s="24" t="s">
        <v>8219</v>
      </c>
      <c r="B823" s="5">
        <v>45</v>
      </c>
      <c r="D823" s="25" t="s">
        <v>8221</v>
      </c>
      <c r="E823" s="5">
        <v>9</v>
      </c>
    </row>
    <row r="824" spans="1:5" x14ac:dyDescent="0.55000000000000004">
      <c r="A824" s="24" t="s">
        <v>8219</v>
      </c>
      <c r="B824" s="5">
        <v>13</v>
      </c>
      <c r="D824" s="25" t="s">
        <v>8221</v>
      </c>
      <c r="E824" s="5">
        <v>8</v>
      </c>
    </row>
    <row r="825" spans="1:5" x14ac:dyDescent="0.55000000000000004">
      <c r="A825" s="24" t="s">
        <v>8219</v>
      </c>
      <c r="B825" s="5">
        <v>40</v>
      </c>
      <c r="D825" s="25" t="s">
        <v>8221</v>
      </c>
      <c r="E825" s="5">
        <v>105</v>
      </c>
    </row>
    <row r="826" spans="1:5" x14ac:dyDescent="0.55000000000000004">
      <c r="A826" s="24" t="s">
        <v>8219</v>
      </c>
      <c r="B826" s="5">
        <v>21</v>
      </c>
      <c r="D826" s="25" t="s">
        <v>8221</v>
      </c>
      <c r="E826" s="5">
        <v>12</v>
      </c>
    </row>
    <row r="827" spans="1:5" x14ac:dyDescent="0.55000000000000004">
      <c r="A827" s="24" t="s">
        <v>8219</v>
      </c>
      <c r="B827" s="5">
        <v>134</v>
      </c>
      <c r="D827" s="25" t="s">
        <v>8221</v>
      </c>
      <c r="E827" s="5">
        <v>0</v>
      </c>
    </row>
    <row r="828" spans="1:5" x14ac:dyDescent="0.55000000000000004">
      <c r="A828" s="24" t="s">
        <v>8219</v>
      </c>
      <c r="B828" s="5">
        <v>20</v>
      </c>
      <c r="D828" s="25" t="s">
        <v>8221</v>
      </c>
      <c r="E828" s="5">
        <v>16</v>
      </c>
    </row>
    <row r="829" spans="1:5" x14ac:dyDescent="0.55000000000000004">
      <c r="A829" s="24" t="s">
        <v>8219</v>
      </c>
      <c r="B829" s="5">
        <v>19</v>
      </c>
      <c r="D829" s="25" t="s">
        <v>8221</v>
      </c>
      <c r="E829" s="5">
        <v>7</v>
      </c>
    </row>
    <row r="830" spans="1:5" x14ac:dyDescent="0.55000000000000004">
      <c r="A830" s="24" t="s">
        <v>8219</v>
      </c>
      <c r="B830" s="5">
        <v>209</v>
      </c>
      <c r="D830" s="25" t="s">
        <v>8221</v>
      </c>
      <c r="E830" s="5">
        <v>4</v>
      </c>
    </row>
    <row r="831" spans="1:5" x14ac:dyDescent="0.55000000000000004">
      <c r="A831" s="24" t="s">
        <v>8219</v>
      </c>
      <c r="B831" s="5">
        <v>38</v>
      </c>
      <c r="D831" s="25" t="s">
        <v>8221</v>
      </c>
      <c r="E831" s="5">
        <v>1</v>
      </c>
    </row>
    <row r="832" spans="1:5" x14ac:dyDescent="0.55000000000000004">
      <c r="A832" s="24" t="s">
        <v>8219</v>
      </c>
      <c r="B832" s="5">
        <v>24</v>
      </c>
      <c r="D832" s="25" t="s">
        <v>8221</v>
      </c>
      <c r="E832" s="5">
        <v>28</v>
      </c>
    </row>
    <row r="833" spans="1:5" x14ac:dyDescent="0.55000000000000004">
      <c r="A833" s="24" t="s">
        <v>8219</v>
      </c>
      <c r="B833" s="5">
        <v>8</v>
      </c>
      <c r="D833" s="25" t="s">
        <v>8221</v>
      </c>
      <c r="E833" s="5">
        <v>1</v>
      </c>
    </row>
    <row r="834" spans="1:5" x14ac:dyDescent="0.55000000000000004">
      <c r="A834" s="24" t="s">
        <v>8219</v>
      </c>
      <c r="B834" s="5">
        <v>179</v>
      </c>
      <c r="D834" s="25" t="s">
        <v>8221</v>
      </c>
      <c r="E834" s="5">
        <v>1</v>
      </c>
    </row>
    <row r="835" spans="1:5" x14ac:dyDescent="0.55000000000000004">
      <c r="A835" s="24" t="s">
        <v>8219</v>
      </c>
      <c r="B835" s="5">
        <v>26</v>
      </c>
      <c r="D835" s="25" t="s">
        <v>8221</v>
      </c>
      <c r="E835" s="5">
        <v>5</v>
      </c>
    </row>
    <row r="836" spans="1:5" x14ac:dyDescent="0.55000000000000004">
      <c r="A836" s="24" t="s">
        <v>8219</v>
      </c>
      <c r="B836" s="5">
        <v>131</v>
      </c>
      <c r="D836" s="25" t="s">
        <v>8221</v>
      </c>
      <c r="E836" s="5">
        <v>3</v>
      </c>
    </row>
    <row r="837" spans="1:5" x14ac:dyDescent="0.55000000000000004">
      <c r="A837" s="24" t="s">
        <v>8219</v>
      </c>
      <c r="B837" s="5">
        <v>14</v>
      </c>
      <c r="D837" s="25" t="s">
        <v>8221</v>
      </c>
      <c r="E837" s="5">
        <v>2</v>
      </c>
    </row>
    <row r="838" spans="1:5" x14ac:dyDescent="0.55000000000000004">
      <c r="A838" s="24" t="s">
        <v>8219</v>
      </c>
      <c r="B838" s="5">
        <v>174</v>
      </c>
      <c r="D838" s="25" t="s">
        <v>8221</v>
      </c>
      <c r="E838" s="5">
        <v>0</v>
      </c>
    </row>
    <row r="839" spans="1:5" x14ac:dyDescent="0.55000000000000004">
      <c r="A839" s="24" t="s">
        <v>8219</v>
      </c>
      <c r="B839" s="5">
        <v>191</v>
      </c>
      <c r="D839" s="25" t="s">
        <v>8221</v>
      </c>
      <c r="E839" s="5">
        <v>0</v>
      </c>
    </row>
    <row r="840" spans="1:5" x14ac:dyDescent="0.55000000000000004">
      <c r="A840" s="24" t="s">
        <v>8219</v>
      </c>
      <c r="B840" s="5">
        <v>38</v>
      </c>
      <c r="D840" s="25" t="s">
        <v>8221</v>
      </c>
      <c r="E840" s="5">
        <v>3</v>
      </c>
    </row>
    <row r="841" spans="1:5" x14ac:dyDescent="0.55000000000000004">
      <c r="A841" s="24" t="s">
        <v>8219</v>
      </c>
      <c r="B841" s="5">
        <v>22</v>
      </c>
      <c r="D841" s="25" t="s">
        <v>8221</v>
      </c>
      <c r="E841" s="5">
        <v>0</v>
      </c>
    </row>
    <row r="842" spans="1:5" x14ac:dyDescent="0.55000000000000004">
      <c r="A842" s="24" t="s">
        <v>8219</v>
      </c>
      <c r="B842" s="5">
        <v>149</v>
      </c>
      <c r="D842" s="25" t="s">
        <v>8221</v>
      </c>
      <c r="E842" s="5">
        <v>0</v>
      </c>
    </row>
    <row r="843" spans="1:5" x14ac:dyDescent="0.55000000000000004">
      <c r="A843" s="24" t="s">
        <v>8219</v>
      </c>
      <c r="B843" s="5">
        <v>56</v>
      </c>
      <c r="D843" s="25" t="s">
        <v>8221</v>
      </c>
      <c r="E843" s="5">
        <v>3</v>
      </c>
    </row>
    <row r="844" spans="1:5" x14ac:dyDescent="0.55000000000000004">
      <c r="A844" s="24" t="s">
        <v>8219</v>
      </c>
      <c r="B844" s="5">
        <v>19</v>
      </c>
      <c r="D844" s="25" t="s">
        <v>8221</v>
      </c>
      <c r="E844" s="5">
        <v>7</v>
      </c>
    </row>
    <row r="845" spans="1:5" x14ac:dyDescent="0.55000000000000004">
      <c r="A845" s="24" t="s">
        <v>8219</v>
      </c>
      <c r="B845" s="5">
        <v>70</v>
      </c>
      <c r="D845" s="25" t="s">
        <v>8221</v>
      </c>
      <c r="E845" s="5">
        <v>25</v>
      </c>
    </row>
    <row r="846" spans="1:5" x14ac:dyDescent="0.55000000000000004">
      <c r="A846" s="24" t="s">
        <v>8219</v>
      </c>
      <c r="B846" s="5">
        <v>81</v>
      </c>
      <c r="D846" s="25" t="s">
        <v>8221</v>
      </c>
      <c r="E846" s="5">
        <v>10</v>
      </c>
    </row>
    <row r="847" spans="1:5" x14ac:dyDescent="0.55000000000000004">
      <c r="A847" s="24" t="s">
        <v>8219</v>
      </c>
      <c r="B847" s="5">
        <v>32</v>
      </c>
      <c r="D847" s="25" t="s">
        <v>8221</v>
      </c>
      <c r="E847" s="5">
        <v>3</v>
      </c>
    </row>
    <row r="848" spans="1:5" x14ac:dyDescent="0.55000000000000004">
      <c r="A848" s="24" t="s">
        <v>8219</v>
      </c>
      <c r="B848" s="5">
        <v>26</v>
      </c>
      <c r="D848" s="25" t="s">
        <v>8221</v>
      </c>
      <c r="E848" s="5">
        <v>5</v>
      </c>
    </row>
    <row r="849" spans="1:5" x14ac:dyDescent="0.55000000000000004">
      <c r="A849" s="24" t="s">
        <v>8219</v>
      </c>
      <c r="B849" s="5">
        <v>105</v>
      </c>
      <c r="D849" s="25" t="s">
        <v>8221</v>
      </c>
      <c r="E849" s="5">
        <v>5</v>
      </c>
    </row>
    <row r="850" spans="1:5" x14ac:dyDescent="0.55000000000000004">
      <c r="A850" s="24" t="s">
        <v>8219</v>
      </c>
      <c r="B850" s="5">
        <v>29</v>
      </c>
      <c r="D850" s="25" t="s">
        <v>8221</v>
      </c>
      <c r="E850" s="5">
        <v>27</v>
      </c>
    </row>
    <row r="851" spans="1:5" x14ac:dyDescent="0.55000000000000004">
      <c r="A851" s="24" t="s">
        <v>8219</v>
      </c>
      <c r="B851" s="5">
        <v>8</v>
      </c>
      <c r="D851" s="25" t="s">
        <v>8221</v>
      </c>
      <c r="E851" s="5">
        <v>2</v>
      </c>
    </row>
    <row r="852" spans="1:5" x14ac:dyDescent="0.55000000000000004">
      <c r="A852" s="24" t="s">
        <v>8219</v>
      </c>
      <c r="B852" s="5">
        <v>89</v>
      </c>
      <c r="D852" s="25" t="s">
        <v>8221</v>
      </c>
      <c r="E852" s="5">
        <v>236</v>
      </c>
    </row>
    <row r="853" spans="1:5" x14ac:dyDescent="0.55000000000000004">
      <c r="A853" s="24" t="s">
        <v>8219</v>
      </c>
      <c r="B853" s="5">
        <v>44</v>
      </c>
      <c r="D853" s="25" t="s">
        <v>8221</v>
      </c>
      <c r="E853" s="5">
        <v>1</v>
      </c>
    </row>
    <row r="854" spans="1:5" x14ac:dyDescent="0.55000000000000004">
      <c r="A854" s="24" t="s">
        <v>8219</v>
      </c>
      <c r="B854" s="5">
        <v>246</v>
      </c>
      <c r="D854" s="25" t="s">
        <v>8221</v>
      </c>
      <c r="E854" s="5">
        <v>12</v>
      </c>
    </row>
    <row r="855" spans="1:5" x14ac:dyDescent="0.55000000000000004">
      <c r="A855" s="24" t="s">
        <v>8219</v>
      </c>
      <c r="B855" s="5">
        <v>120</v>
      </c>
      <c r="D855" s="25" t="s">
        <v>8221</v>
      </c>
      <c r="E855" s="5">
        <v>4</v>
      </c>
    </row>
    <row r="856" spans="1:5" x14ac:dyDescent="0.55000000000000004">
      <c r="A856" s="24" t="s">
        <v>8219</v>
      </c>
      <c r="B856" s="5">
        <v>26</v>
      </c>
      <c r="D856" s="25" t="s">
        <v>8221</v>
      </c>
      <c r="E856" s="5">
        <v>3</v>
      </c>
    </row>
    <row r="857" spans="1:5" x14ac:dyDescent="0.55000000000000004">
      <c r="A857" s="24" t="s">
        <v>8219</v>
      </c>
      <c r="B857" s="5">
        <v>45</v>
      </c>
      <c r="D857" s="25" t="s">
        <v>8221</v>
      </c>
      <c r="E857" s="5">
        <v>99</v>
      </c>
    </row>
    <row r="858" spans="1:5" x14ac:dyDescent="0.55000000000000004">
      <c r="A858" s="24" t="s">
        <v>8219</v>
      </c>
      <c r="B858" s="5">
        <v>20</v>
      </c>
      <c r="D858" s="25" t="s">
        <v>8221</v>
      </c>
      <c r="E858" s="5">
        <v>3</v>
      </c>
    </row>
    <row r="859" spans="1:5" x14ac:dyDescent="0.55000000000000004">
      <c r="A859" s="24" t="s">
        <v>8219</v>
      </c>
      <c r="B859" s="5">
        <v>47</v>
      </c>
      <c r="D859" s="25" t="s">
        <v>8221</v>
      </c>
      <c r="E859" s="5">
        <v>3</v>
      </c>
    </row>
    <row r="860" spans="1:5" x14ac:dyDescent="0.55000000000000004">
      <c r="A860" s="24" t="s">
        <v>8219</v>
      </c>
      <c r="B860" s="5">
        <v>13</v>
      </c>
      <c r="D860" s="25" t="s">
        <v>8221</v>
      </c>
      <c r="E860" s="5">
        <v>22</v>
      </c>
    </row>
    <row r="861" spans="1:5" x14ac:dyDescent="0.55000000000000004">
      <c r="A861" s="24" t="s">
        <v>8219</v>
      </c>
      <c r="B861" s="5">
        <v>183</v>
      </c>
      <c r="D861" s="25" t="s">
        <v>8221</v>
      </c>
      <c r="E861" s="5">
        <v>4</v>
      </c>
    </row>
    <row r="862" spans="1:5" x14ac:dyDescent="0.55000000000000004">
      <c r="A862" s="24" t="s">
        <v>8219</v>
      </c>
      <c r="B862" s="5">
        <v>21</v>
      </c>
      <c r="D862" s="25" t="s">
        <v>8221</v>
      </c>
      <c r="E862" s="5">
        <v>534</v>
      </c>
    </row>
    <row r="863" spans="1:5" x14ac:dyDescent="0.55000000000000004">
      <c r="A863" s="24" t="s">
        <v>8219</v>
      </c>
      <c r="B863" s="5">
        <v>42</v>
      </c>
      <c r="D863" s="25" t="s">
        <v>8221</v>
      </c>
      <c r="E863" s="5">
        <v>12</v>
      </c>
    </row>
    <row r="864" spans="1:5" x14ac:dyDescent="0.55000000000000004">
      <c r="A864" s="24" t="s">
        <v>8219</v>
      </c>
      <c r="B864" s="5">
        <v>54</v>
      </c>
      <c r="D864" s="25" t="s">
        <v>8221</v>
      </c>
      <c r="E864" s="5">
        <v>56</v>
      </c>
    </row>
    <row r="865" spans="1:5" x14ac:dyDescent="0.55000000000000004">
      <c r="A865" s="24" t="s">
        <v>8219</v>
      </c>
      <c r="B865" s="5">
        <v>38</v>
      </c>
      <c r="D865" s="25" t="s">
        <v>8221</v>
      </c>
      <c r="E865" s="5">
        <v>11</v>
      </c>
    </row>
    <row r="866" spans="1:5" x14ac:dyDescent="0.55000000000000004">
      <c r="A866" s="24" t="s">
        <v>8219</v>
      </c>
      <c r="B866" s="5">
        <v>64</v>
      </c>
      <c r="D866" s="25" t="s">
        <v>8221</v>
      </c>
      <c r="E866" s="5">
        <v>0</v>
      </c>
    </row>
    <row r="867" spans="1:5" x14ac:dyDescent="0.55000000000000004">
      <c r="A867" s="24" t="s">
        <v>8219</v>
      </c>
      <c r="B867" s="5">
        <v>13</v>
      </c>
      <c r="D867" s="25" t="s">
        <v>8221</v>
      </c>
      <c r="E867" s="5">
        <v>12</v>
      </c>
    </row>
    <row r="868" spans="1:5" x14ac:dyDescent="0.55000000000000004">
      <c r="A868" s="24" t="s">
        <v>8219</v>
      </c>
      <c r="B868" s="5">
        <v>33</v>
      </c>
      <c r="D868" s="25" t="s">
        <v>8221</v>
      </c>
      <c r="E868" s="5">
        <v>5</v>
      </c>
    </row>
    <row r="869" spans="1:5" x14ac:dyDescent="0.55000000000000004">
      <c r="A869" s="24" t="s">
        <v>8219</v>
      </c>
      <c r="B869" s="5">
        <v>52</v>
      </c>
      <c r="D869" s="25" t="s">
        <v>8221</v>
      </c>
      <c r="E869" s="5">
        <v>24</v>
      </c>
    </row>
    <row r="870" spans="1:5" x14ac:dyDescent="0.55000000000000004">
      <c r="A870" s="24" t="s">
        <v>8219</v>
      </c>
      <c r="B870" s="5">
        <v>107</v>
      </c>
      <c r="D870" s="25" t="s">
        <v>8221</v>
      </c>
      <c r="E870" s="5">
        <v>89</v>
      </c>
    </row>
    <row r="871" spans="1:5" x14ac:dyDescent="0.55000000000000004">
      <c r="A871" s="24" t="s">
        <v>8219</v>
      </c>
      <c r="B871" s="5">
        <v>11</v>
      </c>
      <c r="D871" s="25" t="s">
        <v>8221</v>
      </c>
      <c r="E871" s="5">
        <v>1</v>
      </c>
    </row>
    <row r="872" spans="1:5" x14ac:dyDescent="0.55000000000000004">
      <c r="A872" s="24" t="s">
        <v>8219</v>
      </c>
      <c r="B872" s="5">
        <v>34</v>
      </c>
      <c r="D872" s="25" t="s">
        <v>8221</v>
      </c>
      <c r="E872" s="5">
        <v>55</v>
      </c>
    </row>
    <row r="873" spans="1:5" x14ac:dyDescent="0.55000000000000004">
      <c r="A873" s="24" t="s">
        <v>8219</v>
      </c>
      <c r="B873" s="5">
        <v>75</v>
      </c>
      <c r="D873" s="25" t="s">
        <v>8221</v>
      </c>
      <c r="E873" s="5">
        <v>2</v>
      </c>
    </row>
    <row r="874" spans="1:5" x14ac:dyDescent="0.55000000000000004">
      <c r="A874" s="24" t="s">
        <v>8219</v>
      </c>
      <c r="B874" s="5">
        <v>26</v>
      </c>
      <c r="D874" s="25" t="s">
        <v>8221</v>
      </c>
      <c r="E874" s="5">
        <v>0</v>
      </c>
    </row>
    <row r="875" spans="1:5" x14ac:dyDescent="0.55000000000000004">
      <c r="A875" s="24" t="s">
        <v>8219</v>
      </c>
      <c r="B875" s="5">
        <v>50</v>
      </c>
      <c r="D875" s="25" t="s">
        <v>8221</v>
      </c>
      <c r="E875" s="5">
        <v>4</v>
      </c>
    </row>
    <row r="876" spans="1:5" x14ac:dyDescent="0.55000000000000004">
      <c r="A876" s="24" t="s">
        <v>8219</v>
      </c>
      <c r="B876" s="5">
        <v>80</v>
      </c>
      <c r="D876" s="25" t="s">
        <v>8221</v>
      </c>
      <c r="E876" s="5">
        <v>6</v>
      </c>
    </row>
    <row r="877" spans="1:5" x14ac:dyDescent="0.55000000000000004">
      <c r="A877" s="24" t="s">
        <v>8219</v>
      </c>
      <c r="B877" s="5">
        <v>110</v>
      </c>
      <c r="D877" s="25" t="s">
        <v>8221</v>
      </c>
      <c r="E877" s="5">
        <v>4</v>
      </c>
    </row>
    <row r="878" spans="1:5" x14ac:dyDescent="0.55000000000000004">
      <c r="A878" s="24" t="s">
        <v>8219</v>
      </c>
      <c r="B878" s="5">
        <v>77</v>
      </c>
      <c r="D878" s="25" t="s">
        <v>8221</v>
      </c>
      <c r="E878" s="5">
        <v>4</v>
      </c>
    </row>
    <row r="879" spans="1:5" x14ac:dyDescent="0.55000000000000004">
      <c r="A879" s="24" t="s">
        <v>8219</v>
      </c>
      <c r="B879" s="5">
        <v>50</v>
      </c>
      <c r="D879" s="25" t="s">
        <v>8221</v>
      </c>
      <c r="E879" s="5">
        <v>2</v>
      </c>
    </row>
    <row r="880" spans="1:5" x14ac:dyDescent="0.55000000000000004">
      <c r="A880" s="24" t="s">
        <v>8219</v>
      </c>
      <c r="B880" s="5">
        <v>145</v>
      </c>
      <c r="D880" s="25" t="s">
        <v>8221</v>
      </c>
      <c r="E880" s="5">
        <v>5</v>
      </c>
    </row>
    <row r="881" spans="1:5" x14ac:dyDescent="0.55000000000000004">
      <c r="A881" s="24" t="s">
        <v>8219</v>
      </c>
      <c r="B881" s="5">
        <v>29</v>
      </c>
      <c r="D881" s="25" t="s">
        <v>8221</v>
      </c>
      <c r="E881" s="5">
        <v>83</v>
      </c>
    </row>
    <row r="882" spans="1:5" x14ac:dyDescent="0.55000000000000004">
      <c r="A882" s="24" t="s">
        <v>8219</v>
      </c>
      <c r="B882" s="5">
        <v>114</v>
      </c>
      <c r="D882" s="25" t="s">
        <v>8221</v>
      </c>
      <c r="E882" s="5">
        <v>57</v>
      </c>
    </row>
    <row r="883" spans="1:5" x14ac:dyDescent="0.55000000000000004">
      <c r="A883" s="24" t="s">
        <v>8219</v>
      </c>
      <c r="B883" s="5">
        <v>96</v>
      </c>
      <c r="D883" s="25" t="s">
        <v>8221</v>
      </c>
      <c r="E883" s="5">
        <v>311</v>
      </c>
    </row>
    <row r="884" spans="1:5" x14ac:dyDescent="0.55000000000000004">
      <c r="A884" s="24" t="s">
        <v>8219</v>
      </c>
      <c r="B884" s="5">
        <v>31</v>
      </c>
      <c r="D884" s="25" t="s">
        <v>8221</v>
      </c>
      <c r="E884" s="5">
        <v>2</v>
      </c>
    </row>
    <row r="885" spans="1:5" x14ac:dyDescent="0.55000000000000004">
      <c r="A885" s="24" t="s">
        <v>8219</v>
      </c>
      <c r="B885" s="5">
        <v>4883</v>
      </c>
      <c r="D885" s="25" t="s">
        <v>8221</v>
      </c>
      <c r="E885" s="5">
        <v>16</v>
      </c>
    </row>
    <row r="886" spans="1:5" x14ac:dyDescent="0.55000000000000004">
      <c r="A886" s="24" t="s">
        <v>8219</v>
      </c>
      <c r="B886" s="5">
        <v>95</v>
      </c>
      <c r="D886" s="25" t="s">
        <v>8221</v>
      </c>
      <c r="E886" s="5">
        <v>9</v>
      </c>
    </row>
    <row r="887" spans="1:5" x14ac:dyDescent="0.55000000000000004">
      <c r="A887" s="24" t="s">
        <v>8219</v>
      </c>
      <c r="B887" s="5">
        <v>2478</v>
      </c>
      <c r="D887" s="25" t="s">
        <v>8221</v>
      </c>
      <c r="E887" s="5">
        <v>1</v>
      </c>
    </row>
    <row r="888" spans="1:5" x14ac:dyDescent="0.55000000000000004">
      <c r="A888" s="24" t="s">
        <v>8219</v>
      </c>
      <c r="B888" s="5">
        <v>1789</v>
      </c>
      <c r="D888" s="25" t="s">
        <v>8221</v>
      </c>
      <c r="E888" s="5">
        <v>12</v>
      </c>
    </row>
    <row r="889" spans="1:5" x14ac:dyDescent="0.55000000000000004">
      <c r="A889" s="24" t="s">
        <v>8219</v>
      </c>
      <c r="B889" s="5">
        <v>680</v>
      </c>
      <c r="D889" s="25" t="s">
        <v>8221</v>
      </c>
      <c r="E889" s="5">
        <v>0</v>
      </c>
    </row>
    <row r="890" spans="1:5" x14ac:dyDescent="0.55000000000000004">
      <c r="A890" s="24" t="s">
        <v>8219</v>
      </c>
      <c r="B890" s="5">
        <v>70</v>
      </c>
      <c r="D890" s="25" t="s">
        <v>8221</v>
      </c>
      <c r="E890" s="5">
        <v>20</v>
      </c>
    </row>
    <row r="891" spans="1:5" x14ac:dyDescent="0.55000000000000004">
      <c r="A891" s="24" t="s">
        <v>8219</v>
      </c>
      <c r="B891" s="5">
        <v>23</v>
      </c>
      <c r="D891" s="25" t="s">
        <v>8221</v>
      </c>
      <c r="E891" s="5">
        <v>16</v>
      </c>
    </row>
    <row r="892" spans="1:5" x14ac:dyDescent="0.55000000000000004">
      <c r="A892" s="24" t="s">
        <v>8219</v>
      </c>
      <c r="B892" s="5">
        <v>4245</v>
      </c>
      <c r="D892" s="25" t="s">
        <v>8221</v>
      </c>
      <c r="E892" s="5">
        <v>33</v>
      </c>
    </row>
    <row r="893" spans="1:5" x14ac:dyDescent="0.55000000000000004">
      <c r="A893" s="24" t="s">
        <v>8219</v>
      </c>
      <c r="B893" s="5">
        <v>943</v>
      </c>
      <c r="D893" s="25" t="s">
        <v>8221</v>
      </c>
      <c r="E893" s="5">
        <v>2</v>
      </c>
    </row>
    <row r="894" spans="1:5" x14ac:dyDescent="0.55000000000000004">
      <c r="A894" s="24" t="s">
        <v>8219</v>
      </c>
      <c r="B894" s="5">
        <v>1876</v>
      </c>
      <c r="D894" s="25" t="s">
        <v>8221</v>
      </c>
      <c r="E894" s="5">
        <v>6</v>
      </c>
    </row>
    <row r="895" spans="1:5" x14ac:dyDescent="0.55000000000000004">
      <c r="A895" s="24" t="s">
        <v>8219</v>
      </c>
      <c r="B895" s="5">
        <v>834</v>
      </c>
      <c r="D895" s="25" t="s">
        <v>8221</v>
      </c>
      <c r="E895" s="5">
        <v>0</v>
      </c>
    </row>
    <row r="896" spans="1:5" x14ac:dyDescent="0.55000000000000004">
      <c r="A896" s="24" t="s">
        <v>8219</v>
      </c>
      <c r="B896" s="5">
        <v>682</v>
      </c>
      <c r="D896" s="25" t="s">
        <v>8221</v>
      </c>
      <c r="E896" s="5">
        <v>3</v>
      </c>
    </row>
    <row r="897" spans="1:5" x14ac:dyDescent="0.55000000000000004">
      <c r="A897" s="24" t="s">
        <v>8219</v>
      </c>
      <c r="B897" s="5">
        <v>147</v>
      </c>
      <c r="D897" s="25" t="s">
        <v>8221</v>
      </c>
      <c r="E897" s="5">
        <v>0</v>
      </c>
    </row>
    <row r="898" spans="1:5" x14ac:dyDescent="0.55000000000000004">
      <c r="A898" s="24" t="s">
        <v>8219</v>
      </c>
      <c r="B898" s="5">
        <v>415</v>
      </c>
      <c r="D898" s="25" t="s">
        <v>8221</v>
      </c>
      <c r="E898" s="5">
        <v>3</v>
      </c>
    </row>
    <row r="899" spans="1:5" x14ac:dyDescent="0.55000000000000004">
      <c r="A899" s="24" t="s">
        <v>8219</v>
      </c>
      <c r="B899" s="5">
        <v>290</v>
      </c>
      <c r="D899" s="25" t="s">
        <v>8221</v>
      </c>
      <c r="E899" s="5">
        <v>13</v>
      </c>
    </row>
    <row r="900" spans="1:5" x14ac:dyDescent="0.55000000000000004">
      <c r="A900" s="24" t="s">
        <v>8219</v>
      </c>
      <c r="B900" s="5">
        <v>365</v>
      </c>
      <c r="D900" s="25" t="s">
        <v>8221</v>
      </c>
      <c r="E900" s="5">
        <v>6</v>
      </c>
    </row>
    <row r="901" spans="1:5" x14ac:dyDescent="0.55000000000000004">
      <c r="A901" s="24" t="s">
        <v>8219</v>
      </c>
      <c r="B901" s="5">
        <v>660</v>
      </c>
      <c r="D901" s="25" t="s">
        <v>8221</v>
      </c>
      <c r="E901" s="5">
        <v>1</v>
      </c>
    </row>
    <row r="902" spans="1:5" x14ac:dyDescent="0.55000000000000004">
      <c r="A902" s="24" t="s">
        <v>8219</v>
      </c>
      <c r="B902" s="5">
        <v>1356</v>
      </c>
      <c r="D902" s="25" t="s">
        <v>8221</v>
      </c>
      <c r="E902" s="5">
        <v>0</v>
      </c>
    </row>
    <row r="903" spans="1:5" x14ac:dyDescent="0.55000000000000004">
      <c r="A903" s="24" t="s">
        <v>8219</v>
      </c>
      <c r="B903" s="5">
        <v>424</v>
      </c>
      <c r="D903" s="25" t="s">
        <v>8221</v>
      </c>
      <c r="E903" s="5">
        <v>5</v>
      </c>
    </row>
    <row r="904" spans="1:5" x14ac:dyDescent="0.55000000000000004">
      <c r="A904" s="24" t="s">
        <v>8219</v>
      </c>
      <c r="B904" s="5">
        <v>33</v>
      </c>
      <c r="D904" s="25" t="s">
        <v>8221</v>
      </c>
      <c r="E904" s="5">
        <v>0</v>
      </c>
    </row>
    <row r="905" spans="1:5" x14ac:dyDescent="0.55000000000000004">
      <c r="A905" s="24" t="s">
        <v>8219</v>
      </c>
      <c r="B905" s="5">
        <v>1633</v>
      </c>
      <c r="D905" s="25" t="s">
        <v>8221</v>
      </c>
      <c r="E905" s="5">
        <v>36</v>
      </c>
    </row>
    <row r="906" spans="1:5" x14ac:dyDescent="0.55000000000000004">
      <c r="A906" s="24" t="s">
        <v>8219</v>
      </c>
      <c r="B906" s="5">
        <v>306</v>
      </c>
      <c r="D906" s="25" t="s">
        <v>8221</v>
      </c>
      <c r="E906" s="5">
        <v>1</v>
      </c>
    </row>
    <row r="907" spans="1:5" x14ac:dyDescent="0.55000000000000004">
      <c r="A907" s="24" t="s">
        <v>8219</v>
      </c>
      <c r="B907" s="5">
        <v>205</v>
      </c>
      <c r="D907" s="25" t="s">
        <v>8221</v>
      </c>
      <c r="E907" s="5">
        <v>1</v>
      </c>
    </row>
    <row r="908" spans="1:5" x14ac:dyDescent="0.55000000000000004">
      <c r="A908" s="24" t="s">
        <v>8219</v>
      </c>
      <c r="B908" s="5">
        <v>1281</v>
      </c>
      <c r="D908" s="25" t="s">
        <v>8221</v>
      </c>
      <c r="E908" s="5">
        <v>1</v>
      </c>
    </row>
    <row r="909" spans="1:5" x14ac:dyDescent="0.55000000000000004">
      <c r="A909" s="24" t="s">
        <v>8219</v>
      </c>
      <c r="B909" s="5">
        <v>103</v>
      </c>
      <c r="D909" s="25" t="s">
        <v>8221</v>
      </c>
      <c r="E909" s="5">
        <v>9</v>
      </c>
    </row>
    <row r="910" spans="1:5" x14ac:dyDescent="0.55000000000000004">
      <c r="A910" s="24" t="s">
        <v>8219</v>
      </c>
      <c r="B910" s="5">
        <v>1513</v>
      </c>
      <c r="D910" s="25" t="s">
        <v>8221</v>
      </c>
      <c r="E910" s="5">
        <v>1</v>
      </c>
    </row>
    <row r="911" spans="1:5" x14ac:dyDescent="0.55000000000000004">
      <c r="A911" s="24" t="s">
        <v>8219</v>
      </c>
      <c r="B911" s="5">
        <v>405</v>
      </c>
      <c r="D911" s="25" t="s">
        <v>8221</v>
      </c>
      <c r="E911" s="5">
        <v>0</v>
      </c>
    </row>
    <row r="912" spans="1:5" x14ac:dyDescent="0.55000000000000004">
      <c r="A912" s="24" t="s">
        <v>8219</v>
      </c>
      <c r="B912" s="5">
        <v>510</v>
      </c>
      <c r="D912" s="25" t="s">
        <v>8221</v>
      </c>
      <c r="E912" s="5">
        <v>1</v>
      </c>
    </row>
    <row r="913" spans="1:5" x14ac:dyDescent="0.55000000000000004">
      <c r="A913" s="24" t="s">
        <v>8219</v>
      </c>
      <c r="B913" s="5">
        <v>1887</v>
      </c>
      <c r="D913" s="25" t="s">
        <v>8221</v>
      </c>
      <c r="E913" s="5">
        <v>1</v>
      </c>
    </row>
    <row r="914" spans="1:5" x14ac:dyDescent="0.55000000000000004">
      <c r="A914" s="24" t="s">
        <v>8219</v>
      </c>
      <c r="B914" s="5">
        <v>701</v>
      </c>
      <c r="D914" s="25" t="s">
        <v>8221</v>
      </c>
      <c r="E914" s="5">
        <v>4</v>
      </c>
    </row>
    <row r="915" spans="1:5" x14ac:dyDescent="0.55000000000000004">
      <c r="A915" s="24" t="s">
        <v>8219</v>
      </c>
      <c r="B915" s="5">
        <v>3863</v>
      </c>
      <c r="D915" s="25" t="s">
        <v>8221</v>
      </c>
      <c r="E915" s="5">
        <v>2</v>
      </c>
    </row>
    <row r="916" spans="1:5" x14ac:dyDescent="0.55000000000000004">
      <c r="A916" s="24" t="s">
        <v>8219</v>
      </c>
      <c r="B916" s="5">
        <v>238</v>
      </c>
      <c r="D916" s="25" t="s">
        <v>8221</v>
      </c>
      <c r="E916" s="5">
        <v>2</v>
      </c>
    </row>
    <row r="917" spans="1:5" x14ac:dyDescent="0.55000000000000004">
      <c r="A917" s="24" t="s">
        <v>8219</v>
      </c>
      <c r="B917" s="5">
        <v>2051</v>
      </c>
      <c r="D917" s="25" t="s">
        <v>8221</v>
      </c>
      <c r="E917" s="5">
        <v>2</v>
      </c>
    </row>
    <row r="918" spans="1:5" x14ac:dyDescent="0.55000000000000004">
      <c r="A918" s="24" t="s">
        <v>8219</v>
      </c>
      <c r="B918" s="5">
        <v>402</v>
      </c>
      <c r="D918" s="25" t="s">
        <v>8221</v>
      </c>
      <c r="E918" s="5">
        <v>0</v>
      </c>
    </row>
    <row r="919" spans="1:5" x14ac:dyDescent="0.55000000000000004">
      <c r="A919" s="24" t="s">
        <v>8219</v>
      </c>
      <c r="B919" s="5">
        <v>253</v>
      </c>
      <c r="D919" s="25" t="s">
        <v>8221</v>
      </c>
      <c r="E919" s="5">
        <v>2</v>
      </c>
    </row>
    <row r="920" spans="1:5" x14ac:dyDescent="0.55000000000000004">
      <c r="A920" s="24" t="s">
        <v>8219</v>
      </c>
      <c r="B920" s="5">
        <v>473</v>
      </c>
      <c r="D920" s="25" t="s">
        <v>8221</v>
      </c>
      <c r="E920" s="5">
        <v>4</v>
      </c>
    </row>
    <row r="921" spans="1:5" x14ac:dyDescent="0.55000000000000004">
      <c r="A921" s="24" t="s">
        <v>8219</v>
      </c>
      <c r="B921" s="5">
        <v>821</v>
      </c>
      <c r="D921" s="25" t="s">
        <v>8221</v>
      </c>
      <c r="E921" s="5">
        <v>2</v>
      </c>
    </row>
    <row r="922" spans="1:5" x14ac:dyDescent="0.55000000000000004">
      <c r="A922" s="24" t="s">
        <v>8219</v>
      </c>
      <c r="B922" s="5">
        <v>388</v>
      </c>
      <c r="D922" s="25" t="s">
        <v>8221</v>
      </c>
      <c r="E922" s="5">
        <v>0</v>
      </c>
    </row>
    <row r="923" spans="1:5" x14ac:dyDescent="0.55000000000000004">
      <c r="A923" s="24" t="s">
        <v>8219</v>
      </c>
      <c r="B923" s="5">
        <v>813</v>
      </c>
      <c r="D923" s="25" t="s">
        <v>8221</v>
      </c>
      <c r="E923" s="5">
        <v>1</v>
      </c>
    </row>
    <row r="924" spans="1:5" x14ac:dyDescent="0.55000000000000004">
      <c r="A924" s="24" t="s">
        <v>8219</v>
      </c>
      <c r="B924" s="5">
        <v>1945</v>
      </c>
      <c r="D924" s="25" t="s">
        <v>8221</v>
      </c>
      <c r="E924" s="5">
        <v>0</v>
      </c>
    </row>
    <row r="925" spans="1:5" x14ac:dyDescent="0.55000000000000004">
      <c r="A925" s="24" t="s">
        <v>8219</v>
      </c>
      <c r="B925" s="5">
        <v>1637</v>
      </c>
      <c r="D925" s="25" t="s">
        <v>8221</v>
      </c>
      <c r="E925" s="5">
        <v>2</v>
      </c>
    </row>
    <row r="926" spans="1:5" x14ac:dyDescent="0.55000000000000004">
      <c r="A926" s="24" t="s">
        <v>8219</v>
      </c>
      <c r="B926" s="5">
        <v>1375</v>
      </c>
      <c r="D926" s="25" t="s">
        <v>8221</v>
      </c>
      <c r="E926" s="5">
        <v>7</v>
      </c>
    </row>
    <row r="927" spans="1:5" x14ac:dyDescent="0.55000000000000004">
      <c r="A927" s="24" t="s">
        <v>8219</v>
      </c>
      <c r="B927" s="5">
        <v>17</v>
      </c>
      <c r="D927" s="25" t="s">
        <v>8221</v>
      </c>
      <c r="E927" s="5">
        <v>5</v>
      </c>
    </row>
    <row r="928" spans="1:5" x14ac:dyDescent="0.55000000000000004">
      <c r="A928" s="24" t="s">
        <v>8219</v>
      </c>
      <c r="B928" s="5">
        <v>354</v>
      </c>
      <c r="D928" s="25" t="s">
        <v>8221</v>
      </c>
      <c r="E928" s="5">
        <v>0</v>
      </c>
    </row>
    <row r="929" spans="1:5" x14ac:dyDescent="0.55000000000000004">
      <c r="A929" s="24" t="s">
        <v>8219</v>
      </c>
      <c r="B929" s="5">
        <v>191</v>
      </c>
      <c r="D929" s="25" t="s">
        <v>8221</v>
      </c>
      <c r="E929" s="5">
        <v>0</v>
      </c>
    </row>
    <row r="930" spans="1:5" x14ac:dyDescent="0.55000000000000004">
      <c r="A930" s="24" t="s">
        <v>8219</v>
      </c>
      <c r="B930" s="5">
        <v>303</v>
      </c>
      <c r="D930" s="25" t="s">
        <v>8221</v>
      </c>
      <c r="E930" s="5">
        <v>0</v>
      </c>
    </row>
    <row r="931" spans="1:5" x14ac:dyDescent="0.55000000000000004">
      <c r="A931" s="24" t="s">
        <v>8219</v>
      </c>
      <c r="B931" s="5">
        <v>137</v>
      </c>
      <c r="D931" s="25" t="s">
        <v>8221</v>
      </c>
      <c r="E931" s="5">
        <v>2</v>
      </c>
    </row>
    <row r="932" spans="1:5" x14ac:dyDescent="0.55000000000000004">
      <c r="A932" s="24" t="s">
        <v>8219</v>
      </c>
      <c r="B932" s="5">
        <v>41</v>
      </c>
      <c r="D932" s="25" t="s">
        <v>8221</v>
      </c>
      <c r="E932" s="5">
        <v>0</v>
      </c>
    </row>
    <row r="933" spans="1:5" x14ac:dyDescent="0.55000000000000004">
      <c r="A933" s="24" t="s">
        <v>8219</v>
      </c>
      <c r="B933" s="5">
        <v>398</v>
      </c>
      <c r="D933" s="25" t="s">
        <v>8221</v>
      </c>
      <c r="E933" s="5">
        <v>0</v>
      </c>
    </row>
    <row r="934" spans="1:5" x14ac:dyDescent="0.55000000000000004">
      <c r="A934" s="24" t="s">
        <v>8219</v>
      </c>
      <c r="B934" s="5">
        <v>1737</v>
      </c>
      <c r="D934" s="25" t="s">
        <v>8221</v>
      </c>
      <c r="E934" s="5">
        <v>28</v>
      </c>
    </row>
    <row r="935" spans="1:5" x14ac:dyDescent="0.55000000000000004">
      <c r="A935" s="24" t="s">
        <v>8219</v>
      </c>
      <c r="B935" s="5">
        <v>971</v>
      </c>
      <c r="D935" s="25" t="s">
        <v>8221</v>
      </c>
      <c r="E935" s="5">
        <v>2</v>
      </c>
    </row>
    <row r="936" spans="1:5" x14ac:dyDescent="0.55000000000000004">
      <c r="A936" s="24" t="s">
        <v>8219</v>
      </c>
      <c r="B936" s="5">
        <v>183</v>
      </c>
      <c r="D936" s="25" t="s">
        <v>8221</v>
      </c>
      <c r="E936" s="5">
        <v>0</v>
      </c>
    </row>
    <row r="937" spans="1:5" x14ac:dyDescent="0.55000000000000004">
      <c r="A937" s="24" t="s">
        <v>8219</v>
      </c>
      <c r="B937" s="5">
        <v>4562</v>
      </c>
      <c r="D937" s="25" t="s">
        <v>8221</v>
      </c>
      <c r="E937" s="5">
        <v>0</v>
      </c>
    </row>
    <row r="938" spans="1:5" x14ac:dyDescent="0.55000000000000004">
      <c r="A938" s="24" t="s">
        <v>8219</v>
      </c>
      <c r="B938" s="5">
        <v>26457</v>
      </c>
      <c r="D938" s="25" t="s">
        <v>8221</v>
      </c>
      <c r="E938" s="5">
        <v>0</v>
      </c>
    </row>
    <row r="939" spans="1:5" x14ac:dyDescent="0.55000000000000004">
      <c r="A939" s="24" t="s">
        <v>8219</v>
      </c>
      <c r="B939" s="5">
        <v>162</v>
      </c>
      <c r="D939" s="25" t="s">
        <v>8221</v>
      </c>
      <c r="E939" s="5">
        <v>4</v>
      </c>
    </row>
    <row r="940" spans="1:5" x14ac:dyDescent="0.55000000000000004">
      <c r="A940" s="24" t="s">
        <v>8219</v>
      </c>
      <c r="B940" s="5">
        <v>479</v>
      </c>
      <c r="D940" s="25" t="s">
        <v>8221</v>
      </c>
      <c r="E940" s="5">
        <v>12</v>
      </c>
    </row>
    <row r="941" spans="1:5" x14ac:dyDescent="0.55000000000000004">
      <c r="A941" s="24" t="s">
        <v>8219</v>
      </c>
      <c r="B941" s="5">
        <v>426</v>
      </c>
      <c r="D941" s="25" t="s">
        <v>8221</v>
      </c>
      <c r="E941" s="5">
        <v>0</v>
      </c>
    </row>
    <row r="942" spans="1:5" x14ac:dyDescent="0.55000000000000004">
      <c r="A942" s="24" t="s">
        <v>8219</v>
      </c>
      <c r="B942" s="5">
        <v>450</v>
      </c>
      <c r="D942" s="25" t="s">
        <v>8221</v>
      </c>
      <c r="E942" s="5">
        <v>33</v>
      </c>
    </row>
    <row r="943" spans="1:5" x14ac:dyDescent="0.55000000000000004">
      <c r="A943" s="24" t="s">
        <v>8219</v>
      </c>
      <c r="B943" s="5">
        <v>1780</v>
      </c>
      <c r="D943" s="25" t="s">
        <v>8221</v>
      </c>
      <c r="E943" s="5">
        <v>0</v>
      </c>
    </row>
    <row r="944" spans="1:5" x14ac:dyDescent="0.55000000000000004">
      <c r="A944" s="24" t="s">
        <v>8219</v>
      </c>
      <c r="B944" s="5">
        <v>122</v>
      </c>
      <c r="D944" s="25" t="s">
        <v>8221</v>
      </c>
      <c r="E944" s="5">
        <v>4</v>
      </c>
    </row>
    <row r="945" spans="1:5" x14ac:dyDescent="0.55000000000000004">
      <c r="A945" s="24" t="s">
        <v>8219</v>
      </c>
      <c r="B945" s="5">
        <v>95</v>
      </c>
      <c r="D945" s="25" t="s">
        <v>8221</v>
      </c>
      <c r="E945" s="5">
        <v>0</v>
      </c>
    </row>
    <row r="946" spans="1:5" x14ac:dyDescent="0.55000000000000004">
      <c r="A946" s="24" t="s">
        <v>8219</v>
      </c>
      <c r="B946" s="5">
        <v>325</v>
      </c>
      <c r="D946" s="25" t="s">
        <v>8221</v>
      </c>
      <c r="E946" s="5">
        <v>11</v>
      </c>
    </row>
    <row r="947" spans="1:5" x14ac:dyDescent="0.55000000000000004">
      <c r="A947" s="24" t="s">
        <v>8219</v>
      </c>
      <c r="B947" s="5">
        <v>353</v>
      </c>
      <c r="D947" s="25" t="s">
        <v>8221</v>
      </c>
      <c r="E947" s="5">
        <v>1</v>
      </c>
    </row>
    <row r="948" spans="1:5" x14ac:dyDescent="0.55000000000000004">
      <c r="A948" s="24" t="s">
        <v>8219</v>
      </c>
      <c r="B948" s="5">
        <v>105</v>
      </c>
      <c r="D948" s="25" t="s">
        <v>8221</v>
      </c>
      <c r="E948" s="5">
        <v>5</v>
      </c>
    </row>
    <row r="949" spans="1:5" x14ac:dyDescent="0.55000000000000004">
      <c r="A949" s="24" t="s">
        <v>8219</v>
      </c>
      <c r="B949" s="5">
        <v>729</v>
      </c>
      <c r="D949" s="25" t="s">
        <v>8221</v>
      </c>
      <c r="E949" s="5">
        <v>0</v>
      </c>
    </row>
    <row r="950" spans="1:5" x14ac:dyDescent="0.55000000000000004">
      <c r="A950" s="24" t="s">
        <v>8219</v>
      </c>
      <c r="B950" s="5">
        <v>454</v>
      </c>
      <c r="D950" s="25" t="s">
        <v>8221</v>
      </c>
      <c r="E950" s="5">
        <v>1</v>
      </c>
    </row>
    <row r="951" spans="1:5" x14ac:dyDescent="0.55000000000000004">
      <c r="A951" s="24" t="s">
        <v>8219</v>
      </c>
      <c r="B951" s="5">
        <v>539</v>
      </c>
      <c r="D951" s="25" t="s">
        <v>8221</v>
      </c>
      <c r="E951" s="5">
        <v>1</v>
      </c>
    </row>
    <row r="952" spans="1:5" x14ac:dyDescent="0.55000000000000004">
      <c r="A952" s="24" t="s">
        <v>8219</v>
      </c>
      <c r="B952" s="5">
        <v>79</v>
      </c>
      <c r="D952" s="25" t="s">
        <v>8221</v>
      </c>
      <c r="E952" s="5">
        <v>6</v>
      </c>
    </row>
    <row r="953" spans="1:5" x14ac:dyDescent="0.55000000000000004">
      <c r="A953" s="24" t="s">
        <v>8219</v>
      </c>
      <c r="B953" s="5">
        <v>94</v>
      </c>
      <c r="D953" s="25" t="s">
        <v>8221</v>
      </c>
      <c r="E953" s="5">
        <v>8</v>
      </c>
    </row>
    <row r="954" spans="1:5" x14ac:dyDescent="0.55000000000000004">
      <c r="A954" s="24" t="s">
        <v>8219</v>
      </c>
      <c r="B954" s="5">
        <v>625</v>
      </c>
      <c r="D954" s="25" t="s">
        <v>8221</v>
      </c>
      <c r="E954" s="5">
        <v>1</v>
      </c>
    </row>
    <row r="955" spans="1:5" x14ac:dyDescent="0.55000000000000004">
      <c r="A955" s="24" t="s">
        <v>8219</v>
      </c>
      <c r="B955" s="5">
        <v>508</v>
      </c>
      <c r="D955" s="25" t="s">
        <v>8221</v>
      </c>
      <c r="E955" s="5">
        <v>0</v>
      </c>
    </row>
    <row r="956" spans="1:5" x14ac:dyDescent="0.55000000000000004">
      <c r="A956" s="24" t="s">
        <v>8219</v>
      </c>
      <c r="B956" s="5">
        <v>531</v>
      </c>
      <c r="D956" s="25" t="s">
        <v>8221</v>
      </c>
      <c r="E956" s="5">
        <v>2</v>
      </c>
    </row>
    <row r="957" spans="1:5" x14ac:dyDescent="0.55000000000000004">
      <c r="A957" s="24" t="s">
        <v>8219</v>
      </c>
      <c r="B957" s="5">
        <v>158</v>
      </c>
      <c r="D957" s="25" t="s">
        <v>8221</v>
      </c>
      <c r="E957" s="5">
        <v>1</v>
      </c>
    </row>
    <row r="958" spans="1:5" x14ac:dyDescent="0.55000000000000004">
      <c r="A958" s="24" t="s">
        <v>8219</v>
      </c>
      <c r="B958" s="5">
        <v>508</v>
      </c>
      <c r="D958" s="25" t="s">
        <v>8221</v>
      </c>
      <c r="E958" s="5">
        <v>0</v>
      </c>
    </row>
    <row r="959" spans="1:5" x14ac:dyDescent="0.55000000000000004">
      <c r="A959" s="24" t="s">
        <v>8219</v>
      </c>
      <c r="B959" s="5">
        <v>644</v>
      </c>
      <c r="D959" s="25" t="s">
        <v>8221</v>
      </c>
      <c r="E959" s="5">
        <v>1</v>
      </c>
    </row>
    <row r="960" spans="1:5" x14ac:dyDescent="0.55000000000000004">
      <c r="A960" s="24" t="s">
        <v>8219</v>
      </c>
      <c r="B960" s="5">
        <v>848</v>
      </c>
      <c r="D960" s="25" t="s">
        <v>8221</v>
      </c>
      <c r="E960" s="5">
        <v>19</v>
      </c>
    </row>
    <row r="961" spans="1:5" x14ac:dyDescent="0.55000000000000004">
      <c r="A961" s="24" t="s">
        <v>8219</v>
      </c>
      <c r="B961" s="5">
        <v>429</v>
      </c>
      <c r="D961" s="25" t="s">
        <v>8221</v>
      </c>
      <c r="E961" s="5">
        <v>27</v>
      </c>
    </row>
    <row r="962" spans="1:5" x14ac:dyDescent="0.55000000000000004">
      <c r="A962" s="24" t="s">
        <v>8219</v>
      </c>
      <c r="B962" s="5">
        <v>204</v>
      </c>
      <c r="D962" s="25" t="s">
        <v>8221</v>
      </c>
      <c r="E962" s="5">
        <v>7</v>
      </c>
    </row>
    <row r="963" spans="1:5" x14ac:dyDescent="0.55000000000000004">
      <c r="A963" s="24" t="s">
        <v>8219</v>
      </c>
      <c r="B963" s="5">
        <v>379</v>
      </c>
      <c r="D963" s="25" t="s">
        <v>8221</v>
      </c>
      <c r="E963" s="5">
        <v>14</v>
      </c>
    </row>
    <row r="964" spans="1:5" x14ac:dyDescent="0.55000000000000004">
      <c r="A964" s="24" t="s">
        <v>8219</v>
      </c>
      <c r="B964" s="5">
        <v>271</v>
      </c>
      <c r="D964" s="25" t="s">
        <v>8221</v>
      </c>
      <c r="E964" s="5">
        <v>5</v>
      </c>
    </row>
    <row r="965" spans="1:5" x14ac:dyDescent="0.55000000000000004">
      <c r="A965" s="24" t="s">
        <v>8219</v>
      </c>
      <c r="B965" s="5">
        <v>120</v>
      </c>
      <c r="D965" s="25" t="s">
        <v>8221</v>
      </c>
      <c r="E965" s="5">
        <v>30</v>
      </c>
    </row>
    <row r="966" spans="1:5" x14ac:dyDescent="0.55000000000000004">
      <c r="A966" s="24" t="s">
        <v>8219</v>
      </c>
      <c r="B966" s="5">
        <v>140</v>
      </c>
      <c r="D966" s="25" t="s">
        <v>8221</v>
      </c>
      <c r="E966" s="5">
        <v>1</v>
      </c>
    </row>
    <row r="967" spans="1:5" x14ac:dyDescent="0.55000000000000004">
      <c r="A967" s="24" t="s">
        <v>8219</v>
      </c>
      <c r="B967" s="5">
        <v>193</v>
      </c>
      <c r="D967" s="25" t="s">
        <v>8221</v>
      </c>
      <c r="E967" s="5">
        <v>0</v>
      </c>
    </row>
    <row r="968" spans="1:5" x14ac:dyDescent="0.55000000000000004">
      <c r="A968" s="24" t="s">
        <v>8219</v>
      </c>
      <c r="B968" s="5">
        <v>180</v>
      </c>
      <c r="D968" s="25" t="s">
        <v>8221</v>
      </c>
      <c r="E968" s="5">
        <v>60</v>
      </c>
    </row>
    <row r="969" spans="1:5" x14ac:dyDescent="0.55000000000000004">
      <c r="A969" s="24" t="s">
        <v>8219</v>
      </c>
      <c r="B969" s="5">
        <v>263</v>
      </c>
      <c r="D969" s="25" t="s">
        <v>8221</v>
      </c>
      <c r="E969" s="5">
        <v>84</v>
      </c>
    </row>
    <row r="970" spans="1:5" x14ac:dyDescent="0.55000000000000004">
      <c r="A970" s="24" t="s">
        <v>8219</v>
      </c>
      <c r="B970" s="5">
        <v>217</v>
      </c>
      <c r="D970" s="25" t="s">
        <v>8221</v>
      </c>
      <c r="E970" s="5">
        <v>47</v>
      </c>
    </row>
    <row r="971" spans="1:5" x14ac:dyDescent="0.55000000000000004">
      <c r="A971" s="24" t="s">
        <v>8219</v>
      </c>
      <c r="B971" s="5">
        <v>443</v>
      </c>
      <c r="D971" s="25" t="s">
        <v>8221</v>
      </c>
      <c r="E971" s="5">
        <v>66</v>
      </c>
    </row>
    <row r="972" spans="1:5" x14ac:dyDescent="0.55000000000000004">
      <c r="A972" s="24" t="s">
        <v>8219</v>
      </c>
      <c r="B972" s="5">
        <v>1373</v>
      </c>
      <c r="D972" s="25" t="s">
        <v>8221</v>
      </c>
      <c r="E972" s="5">
        <v>171</v>
      </c>
    </row>
    <row r="973" spans="1:5" x14ac:dyDescent="0.55000000000000004">
      <c r="A973" s="24" t="s">
        <v>8219</v>
      </c>
      <c r="B973" s="5">
        <v>742</v>
      </c>
      <c r="D973" s="25" t="s">
        <v>8221</v>
      </c>
      <c r="E973" s="5">
        <v>29</v>
      </c>
    </row>
    <row r="974" spans="1:5" x14ac:dyDescent="0.55000000000000004">
      <c r="A974" s="24" t="s">
        <v>8219</v>
      </c>
      <c r="B974" s="5">
        <v>170</v>
      </c>
      <c r="D974" s="25" t="s">
        <v>8221</v>
      </c>
      <c r="E974" s="5">
        <v>9</v>
      </c>
    </row>
    <row r="975" spans="1:5" x14ac:dyDescent="0.55000000000000004">
      <c r="A975" s="24" t="s">
        <v>8219</v>
      </c>
      <c r="B975" s="5">
        <v>242</v>
      </c>
      <c r="D975" s="25" t="s">
        <v>8221</v>
      </c>
      <c r="E975" s="5">
        <v>27</v>
      </c>
    </row>
    <row r="976" spans="1:5" x14ac:dyDescent="0.55000000000000004">
      <c r="A976" s="24" t="s">
        <v>8219</v>
      </c>
      <c r="B976" s="5">
        <v>541</v>
      </c>
      <c r="D976" s="25" t="s">
        <v>8221</v>
      </c>
      <c r="E976" s="5">
        <v>2</v>
      </c>
    </row>
    <row r="977" spans="1:5" x14ac:dyDescent="0.55000000000000004">
      <c r="A977" s="24" t="s">
        <v>8219</v>
      </c>
      <c r="B977" s="5">
        <v>121</v>
      </c>
      <c r="D977" s="25" t="s">
        <v>8221</v>
      </c>
      <c r="E977" s="5">
        <v>3</v>
      </c>
    </row>
    <row r="978" spans="1:5" x14ac:dyDescent="0.55000000000000004">
      <c r="A978" s="24" t="s">
        <v>8219</v>
      </c>
      <c r="B978" s="5">
        <v>621</v>
      </c>
      <c r="D978" s="25" t="s">
        <v>8221</v>
      </c>
      <c r="E978" s="5">
        <v>4</v>
      </c>
    </row>
    <row r="979" spans="1:5" x14ac:dyDescent="0.55000000000000004">
      <c r="A979" s="24" t="s">
        <v>8219</v>
      </c>
      <c r="B979" s="5">
        <v>101</v>
      </c>
      <c r="D979" s="25" t="s">
        <v>8221</v>
      </c>
      <c r="E979" s="5">
        <v>2</v>
      </c>
    </row>
    <row r="980" spans="1:5" x14ac:dyDescent="0.55000000000000004">
      <c r="A980" s="24" t="s">
        <v>8219</v>
      </c>
      <c r="B980" s="5">
        <v>554</v>
      </c>
      <c r="D980" s="25" t="s">
        <v>8221</v>
      </c>
      <c r="E980" s="5">
        <v>20</v>
      </c>
    </row>
    <row r="981" spans="1:5" x14ac:dyDescent="0.55000000000000004">
      <c r="A981" s="24" t="s">
        <v>8219</v>
      </c>
      <c r="B981" s="5">
        <v>666</v>
      </c>
      <c r="D981" s="25" t="s">
        <v>8221</v>
      </c>
      <c r="E981" s="5">
        <v>3</v>
      </c>
    </row>
    <row r="982" spans="1:5" x14ac:dyDescent="0.55000000000000004">
      <c r="A982" s="24" t="s">
        <v>8219</v>
      </c>
      <c r="B982" s="5">
        <v>410</v>
      </c>
      <c r="D982" s="25" t="s">
        <v>8221</v>
      </c>
      <c r="E982" s="5">
        <v>4</v>
      </c>
    </row>
    <row r="983" spans="1:5" x14ac:dyDescent="0.55000000000000004">
      <c r="A983" s="24" t="s">
        <v>8219</v>
      </c>
      <c r="B983" s="5">
        <v>375</v>
      </c>
      <c r="D983" s="25" t="s">
        <v>8221</v>
      </c>
      <c r="E983" s="5">
        <v>1</v>
      </c>
    </row>
    <row r="984" spans="1:5" x14ac:dyDescent="0.55000000000000004">
      <c r="A984" s="24" t="s">
        <v>8219</v>
      </c>
      <c r="B984" s="5">
        <v>1364</v>
      </c>
      <c r="D984" s="25" t="s">
        <v>8221</v>
      </c>
      <c r="E984" s="5">
        <v>0</v>
      </c>
    </row>
    <row r="985" spans="1:5" x14ac:dyDescent="0.55000000000000004">
      <c r="A985" s="24" t="s">
        <v>8219</v>
      </c>
      <c r="B985" s="5">
        <v>35</v>
      </c>
      <c r="D985" s="25" t="s">
        <v>8221</v>
      </c>
      <c r="E985" s="5">
        <v>0</v>
      </c>
    </row>
    <row r="986" spans="1:5" x14ac:dyDescent="0.55000000000000004">
      <c r="A986" s="24" t="s">
        <v>8219</v>
      </c>
      <c r="B986" s="5">
        <v>203</v>
      </c>
      <c r="D986" s="25" t="s">
        <v>8221</v>
      </c>
      <c r="E986" s="5">
        <v>14</v>
      </c>
    </row>
    <row r="987" spans="1:5" x14ac:dyDescent="0.55000000000000004">
      <c r="A987" s="24" t="s">
        <v>8219</v>
      </c>
      <c r="B987" s="5">
        <v>49</v>
      </c>
      <c r="D987" s="25" t="s">
        <v>8221</v>
      </c>
      <c r="E987" s="5">
        <v>1</v>
      </c>
    </row>
    <row r="988" spans="1:5" x14ac:dyDescent="0.55000000000000004">
      <c r="A988" s="24" t="s">
        <v>8219</v>
      </c>
      <c r="B988" s="5">
        <v>5812</v>
      </c>
      <c r="D988" s="25" t="s">
        <v>8221</v>
      </c>
      <c r="E988" s="5">
        <v>118</v>
      </c>
    </row>
    <row r="989" spans="1:5" x14ac:dyDescent="0.55000000000000004">
      <c r="A989" s="24" t="s">
        <v>8219</v>
      </c>
      <c r="B989" s="5">
        <v>1556</v>
      </c>
      <c r="D989" s="25" t="s">
        <v>8221</v>
      </c>
      <c r="E989" s="5">
        <v>2</v>
      </c>
    </row>
    <row r="990" spans="1:5" x14ac:dyDescent="0.55000000000000004">
      <c r="A990" s="24" t="s">
        <v>8219</v>
      </c>
      <c r="B990" s="5">
        <v>65</v>
      </c>
      <c r="D990" s="25" t="s">
        <v>8221</v>
      </c>
      <c r="E990" s="5">
        <v>1</v>
      </c>
    </row>
    <row r="991" spans="1:5" x14ac:dyDescent="0.55000000000000004">
      <c r="A991" s="24" t="s">
        <v>8219</v>
      </c>
      <c r="B991" s="5">
        <v>10</v>
      </c>
      <c r="D991" s="25" t="s">
        <v>8221</v>
      </c>
      <c r="E991" s="5">
        <v>3</v>
      </c>
    </row>
    <row r="992" spans="1:5" x14ac:dyDescent="0.55000000000000004">
      <c r="A992" s="24" t="s">
        <v>8219</v>
      </c>
      <c r="B992" s="5">
        <v>76</v>
      </c>
      <c r="D992" s="25" t="s">
        <v>8221</v>
      </c>
      <c r="E992" s="5">
        <v>1</v>
      </c>
    </row>
    <row r="993" spans="1:5" x14ac:dyDescent="0.55000000000000004">
      <c r="A993" s="24" t="s">
        <v>8219</v>
      </c>
      <c r="B993" s="5">
        <v>263</v>
      </c>
      <c r="D993" s="25" t="s">
        <v>8221</v>
      </c>
      <c r="E993" s="5">
        <v>3</v>
      </c>
    </row>
    <row r="994" spans="1:5" x14ac:dyDescent="0.55000000000000004">
      <c r="A994" s="24" t="s">
        <v>8219</v>
      </c>
      <c r="B994" s="5">
        <v>1530</v>
      </c>
      <c r="D994" s="25" t="s">
        <v>8221</v>
      </c>
      <c r="E994" s="5">
        <v>38</v>
      </c>
    </row>
    <row r="995" spans="1:5" x14ac:dyDescent="0.55000000000000004">
      <c r="A995" s="24" t="s">
        <v>8219</v>
      </c>
      <c r="B995" s="5">
        <v>278</v>
      </c>
      <c r="D995" s="25" t="s">
        <v>8221</v>
      </c>
      <c r="E995" s="5">
        <v>52</v>
      </c>
    </row>
    <row r="996" spans="1:5" x14ac:dyDescent="0.55000000000000004">
      <c r="A996" s="24" t="s">
        <v>8219</v>
      </c>
      <c r="B996" s="5">
        <v>350</v>
      </c>
      <c r="D996" s="25" t="s">
        <v>8221</v>
      </c>
      <c r="E996" s="5">
        <v>2</v>
      </c>
    </row>
    <row r="997" spans="1:5" x14ac:dyDescent="0.55000000000000004">
      <c r="A997" s="24" t="s">
        <v>8219</v>
      </c>
      <c r="B997" s="5">
        <v>470</v>
      </c>
      <c r="D997" s="25" t="s">
        <v>8221</v>
      </c>
      <c r="E997" s="5">
        <v>0</v>
      </c>
    </row>
    <row r="998" spans="1:5" x14ac:dyDescent="0.55000000000000004">
      <c r="A998" s="24" t="s">
        <v>8219</v>
      </c>
      <c r="B998" s="5">
        <v>3</v>
      </c>
      <c r="D998" s="25" t="s">
        <v>8221</v>
      </c>
      <c r="E998" s="5">
        <v>4</v>
      </c>
    </row>
    <row r="999" spans="1:5" x14ac:dyDescent="0.55000000000000004">
      <c r="A999" s="24" t="s">
        <v>8219</v>
      </c>
      <c r="B999" s="5">
        <v>8200</v>
      </c>
      <c r="D999" s="25" t="s">
        <v>8221</v>
      </c>
      <c r="E999" s="5">
        <v>4</v>
      </c>
    </row>
    <row r="1000" spans="1:5" x14ac:dyDescent="0.55000000000000004">
      <c r="A1000" s="24" t="s">
        <v>8219</v>
      </c>
      <c r="B1000" s="5">
        <v>8359</v>
      </c>
      <c r="D1000" s="25" t="s">
        <v>8221</v>
      </c>
      <c r="E1000" s="5">
        <v>18</v>
      </c>
    </row>
    <row r="1001" spans="1:5" x14ac:dyDescent="0.55000000000000004">
      <c r="A1001" s="24" t="s">
        <v>8219</v>
      </c>
      <c r="B1001" s="5">
        <v>188</v>
      </c>
      <c r="D1001" s="25" t="s">
        <v>8221</v>
      </c>
      <c r="E1001" s="5">
        <v>0</v>
      </c>
    </row>
    <row r="1002" spans="1:5" x14ac:dyDescent="0.55000000000000004">
      <c r="A1002" s="24" t="s">
        <v>8219</v>
      </c>
      <c r="B1002" s="5">
        <v>48</v>
      </c>
      <c r="D1002" s="25" t="s">
        <v>8221</v>
      </c>
      <c r="E1002" s="5">
        <v>22</v>
      </c>
    </row>
    <row r="1003" spans="1:5" x14ac:dyDescent="0.55000000000000004">
      <c r="A1003" s="24" t="s">
        <v>8219</v>
      </c>
      <c r="B1003" s="5">
        <v>607</v>
      </c>
      <c r="D1003" s="25" t="s">
        <v>8221</v>
      </c>
      <c r="E1003" s="5">
        <v>49</v>
      </c>
    </row>
    <row r="1004" spans="1:5" x14ac:dyDescent="0.55000000000000004">
      <c r="A1004" s="24" t="s">
        <v>8219</v>
      </c>
      <c r="B1004" s="5">
        <v>50</v>
      </c>
      <c r="D1004" s="25" t="s">
        <v>8221</v>
      </c>
      <c r="E1004" s="5">
        <v>19</v>
      </c>
    </row>
    <row r="1005" spans="1:5" x14ac:dyDescent="0.55000000000000004">
      <c r="A1005" s="24" t="s">
        <v>8219</v>
      </c>
      <c r="B1005" s="5">
        <v>55</v>
      </c>
      <c r="D1005" s="25" t="s">
        <v>8221</v>
      </c>
      <c r="E1005" s="5">
        <v>4</v>
      </c>
    </row>
    <row r="1006" spans="1:5" x14ac:dyDescent="0.55000000000000004">
      <c r="A1006" s="24" t="s">
        <v>8219</v>
      </c>
      <c r="B1006" s="5">
        <v>38</v>
      </c>
      <c r="D1006" s="25" t="s">
        <v>8221</v>
      </c>
      <c r="E1006" s="5">
        <v>4</v>
      </c>
    </row>
    <row r="1007" spans="1:5" x14ac:dyDescent="0.55000000000000004">
      <c r="A1007" s="24" t="s">
        <v>8219</v>
      </c>
      <c r="B1007" s="5">
        <v>25</v>
      </c>
      <c r="D1007" s="25" t="s">
        <v>8221</v>
      </c>
      <c r="E1007" s="5">
        <v>2</v>
      </c>
    </row>
    <row r="1008" spans="1:5" x14ac:dyDescent="0.55000000000000004">
      <c r="A1008" s="24" t="s">
        <v>8219</v>
      </c>
      <c r="B1008" s="5">
        <v>46</v>
      </c>
      <c r="D1008" s="25" t="s">
        <v>8221</v>
      </c>
      <c r="E1008" s="5">
        <v>0</v>
      </c>
    </row>
    <row r="1009" spans="1:5" x14ac:dyDescent="0.55000000000000004">
      <c r="A1009" s="24" t="s">
        <v>8219</v>
      </c>
      <c r="B1009" s="5">
        <v>83</v>
      </c>
      <c r="D1009" s="25" t="s">
        <v>8221</v>
      </c>
      <c r="E1009" s="5">
        <v>0</v>
      </c>
    </row>
    <row r="1010" spans="1:5" x14ac:dyDescent="0.55000000000000004">
      <c r="A1010" s="24" t="s">
        <v>8219</v>
      </c>
      <c r="B1010" s="5">
        <v>35</v>
      </c>
      <c r="D1010" s="25" t="s">
        <v>8221</v>
      </c>
      <c r="E1010" s="5">
        <v>14</v>
      </c>
    </row>
    <row r="1011" spans="1:5" x14ac:dyDescent="0.55000000000000004">
      <c r="A1011" s="24" t="s">
        <v>8219</v>
      </c>
      <c r="B1011" s="5">
        <v>25</v>
      </c>
      <c r="D1011" s="25" t="s">
        <v>8221</v>
      </c>
      <c r="E1011" s="5">
        <v>8</v>
      </c>
    </row>
    <row r="1012" spans="1:5" x14ac:dyDescent="0.55000000000000004">
      <c r="A1012" s="24" t="s">
        <v>8219</v>
      </c>
      <c r="B1012" s="5">
        <v>75</v>
      </c>
      <c r="D1012" s="25" t="s">
        <v>8221</v>
      </c>
      <c r="E1012" s="5">
        <v>0</v>
      </c>
    </row>
    <row r="1013" spans="1:5" x14ac:dyDescent="0.55000000000000004">
      <c r="A1013" s="24" t="s">
        <v>8219</v>
      </c>
      <c r="B1013" s="5">
        <v>62</v>
      </c>
      <c r="D1013" s="25" t="s">
        <v>8221</v>
      </c>
      <c r="E1013" s="5">
        <v>15</v>
      </c>
    </row>
    <row r="1014" spans="1:5" x14ac:dyDescent="0.55000000000000004">
      <c r="A1014" s="24" t="s">
        <v>8219</v>
      </c>
      <c r="B1014" s="5">
        <v>160</v>
      </c>
      <c r="D1014" s="25" t="s">
        <v>8221</v>
      </c>
      <c r="E1014" s="5">
        <v>33</v>
      </c>
    </row>
    <row r="1015" spans="1:5" x14ac:dyDescent="0.55000000000000004">
      <c r="A1015" s="24" t="s">
        <v>8219</v>
      </c>
      <c r="B1015" s="5">
        <v>246</v>
      </c>
      <c r="D1015" s="25" t="s">
        <v>8221</v>
      </c>
      <c r="E1015" s="5">
        <v>2</v>
      </c>
    </row>
    <row r="1016" spans="1:5" x14ac:dyDescent="0.55000000000000004">
      <c r="A1016" s="24" t="s">
        <v>8219</v>
      </c>
      <c r="B1016" s="5">
        <v>55</v>
      </c>
      <c r="D1016" s="25" t="s">
        <v>8221</v>
      </c>
      <c r="E1016" s="5">
        <v>6</v>
      </c>
    </row>
    <row r="1017" spans="1:5" x14ac:dyDescent="0.55000000000000004">
      <c r="A1017" s="24" t="s">
        <v>8219</v>
      </c>
      <c r="B1017" s="5">
        <v>23</v>
      </c>
      <c r="D1017" s="25" t="s">
        <v>8221</v>
      </c>
      <c r="E1017" s="5">
        <v>2</v>
      </c>
    </row>
    <row r="1018" spans="1:5" x14ac:dyDescent="0.55000000000000004">
      <c r="A1018" s="24" t="s">
        <v>8219</v>
      </c>
      <c r="B1018" s="5">
        <v>72</v>
      </c>
      <c r="D1018" s="25" t="s">
        <v>8221</v>
      </c>
      <c r="E1018" s="5">
        <v>0</v>
      </c>
    </row>
    <row r="1019" spans="1:5" x14ac:dyDescent="0.55000000000000004">
      <c r="A1019" s="24" t="s">
        <v>8219</v>
      </c>
      <c r="B1019" s="5">
        <v>22</v>
      </c>
      <c r="D1019" s="25" t="s">
        <v>8221</v>
      </c>
      <c r="E1019" s="5">
        <v>4</v>
      </c>
    </row>
    <row r="1020" spans="1:5" x14ac:dyDescent="0.55000000000000004">
      <c r="A1020" s="24" t="s">
        <v>8219</v>
      </c>
      <c r="B1020" s="5">
        <v>14</v>
      </c>
      <c r="D1020" s="25" t="s">
        <v>8221</v>
      </c>
      <c r="E1020" s="5">
        <v>1</v>
      </c>
    </row>
    <row r="1021" spans="1:5" x14ac:dyDescent="0.55000000000000004">
      <c r="A1021" s="24" t="s">
        <v>8219</v>
      </c>
      <c r="B1021" s="5">
        <v>38</v>
      </c>
      <c r="D1021" s="25" t="s">
        <v>8221</v>
      </c>
      <c r="E1021" s="5">
        <v>3</v>
      </c>
    </row>
    <row r="1022" spans="1:5" x14ac:dyDescent="0.55000000000000004">
      <c r="A1022" s="24" t="s">
        <v>8219</v>
      </c>
      <c r="B1022" s="5">
        <v>32</v>
      </c>
      <c r="D1022" s="25" t="s">
        <v>8221</v>
      </c>
      <c r="E1022" s="5">
        <v>4</v>
      </c>
    </row>
    <row r="1023" spans="1:5" x14ac:dyDescent="0.55000000000000004">
      <c r="A1023" s="24" t="s">
        <v>8219</v>
      </c>
      <c r="B1023" s="5">
        <v>63</v>
      </c>
      <c r="D1023" s="25" t="s">
        <v>8221</v>
      </c>
      <c r="E1023" s="5">
        <v>0</v>
      </c>
    </row>
    <row r="1024" spans="1:5" x14ac:dyDescent="0.55000000000000004">
      <c r="A1024" s="24" t="s">
        <v>8219</v>
      </c>
      <c r="B1024" s="5">
        <v>27</v>
      </c>
      <c r="D1024" s="25" t="s">
        <v>8221</v>
      </c>
      <c r="E1024" s="5">
        <v>4</v>
      </c>
    </row>
    <row r="1025" spans="1:5" x14ac:dyDescent="0.55000000000000004">
      <c r="A1025" s="24" t="s">
        <v>8219</v>
      </c>
      <c r="B1025" s="5">
        <v>44</v>
      </c>
      <c r="D1025" s="25" t="s">
        <v>8221</v>
      </c>
      <c r="E1025" s="5">
        <v>3</v>
      </c>
    </row>
    <row r="1026" spans="1:5" x14ac:dyDescent="0.55000000000000004">
      <c r="A1026" s="24" t="s">
        <v>8219</v>
      </c>
      <c r="B1026" s="5">
        <v>38</v>
      </c>
      <c r="D1026" s="25" t="s">
        <v>8221</v>
      </c>
      <c r="E1026" s="5">
        <v>34</v>
      </c>
    </row>
    <row r="1027" spans="1:5" x14ac:dyDescent="0.55000000000000004">
      <c r="A1027" s="24" t="s">
        <v>8219</v>
      </c>
      <c r="B1027" s="5">
        <v>115</v>
      </c>
      <c r="D1027" s="25" t="s">
        <v>8221</v>
      </c>
      <c r="E1027" s="5">
        <v>2</v>
      </c>
    </row>
    <row r="1028" spans="1:5" x14ac:dyDescent="0.55000000000000004">
      <c r="A1028" s="24" t="s">
        <v>8219</v>
      </c>
      <c r="B1028" s="5">
        <v>37</v>
      </c>
      <c r="D1028" s="25" t="s">
        <v>8221</v>
      </c>
      <c r="E1028" s="5">
        <v>33</v>
      </c>
    </row>
    <row r="1029" spans="1:5" x14ac:dyDescent="0.55000000000000004">
      <c r="A1029" s="24" t="s">
        <v>8219</v>
      </c>
      <c r="B1029" s="5">
        <v>99</v>
      </c>
      <c r="D1029" s="25" t="s">
        <v>8221</v>
      </c>
      <c r="E1029" s="5">
        <v>0</v>
      </c>
    </row>
    <row r="1030" spans="1:5" x14ac:dyDescent="0.55000000000000004">
      <c r="A1030" s="24" t="s">
        <v>8219</v>
      </c>
      <c r="B1030" s="5">
        <v>44</v>
      </c>
      <c r="D1030" s="25" t="s">
        <v>8221</v>
      </c>
      <c r="E1030" s="5">
        <v>0</v>
      </c>
    </row>
    <row r="1031" spans="1:5" x14ac:dyDescent="0.55000000000000004">
      <c r="A1031" s="24" t="s">
        <v>8219</v>
      </c>
      <c r="B1031" s="5">
        <v>58</v>
      </c>
      <c r="D1031" s="25" t="s">
        <v>8221</v>
      </c>
      <c r="E1031" s="5">
        <v>1</v>
      </c>
    </row>
    <row r="1032" spans="1:5" x14ac:dyDescent="0.55000000000000004">
      <c r="A1032" s="24" t="s">
        <v>8219</v>
      </c>
      <c r="B1032" s="5">
        <v>191</v>
      </c>
      <c r="D1032" s="25" t="s">
        <v>8221</v>
      </c>
      <c r="E1032" s="5">
        <v>13</v>
      </c>
    </row>
    <row r="1033" spans="1:5" x14ac:dyDescent="0.55000000000000004">
      <c r="A1033" s="24" t="s">
        <v>8219</v>
      </c>
      <c r="B1033" s="5">
        <v>40</v>
      </c>
      <c r="D1033" s="25" t="s">
        <v>8221</v>
      </c>
      <c r="E1033" s="5">
        <v>2</v>
      </c>
    </row>
    <row r="1034" spans="1:5" x14ac:dyDescent="0.55000000000000004">
      <c r="A1034" s="24" t="s">
        <v>8219</v>
      </c>
      <c r="B1034" s="5">
        <v>38</v>
      </c>
      <c r="D1034" s="25" t="s">
        <v>8221</v>
      </c>
      <c r="E1034" s="5">
        <v>36</v>
      </c>
    </row>
    <row r="1035" spans="1:5" x14ac:dyDescent="0.55000000000000004">
      <c r="A1035" s="24" t="s">
        <v>8219</v>
      </c>
      <c r="B1035" s="5">
        <v>39</v>
      </c>
      <c r="D1035" s="25" t="s">
        <v>8221</v>
      </c>
      <c r="E1035" s="5">
        <v>1</v>
      </c>
    </row>
    <row r="1036" spans="1:5" x14ac:dyDescent="0.55000000000000004">
      <c r="A1036" s="24" t="s">
        <v>8219</v>
      </c>
      <c r="B1036" s="5">
        <v>11</v>
      </c>
      <c r="D1036" s="25" t="s">
        <v>8221</v>
      </c>
      <c r="E1036" s="5">
        <v>15</v>
      </c>
    </row>
    <row r="1037" spans="1:5" x14ac:dyDescent="0.55000000000000004">
      <c r="A1037" s="24" t="s">
        <v>8219</v>
      </c>
      <c r="B1037" s="5">
        <v>107</v>
      </c>
      <c r="D1037" s="25" t="s">
        <v>8221</v>
      </c>
      <c r="E1037" s="5">
        <v>1</v>
      </c>
    </row>
    <row r="1038" spans="1:5" x14ac:dyDescent="0.55000000000000004">
      <c r="A1038" s="24" t="s">
        <v>8219</v>
      </c>
      <c r="B1038" s="5">
        <v>147</v>
      </c>
      <c r="D1038" s="25" t="s">
        <v>8221</v>
      </c>
      <c r="E1038" s="5">
        <v>0</v>
      </c>
    </row>
    <row r="1039" spans="1:5" x14ac:dyDescent="0.55000000000000004">
      <c r="A1039" s="24" t="s">
        <v>8219</v>
      </c>
      <c r="B1039" s="5">
        <v>36</v>
      </c>
      <c r="D1039" s="25" t="s">
        <v>8221</v>
      </c>
      <c r="E1039" s="5">
        <v>1</v>
      </c>
    </row>
    <row r="1040" spans="1:5" x14ac:dyDescent="0.55000000000000004">
      <c r="A1040" s="24" t="s">
        <v>8219</v>
      </c>
      <c r="B1040" s="5">
        <v>92</v>
      </c>
      <c r="D1040" s="25" t="s">
        <v>8221</v>
      </c>
      <c r="E1040" s="5">
        <v>0</v>
      </c>
    </row>
    <row r="1041" spans="1:5" x14ac:dyDescent="0.55000000000000004">
      <c r="A1041" s="24" t="s">
        <v>8219</v>
      </c>
      <c r="B1041" s="5">
        <v>35</v>
      </c>
      <c r="D1041" s="25" t="s">
        <v>8221</v>
      </c>
      <c r="E1041" s="5">
        <v>0</v>
      </c>
    </row>
    <row r="1042" spans="1:5" x14ac:dyDescent="0.55000000000000004">
      <c r="A1042" s="24" t="s">
        <v>8219</v>
      </c>
      <c r="B1042" s="5">
        <v>17</v>
      </c>
      <c r="D1042" s="25" t="s">
        <v>8221</v>
      </c>
      <c r="E1042" s="5">
        <v>1</v>
      </c>
    </row>
    <row r="1043" spans="1:5" x14ac:dyDescent="0.55000000000000004">
      <c r="A1043" s="24" t="s">
        <v>8219</v>
      </c>
      <c r="B1043" s="5">
        <v>22</v>
      </c>
      <c r="D1043" s="25" t="s">
        <v>8221</v>
      </c>
      <c r="E1043" s="5">
        <v>39</v>
      </c>
    </row>
    <row r="1044" spans="1:5" x14ac:dyDescent="0.55000000000000004">
      <c r="A1044" s="24" t="s">
        <v>8219</v>
      </c>
      <c r="B1044" s="5">
        <v>69</v>
      </c>
      <c r="D1044" s="25" t="s">
        <v>8221</v>
      </c>
      <c r="E1044" s="5">
        <v>0</v>
      </c>
    </row>
    <row r="1045" spans="1:5" x14ac:dyDescent="0.55000000000000004">
      <c r="A1045" s="24" t="s">
        <v>8219</v>
      </c>
      <c r="B1045" s="5">
        <v>13</v>
      </c>
      <c r="D1045" s="25" t="s">
        <v>8221</v>
      </c>
      <c r="E1045" s="5">
        <v>0</v>
      </c>
    </row>
    <row r="1046" spans="1:5" x14ac:dyDescent="0.55000000000000004">
      <c r="A1046" s="24" t="s">
        <v>8219</v>
      </c>
      <c r="B1046" s="5">
        <v>58</v>
      </c>
      <c r="D1046" s="25" t="s">
        <v>8221</v>
      </c>
      <c r="E1046" s="5">
        <v>3</v>
      </c>
    </row>
    <row r="1047" spans="1:5" x14ac:dyDescent="0.55000000000000004">
      <c r="A1047" s="24" t="s">
        <v>8219</v>
      </c>
      <c r="B1047" s="5">
        <v>44</v>
      </c>
      <c r="D1047" s="25" t="s">
        <v>8221</v>
      </c>
      <c r="E1047" s="5">
        <v>1</v>
      </c>
    </row>
    <row r="1048" spans="1:5" x14ac:dyDescent="0.55000000000000004">
      <c r="A1048" s="24" t="s">
        <v>8219</v>
      </c>
      <c r="B1048" s="5">
        <v>83</v>
      </c>
      <c r="D1048" s="25" t="s">
        <v>8221</v>
      </c>
      <c r="E1048" s="5">
        <v>13</v>
      </c>
    </row>
    <row r="1049" spans="1:5" x14ac:dyDescent="0.55000000000000004">
      <c r="A1049" s="24" t="s">
        <v>8219</v>
      </c>
      <c r="B1049" s="5">
        <v>117</v>
      </c>
      <c r="D1049" s="25" t="s">
        <v>8221</v>
      </c>
      <c r="E1049" s="5">
        <v>0</v>
      </c>
    </row>
    <row r="1050" spans="1:5" x14ac:dyDescent="0.55000000000000004">
      <c r="A1050" s="24" t="s">
        <v>8219</v>
      </c>
      <c r="B1050" s="5">
        <v>32</v>
      </c>
      <c r="D1050" s="25" t="s">
        <v>8221</v>
      </c>
      <c r="E1050" s="5">
        <v>6</v>
      </c>
    </row>
    <row r="1051" spans="1:5" x14ac:dyDescent="0.55000000000000004">
      <c r="A1051" s="24" t="s">
        <v>8219</v>
      </c>
      <c r="B1051" s="5">
        <v>8</v>
      </c>
      <c r="D1051" s="25" t="s">
        <v>8221</v>
      </c>
      <c r="E1051" s="5">
        <v>0</v>
      </c>
    </row>
    <row r="1052" spans="1:5" x14ac:dyDescent="0.55000000000000004">
      <c r="A1052" s="24" t="s">
        <v>8219</v>
      </c>
      <c r="B1052" s="5">
        <v>340</v>
      </c>
      <c r="D1052" s="25" t="s">
        <v>8221</v>
      </c>
      <c r="E1052" s="5">
        <v>14</v>
      </c>
    </row>
    <row r="1053" spans="1:5" x14ac:dyDescent="0.55000000000000004">
      <c r="A1053" s="24" t="s">
        <v>8219</v>
      </c>
      <c r="B1053" s="5">
        <v>7</v>
      </c>
      <c r="D1053" s="25" t="s">
        <v>8221</v>
      </c>
      <c r="E1053" s="5">
        <v>5</v>
      </c>
    </row>
    <row r="1054" spans="1:5" x14ac:dyDescent="0.55000000000000004">
      <c r="A1054" s="24" t="s">
        <v>8219</v>
      </c>
      <c r="B1054" s="5">
        <v>19</v>
      </c>
      <c r="D1054" s="25" t="s">
        <v>8221</v>
      </c>
      <c r="E1054" s="5">
        <v>6</v>
      </c>
    </row>
    <row r="1055" spans="1:5" x14ac:dyDescent="0.55000000000000004">
      <c r="A1055" s="24" t="s">
        <v>8219</v>
      </c>
      <c r="B1055" s="5">
        <v>47</v>
      </c>
      <c r="D1055" s="25" t="s">
        <v>8221</v>
      </c>
      <c r="E1055" s="5">
        <v>15</v>
      </c>
    </row>
    <row r="1056" spans="1:5" x14ac:dyDescent="0.55000000000000004">
      <c r="A1056" s="24" t="s">
        <v>8219</v>
      </c>
      <c r="B1056" s="5">
        <v>13</v>
      </c>
      <c r="D1056" s="25" t="s">
        <v>8221</v>
      </c>
      <c r="E1056" s="5">
        <v>0</v>
      </c>
    </row>
    <row r="1057" spans="1:5" x14ac:dyDescent="0.55000000000000004">
      <c r="A1057" s="24" t="s">
        <v>8219</v>
      </c>
      <c r="B1057" s="5">
        <v>90</v>
      </c>
      <c r="D1057" s="25" t="s">
        <v>8221</v>
      </c>
      <c r="E1057" s="5">
        <v>1</v>
      </c>
    </row>
    <row r="1058" spans="1:5" x14ac:dyDescent="0.55000000000000004">
      <c r="A1058" s="24" t="s">
        <v>8219</v>
      </c>
      <c r="B1058" s="5">
        <v>63</v>
      </c>
      <c r="D1058" s="25" t="s">
        <v>8221</v>
      </c>
      <c r="E1058" s="5">
        <v>9</v>
      </c>
    </row>
    <row r="1059" spans="1:5" x14ac:dyDescent="0.55000000000000004">
      <c r="A1059" s="24" t="s">
        <v>8219</v>
      </c>
      <c r="B1059" s="5">
        <v>26</v>
      </c>
      <c r="D1059" s="25" t="s">
        <v>8221</v>
      </c>
      <c r="E1059" s="5">
        <v>3</v>
      </c>
    </row>
    <row r="1060" spans="1:5" x14ac:dyDescent="0.55000000000000004">
      <c r="A1060" s="24" t="s">
        <v>8219</v>
      </c>
      <c r="B1060" s="5">
        <v>71</v>
      </c>
      <c r="D1060" s="25" t="s">
        <v>8221</v>
      </c>
      <c r="E1060" s="5">
        <v>3</v>
      </c>
    </row>
    <row r="1061" spans="1:5" x14ac:dyDescent="0.55000000000000004">
      <c r="A1061" s="24" t="s">
        <v>8219</v>
      </c>
      <c r="B1061" s="5">
        <v>38</v>
      </c>
      <c r="D1061" s="25" t="s">
        <v>8221</v>
      </c>
      <c r="E1061" s="5">
        <v>1</v>
      </c>
    </row>
    <row r="1062" spans="1:5" x14ac:dyDescent="0.55000000000000004">
      <c r="A1062" s="24" t="s">
        <v>8219</v>
      </c>
      <c r="B1062" s="5">
        <v>859</v>
      </c>
      <c r="D1062" s="25" t="s">
        <v>8221</v>
      </c>
      <c r="E1062" s="5">
        <v>3</v>
      </c>
    </row>
    <row r="1063" spans="1:5" x14ac:dyDescent="0.55000000000000004">
      <c r="A1063" s="24" t="s">
        <v>8219</v>
      </c>
      <c r="B1063" s="5">
        <v>21</v>
      </c>
      <c r="D1063" s="25" t="s">
        <v>8221</v>
      </c>
      <c r="E1063" s="5">
        <v>0</v>
      </c>
    </row>
    <row r="1064" spans="1:5" x14ac:dyDescent="0.55000000000000004">
      <c r="A1064" s="24" t="s">
        <v>8219</v>
      </c>
      <c r="B1064" s="5">
        <v>78</v>
      </c>
      <c r="D1064" s="25" t="s">
        <v>8221</v>
      </c>
      <c r="E1064" s="5">
        <v>2</v>
      </c>
    </row>
    <row r="1065" spans="1:5" x14ac:dyDescent="0.55000000000000004">
      <c r="A1065" s="24" t="s">
        <v>8219</v>
      </c>
      <c r="B1065" s="5">
        <v>53</v>
      </c>
      <c r="D1065" s="25" t="s">
        <v>8221</v>
      </c>
      <c r="E1065" s="5">
        <v>10</v>
      </c>
    </row>
    <row r="1066" spans="1:5" x14ac:dyDescent="0.55000000000000004">
      <c r="A1066" s="24" t="s">
        <v>8219</v>
      </c>
      <c r="B1066" s="5">
        <v>356</v>
      </c>
      <c r="D1066" s="25" t="s">
        <v>8221</v>
      </c>
      <c r="E1066" s="5">
        <v>60</v>
      </c>
    </row>
    <row r="1067" spans="1:5" x14ac:dyDescent="0.55000000000000004">
      <c r="A1067" s="24" t="s">
        <v>8219</v>
      </c>
      <c r="B1067" s="5">
        <v>279</v>
      </c>
      <c r="D1067" s="25" t="s">
        <v>8221</v>
      </c>
      <c r="E1067" s="5">
        <v>5</v>
      </c>
    </row>
    <row r="1068" spans="1:5" x14ac:dyDescent="0.55000000000000004">
      <c r="A1068" s="24" t="s">
        <v>8219</v>
      </c>
      <c r="B1068" s="5">
        <v>266</v>
      </c>
      <c r="D1068" s="25" t="s">
        <v>8221</v>
      </c>
      <c r="E1068" s="5">
        <v>9</v>
      </c>
    </row>
    <row r="1069" spans="1:5" x14ac:dyDescent="0.55000000000000004">
      <c r="A1069" s="24" t="s">
        <v>8219</v>
      </c>
      <c r="B1069" s="5">
        <v>623</v>
      </c>
      <c r="D1069" s="25" t="s">
        <v>8221</v>
      </c>
      <c r="E1069" s="5">
        <v>13</v>
      </c>
    </row>
    <row r="1070" spans="1:5" x14ac:dyDescent="0.55000000000000004">
      <c r="A1070" s="24" t="s">
        <v>8219</v>
      </c>
      <c r="B1070" s="5">
        <v>392</v>
      </c>
      <c r="D1070" s="25" t="s">
        <v>8221</v>
      </c>
      <c r="E1070" s="5">
        <v>0</v>
      </c>
    </row>
    <row r="1071" spans="1:5" x14ac:dyDescent="0.55000000000000004">
      <c r="A1071" s="24" t="s">
        <v>8219</v>
      </c>
      <c r="B1071" s="5">
        <v>3562</v>
      </c>
      <c r="D1071" s="25" t="s">
        <v>8221</v>
      </c>
      <c r="E1071" s="5">
        <v>8</v>
      </c>
    </row>
    <row r="1072" spans="1:5" x14ac:dyDescent="0.55000000000000004">
      <c r="A1072" s="24" t="s">
        <v>8219</v>
      </c>
      <c r="B1072" s="5">
        <v>514</v>
      </c>
      <c r="D1072" s="25" t="s">
        <v>8221</v>
      </c>
      <c r="E1072" s="5">
        <v>3</v>
      </c>
    </row>
    <row r="1073" spans="1:5" x14ac:dyDescent="0.55000000000000004">
      <c r="A1073" s="24" t="s">
        <v>8219</v>
      </c>
      <c r="B1073" s="5">
        <v>88</v>
      </c>
      <c r="D1073" s="25" t="s">
        <v>8221</v>
      </c>
      <c r="E1073" s="5">
        <v>3</v>
      </c>
    </row>
    <row r="1074" spans="1:5" x14ac:dyDescent="0.55000000000000004">
      <c r="A1074" s="24" t="s">
        <v>8219</v>
      </c>
      <c r="B1074" s="5">
        <v>537</v>
      </c>
      <c r="D1074" s="25" t="s">
        <v>8221</v>
      </c>
      <c r="E1074" s="5">
        <v>0</v>
      </c>
    </row>
    <row r="1075" spans="1:5" x14ac:dyDescent="0.55000000000000004">
      <c r="A1075" s="24" t="s">
        <v>8219</v>
      </c>
      <c r="B1075" s="5">
        <v>25</v>
      </c>
      <c r="D1075" s="25" t="s">
        <v>8221</v>
      </c>
      <c r="E1075" s="5">
        <v>6</v>
      </c>
    </row>
    <row r="1076" spans="1:5" x14ac:dyDescent="0.55000000000000004">
      <c r="A1076" s="24" t="s">
        <v>8219</v>
      </c>
      <c r="B1076" s="5">
        <v>3238</v>
      </c>
      <c r="D1076" s="25" t="s">
        <v>8221</v>
      </c>
      <c r="E1076" s="5">
        <v>4</v>
      </c>
    </row>
    <row r="1077" spans="1:5" x14ac:dyDescent="0.55000000000000004">
      <c r="A1077" s="24" t="s">
        <v>8219</v>
      </c>
      <c r="B1077" s="5">
        <v>897</v>
      </c>
      <c r="D1077" s="25" t="s">
        <v>8221</v>
      </c>
      <c r="E1077" s="5">
        <v>1</v>
      </c>
    </row>
    <row r="1078" spans="1:5" x14ac:dyDescent="0.55000000000000004">
      <c r="A1078" s="24" t="s">
        <v>8219</v>
      </c>
      <c r="B1078" s="5">
        <v>878</v>
      </c>
      <c r="D1078" s="25" t="s">
        <v>8221</v>
      </c>
      <c r="E1078" s="5">
        <v>29</v>
      </c>
    </row>
    <row r="1079" spans="1:5" x14ac:dyDescent="0.55000000000000004">
      <c r="A1079" s="24" t="s">
        <v>8219</v>
      </c>
      <c r="B1079" s="5">
        <v>115</v>
      </c>
      <c r="D1079" s="25" t="s">
        <v>8221</v>
      </c>
      <c r="E1079" s="5">
        <v>0</v>
      </c>
    </row>
    <row r="1080" spans="1:5" x14ac:dyDescent="0.55000000000000004">
      <c r="A1080" s="24" t="s">
        <v>8219</v>
      </c>
      <c r="B1080" s="5">
        <v>234</v>
      </c>
      <c r="D1080" s="25" t="s">
        <v>8221</v>
      </c>
      <c r="E1080" s="5">
        <v>4</v>
      </c>
    </row>
    <row r="1081" spans="1:5" x14ac:dyDescent="0.55000000000000004">
      <c r="A1081" s="24" t="s">
        <v>8219</v>
      </c>
      <c r="B1081" s="5">
        <v>4330</v>
      </c>
      <c r="D1081" s="25" t="s">
        <v>8221</v>
      </c>
      <c r="E1081" s="5">
        <v>5</v>
      </c>
    </row>
    <row r="1082" spans="1:5" x14ac:dyDescent="0.55000000000000004">
      <c r="A1082" s="24" t="s">
        <v>8219</v>
      </c>
      <c r="B1082" s="5">
        <v>651</v>
      </c>
      <c r="D1082" s="25" t="s">
        <v>8221</v>
      </c>
      <c r="E1082" s="5">
        <v>4</v>
      </c>
    </row>
    <row r="1083" spans="1:5" x14ac:dyDescent="0.55000000000000004">
      <c r="A1083" s="24" t="s">
        <v>8219</v>
      </c>
      <c r="B1083" s="5">
        <v>251</v>
      </c>
      <c r="D1083" s="25" t="s">
        <v>8221</v>
      </c>
      <c r="E1083" s="5">
        <v>5</v>
      </c>
    </row>
    <row r="1084" spans="1:5" x14ac:dyDescent="0.55000000000000004">
      <c r="A1084" s="24" t="s">
        <v>8219</v>
      </c>
      <c r="B1084" s="5">
        <v>263</v>
      </c>
      <c r="D1084" s="25" t="s">
        <v>8221</v>
      </c>
      <c r="E1084" s="5">
        <v>1</v>
      </c>
    </row>
    <row r="1085" spans="1:5" x14ac:dyDescent="0.55000000000000004">
      <c r="A1085" s="24" t="s">
        <v>8219</v>
      </c>
      <c r="B1085" s="5">
        <v>28</v>
      </c>
      <c r="D1085" s="25" t="s">
        <v>8221</v>
      </c>
      <c r="E1085" s="5">
        <v>1</v>
      </c>
    </row>
    <row r="1086" spans="1:5" x14ac:dyDescent="0.55000000000000004">
      <c r="A1086" s="24" t="s">
        <v>8219</v>
      </c>
      <c r="B1086" s="5">
        <v>721</v>
      </c>
      <c r="D1086" s="25" t="s">
        <v>8221</v>
      </c>
      <c r="E1086" s="5">
        <v>0</v>
      </c>
    </row>
    <row r="1087" spans="1:5" x14ac:dyDescent="0.55000000000000004">
      <c r="A1087" s="24" t="s">
        <v>8219</v>
      </c>
      <c r="B1087" s="5">
        <v>50</v>
      </c>
      <c r="D1087" s="25" t="s">
        <v>8221</v>
      </c>
      <c r="E1087" s="5">
        <v>14</v>
      </c>
    </row>
    <row r="1088" spans="1:5" x14ac:dyDescent="0.55000000000000004">
      <c r="A1088" s="24" t="s">
        <v>8219</v>
      </c>
      <c r="B1088" s="5">
        <v>73</v>
      </c>
      <c r="D1088" s="25" t="s">
        <v>8221</v>
      </c>
      <c r="E1088" s="5">
        <v>3</v>
      </c>
    </row>
    <row r="1089" spans="1:5" x14ac:dyDescent="0.55000000000000004">
      <c r="A1089" s="24" t="s">
        <v>8219</v>
      </c>
      <c r="B1089" s="5">
        <v>27</v>
      </c>
      <c r="D1089" s="25" t="s">
        <v>8221</v>
      </c>
      <c r="E1089" s="5">
        <v>10</v>
      </c>
    </row>
    <row r="1090" spans="1:5" x14ac:dyDescent="0.55000000000000004">
      <c r="A1090" s="24" t="s">
        <v>8219</v>
      </c>
      <c r="B1090" s="5">
        <v>34</v>
      </c>
      <c r="D1090" s="25" t="s">
        <v>8221</v>
      </c>
      <c r="E1090" s="5">
        <v>17</v>
      </c>
    </row>
    <row r="1091" spans="1:5" x14ac:dyDescent="0.55000000000000004">
      <c r="A1091" s="24" t="s">
        <v>8219</v>
      </c>
      <c r="B1091" s="5">
        <v>7</v>
      </c>
      <c r="D1091" s="25" t="s">
        <v>8221</v>
      </c>
      <c r="E1091" s="5">
        <v>2</v>
      </c>
    </row>
    <row r="1092" spans="1:5" x14ac:dyDescent="0.55000000000000004">
      <c r="A1092" s="24" t="s">
        <v>8219</v>
      </c>
      <c r="B1092" s="5">
        <v>24</v>
      </c>
      <c r="D1092" s="25" t="s">
        <v>8221</v>
      </c>
      <c r="E1092" s="5">
        <v>0</v>
      </c>
    </row>
    <row r="1093" spans="1:5" x14ac:dyDescent="0.55000000000000004">
      <c r="A1093" s="24" t="s">
        <v>8219</v>
      </c>
      <c r="B1093" s="5">
        <v>15</v>
      </c>
      <c r="D1093" s="25" t="s">
        <v>8221</v>
      </c>
      <c r="E1093" s="5">
        <v>4</v>
      </c>
    </row>
    <row r="1094" spans="1:5" x14ac:dyDescent="0.55000000000000004">
      <c r="A1094" s="24" t="s">
        <v>8219</v>
      </c>
      <c r="B1094" s="5">
        <v>72</v>
      </c>
      <c r="D1094" s="25" t="s">
        <v>8221</v>
      </c>
      <c r="E1094" s="5">
        <v>12</v>
      </c>
    </row>
    <row r="1095" spans="1:5" x14ac:dyDescent="0.55000000000000004">
      <c r="A1095" s="24" t="s">
        <v>8219</v>
      </c>
      <c r="B1095" s="5">
        <v>120</v>
      </c>
      <c r="D1095" s="25" t="s">
        <v>8221</v>
      </c>
      <c r="E1095" s="5">
        <v>3</v>
      </c>
    </row>
    <row r="1096" spans="1:5" x14ac:dyDescent="0.55000000000000004">
      <c r="A1096" s="24" t="s">
        <v>8219</v>
      </c>
      <c r="B1096" s="5">
        <v>123</v>
      </c>
      <c r="D1096" s="25" t="s">
        <v>8221</v>
      </c>
      <c r="E1096" s="5">
        <v>12</v>
      </c>
    </row>
    <row r="1097" spans="1:5" x14ac:dyDescent="0.55000000000000004">
      <c r="A1097" s="24" t="s">
        <v>8219</v>
      </c>
      <c r="B1097" s="5">
        <v>1</v>
      </c>
      <c r="D1097" s="25" t="s">
        <v>8221</v>
      </c>
      <c r="E1097" s="5">
        <v>0</v>
      </c>
    </row>
    <row r="1098" spans="1:5" x14ac:dyDescent="0.55000000000000004">
      <c r="A1098" s="24" t="s">
        <v>8219</v>
      </c>
      <c r="B1098" s="5">
        <v>24</v>
      </c>
      <c r="D1098" s="25" t="s">
        <v>8221</v>
      </c>
      <c r="E1098" s="5">
        <v>7</v>
      </c>
    </row>
    <row r="1099" spans="1:5" x14ac:dyDescent="0.55000000000000004">
      <c r="A1099" s="24" t="s">
        <v>8219</v>
      </c>
      <c r="B1099" s="5">
        <v>33</v>
      </c>
      <c r="D1099" s="25" t="s">
        <v>8221</v>
      </c>
      <c r="E1099" s="5">
        <v>2</v>
      </c>
    </row>
    <row r="1100" spans="1:5" x14ac:dyDescent="0.55000000000000004">
      <c r="A1100" s="24" t="s">
        <v>8219</v>
      </c>
      <c r="B1100" s="5">
        <v>14</v>
      </c>
      <c r="D1100" s="25" t="s">
        <v>8221</v>
      </c>
      <c r="E1100" s="5">
        <v>1</v>
      </c>
    </row>
    <row r="1101" spans="1:5" x14ac:dyDescent="0.55000000000000004">
      <c r="A1101" s="24" t="s">
        <v>8219</v>
      </c>
      <c r="B1101" s="5">
        <v>9</v>
      </c>
      <c r="D1101" s="25" t="s">
        <v>8221</v>
      </c>
      <c r="E1101" s="5">
        <v>4</v>
      </c>
    </row>
    <row r="1102" spans="1:5" x14ac:dyDescent="0.55000000000000004">
      <c r="A1102" s="24" t="s">
        <v>8219</v>
      </c>
      <c r="B1102" s="5">
        <v>76</v>
      </c>
      <c r="D1102" s="25" t="s">
        <v>8221</v>
      </c>
      <c r="E1102" s="5">
        <v>4</v>
      </c>
    </row>
    <row r="1103" spans="1:5" x14ac:dyDescent="0.55000000000000004">
      <c r="A1103" s="24" t="s">
        <v>8219</v>
      </c>
      <c r="B1103" s="5">
        <v>19</v>
      </c>
      <c r="D1103" s="25" t="s">
        <v>8221</v>
      </c>
      <c r="E1103" s="5">
        <v>17</v>
      </c>
    </row>
    <row r="1104" spans="1:5" x14ac:dyDescent="0.55000000000000004">
      <c r="A1104" s="24" t="s">
        <v>8219</v>
      </c>
      <c r="B1104" s="5">
        <v>69</v>
      </c>
      <c r="D1104" s="25" t="s">
        <v>8221</v>
      </c>
      <c r="E1104" s="5">
        <v>7</v>
      </c>
    </row>
    <row r="1105" spans="1:5" x14ac:dyDescent="0.55000000000000004">
      <c r="A1105" s="24" t="s">
        <v>8219</v>
      </c>
      <c r="B1105" s="5">
        <v>218</v>
      </c>
      <c r="D1105" s="25" t="s">
        <v>8221</v>
      </c>
      <c r="E1105" s="5">
        <v>2</v>
      </c>
    </row>
    <row r="1106" spans="1:5" x14ac:dyDescent="0.55000000000000004">
      <c r="A1106" s="24" t="s">
        <v>8219</v>
      </c>
      <c r="B1106" s="5">
        <v>30</v>
      </c>
      <c r="D1106" s="25" t="s">
        <v>8221</v>
      </c>
      <c r="E1106" s="5">
        <v>5</v>
      </c>
    </row>
    <row r="1107" spans="1:5" x14ac:dyDescent="0.55000000000000004">
      <c r="A1107" s="24" t="s">
        <v>8219</v>
      </c>
      <c r="B1107" s="5">
        <v>100</v>
      </c>
      <c r="D1107" s="25" t="s">
        <v>8221</v>
      </c>
      <c r="E1107" s="5">
        <v>1</v>
      </c>
    </row>
    <row r="1108" spans="1:5" x14ac:dyDescent="0.55000000000000004">
      <c r="A1108" s="24" t="s">
        <v>8219</v>
      </c>
      <c r="B1108" s="5">
        <v>296</v>
      </c>
      <c r="D1108" s="25" t="s">
        <v>8221</v>
      </c>
      <c r="E1108" s="5">
        <v>1</v>
      </c>
    </row>
    <row r="1109" spans="1:5" x14ac:dyDescent="0.55000000000000004">
      <c r="A1109" s="24" t="s">
        <v>8219</v>
      </c>
      <c r="B1109" s="5">
        <v>1204</v>
      </c>
      <c r="D1109" s="25" t="s">
        <v>8221</v>
      </c>
      <c r="E1109" s="5">
        <v>14</v>
      </c>
    </row>
    <row r="1110" spans="1:5" x14ac:dyDescent="0.55000000000000004">
      <c r="A1110" s="24" t="s">
        <v>8219</v>
      </c>
      <c r="B1110" s="5">
        <v>321</v>
      </c>
      <c r="D1110" s="25" t="s">
        <v>8221</v>
      </c>
      <c r="E1110" s="5">
        <v>26</v>
      </c>
    </row>
    <row r="1111" spans="1:5" x14ac:dyDescent="0.55000000000000004">
      <c r="A1111" s="24" t="s">
        <v>8219</v>
      </c>
      <c r="B1111" s="5">
        <v>301</v>
      </c>
      <c r="D1111" s="25" t="s">
        <v>8221</v>
      </c>
      <c r="E1111" s="5">
        <v>2</v>
      </c>
    </row>
    <row r="1112" spans="1:5" x14ac:dyDescent="0.55000000000000004">
      <c r="A1112" s="24" t="s">
        <v>8219</v>
      </c>
      <c r="B1112" s="5">
        <v>144</v>
      </c>
      <c r="D1112" s="25" t="s">
        <v>8221</v>
      </c>
      <c r="E1112" s="5">
        <v>1</v>
      </c>
    </row>
    <row r="1113" spans="1:5" x14ac:dyDescent="0.55000000000000004">
      <c r="A1113" s="24" t="s">
        <v>8219</v>
      </c>
      <c r="B1113" s="5">
        <v>539</v>
      </c>
      <c r="D1113" s="25" t="s">
        <v>8221</v>
      </c>
      <c r="E1113" s="5">
        <v>3</v>
      </c>
    </row>
    <row r="1114" spans="1:5" x14ac:dyDescent="0.55000000000000004">
      <c r="A1114" s="24" t="s">
        <v>8219</v>
      </c>
      <c r="B1114" s="5">
        <v>498</v>
      </c>
      <c r="D1114" s="25" t="s">
        <v>8221</v>
      </c>
      <c r="E1114" s="5">
        <v>7</v>
      </c>
    </row>
    <row r="1115" spans="1:5" x14ac:dyDescent="0.55000000000000004">
      <c r="A1115" s="24" t="s">
        <v>8219</v>
      </c>
      <c r="B1115" s="5">
        <v>1113</v>
      </c>
      <c r="D1115" s="25" t="s">
        <v>8221</v>
      </c>
      <c r="E1115" s="5">
        <v>9</v>
      </c>
    </row>
    <row r="1116" spans="1:5" x14ac:dyDescent="0.55000000000000004">
      <c r="A1116" s="24" t="s">
        <v>8219</v>
      </c>
      <c r="B1116" s="5">
        <v>988</v>
      </c>
      <c r="D1116" s="25" t="s">
        <v>8221</v>
      </c>
      <c r="E1116" s="5">
        <v>20</v>
      </c>
    </row>
    <row r="1117" spans="1:5" x14ac:dyDescent="0.55000000000000004">
      <c r="A1117" s="24" t="s">
        <v>8219</v>
      </c>
      <c r="B1117" s="5">
        <v>391</v>
      </c>
      <c r="D1117" s="25" t="s">
        <v>8221</v>
      </c>
      <c r="E1117" s="5">
        <v>6</v>
      </c>
    </row>
    <row r="1118" spans="1:5" x14ac:dyDescent="0.55000000000000004">
      <c r="A1118" s="24" t="s">
        <v>8219</v>
      </c>
      <c r="B1118" s="5">
        <v>28</v>
      </c>
      <c r="D1118" s="25" t="s">
        <v>8221</v>
      </c>
      <c r="E1118" s="5">
        <v>13</v>
      </c>
    </row>
    <row r="1119" spans="1:5" x14ac:dyDescent="0.55000000000000004">
      <c r="A1119" s="24" t="s">
        <v>8219</v>
      </c>
      <c r="B1119" s="5">
        <v>147</v>
      </c>
      <c r="D1119" s="25" t="s">
        <v>8221</v>
      </c>
      <c r="E1119" s="5">
        <v>1</v>
      </c>
    </row>
    <row r="1120" spans="1:5" x14ac:dyDescent="0.55000000000000004">
      <c r="A1120" s="24" t="s">
        <v>8219</v>
      </c>
      <c r="B1120" s="5">
        <v>680</v>
      </c>
      <c r="D1120" s="25" t="s">
        <v>8221</v>
      </c>
      <c r="E1120" s="5">
        <v>202</v>
      </c>
    </row>
    <row r="1121" spans="1:5" x14ac:dyDescent="0.55000000000000004">
      <c r="A1121" s="24" t="s">
        <v>8219</v>
      </c>
      <c r="B1121" s="5">
        <v>983</v>
      </c>
      <c r="D1121" s="25" t="s">
        <v>8221</v>
      </c>
      <c r="E1121" s="5">
        <v>0</v>
      </c>
    </row>
    <row r="1122" spans="1:5" x14ac:dyDescent="0.55000000000000004">
      <c r="A1122" s="24" t="s">
        <v>8219</v>
      </c>
      <c r="B1122" s="5">
        <v>79</v>
      </c>
      <c r="D1122" s="25" t="s">
        <v>8221</v>
      </c>
      <c r="E1122" s="5">
        <v>1</v>
      </c>
    </row>
    <row r="1123" spans="1:5" x14ac:dyDescent="0.55000000000000004">
      <c r="A1123" s="24" t="s">
        <v>8219</v>
      </c>
      <c r="B1123" s="5">
        <v>426</v>
      </c>
      <c r="D1123" s="25" t="s">
        <v>8221</v>
      </c>
      <c r="E1123" s="5">
        <v>0</v>
      </c>
    </row>
    <row r="1124" spans="1:5" x14ac:dyDescent="0.55000000000000004">
      <c r="A1124" s="24" t="s">
        <v>8219</v>
      </c>
      <c r="B1124" s="5">
        <v>96</v>
      </c>
      <c r="D1124" s="25" t="s">
        <v>8221</v>
      </c>
      <c r="E1124" s="5">
        <v>2</v>
      </c>
    </row>
    <row r="1125" spans="1:5" x14ac:dyDescent="0.55000000000000004">
      <c r="A1125" s="24" t="s">
        <v>8219</v>
      </c>
      <c r="B1125" s="5">
        <v>163</v>
      </c>
      <c r="D1125" s="25" t="s">
        <v>8221</v>
      </c>
      <c r="E1125" s="5">
        <v>13</v>
      </c>
    </row>
    <row r="1126" spans="1:5" x14ac:dyDescent="0.55000000000000004">
      <c r="A1126" s="24" t="s">
        <v>8219</v>
      </c>
      <c r="B1126" s="5">
        <v>2525</v>
      </c>
      <c r="D1126" s="25" t="s">
        <v>8221</v>
      </c>
      <c r="E1126" s="5">
        <v>9</v>
      </c>
    </row>
    <row r="1127" spans="1:5" x14ac:dyDescent="0.55000000000000004">
      <c r="A1127" s="24" t="s">
        <v>8219</v>
      </c>
      <c r="B1127" s="5">
        <v>2035</v>
      </c>
      <c r="D1127" s="25" t="s">
        <v>8221</v>
      </c>
      <c r="E1127" s="5">
        <v>2</v>
      </c>
    </row>
    <row r="1128" spans="1:5" x14ac:dyDescent="0.55000000000000004">
      <c r="A1128" s="24" t="s">
        <v>8219</v>
      </c>
      <c r="B1128" s="5">
        <v>290</v>
      </c>
      <c r="D1128" s="25" t="s">
        <v>8221</v>
      </c>
      <c r="E1128" s="5">
        <v>0</v>
      </c>
    </row>
    <row r="1129" spans="1:5" x14ac:dyDescent="0.55000000000000004">
      <c r="A1129" s="24" t="s">
        <v>8219</v>
      </c>
      <c r="B1129" s="5">
        <v>1980</v>
      </c>
      <c r="D1129" s="25" t="s">
        <v>8221</v>
      </c>
      <c r="E1129" s="5">
        <v>35</v>
      </c>
    </row>
    <row r="1130" spans="1:5" x14ac:dyDescent="0.55000000000000004">
      <c r="A1130" s="24" t="s">
        <v>8219</v>
      </c>
      <c r="B1130" s="5">
        <v>57</v>
      </c>
      <c r="D1130" s="25" t="s">
        <v>8221</v>
      </c>
      <c r="E1130" s="5">
        <v>2</v>
      </c>
    </row>
    <row r="1131" spans="1:5" x14ac:dyDescent="0.55000000000000004">
      <c r="A1131" s="24" t="s">
        <v>8219</v>
      </c>
      <c r="B1131" s="5">
        <v>380</v>
      </c>
      <c r="D1131" s="25" t="s">
        <v>8221</v>
      </c>
      <c r="E1131" s="5">
        <v>3</v>
      </c>
    </row>
    <row r="1132" spans="1:5" x14ac:dyDescent="0.55000000000000004">
      <c r="A1132" s="24" t="s">
        <v>8219</v>
      </c>
      <c r="B1132" s="5">
        <v>128</v>
      </c>
      <c r="D1132" s="25" t="s">
        <v>8221</v>
      </c>
      <c r="E1132" s="5">
        <v>0</v>
      </c>
    </row>
    <row r="1133" spans="1:5" x14ac:dyDescent="0.55000000000000004">
      <c r="A1133" s="24" t="s">
        <v>8219</v>
      </c>
      <c r="B1133" s="5">
        <v>180</v>
      </c>
      <c r="D1133" s="25" t="s">
        <v>8221</v>
      </c>
      <c r="E1133" s="5">
        <v>1</v>
      </c>
    </row>
    <row r="1134" spans="1:5" x14ac:dyDescent="0.55000000000000004">
      <c r="A1134" s="24" t="s">
        <v>8219</v>
      </c>
      <c r="B1134" s="5">
        <v>571</v>
      </c>
      <c r="D1134" s="25" t="s">
        <v>8221</v>
      </c>
      <c r="E1134" s="5">
        <v>0</v>
      </c>
    </row>
    <row r="1135" spans="1:5" x14ac:dyDescent="0.55000000000000004">
      <c r="A1135" s="24" t="s">
        <v>8219</v>
      </c>
      <c r="B1135" s="5">
        <v>480</v>
      </c>
      <c r="D1135" s="25" t="s">
        <v>8221</v>
      </c>
      <c r="E1135" s="5">
        <v>0</v>
      </c>
    </row>
    <row r="1136" spans="1:5" x14ac:dyDescent="0.55000000000000004">
      <c r="A1136" s="24" t="s">
        <v>8219</v>
      </c>
      <c r="B1136" s="5">
        <v>249</v>
      </c>
      <c r="D1136" s="25" t="s">
        <v>8221</v>
      </c>
      <c r="E1136" s="5">
        <v>3</v>
      </c>
    </row>
    <row r="1137" spans="1:5" x14ac:dyDescent="0.55000000000000004">
      <c r="A1137" s="24" t="s">
        <v>8219</v>
      </c>
      <c r="B1137" s="5">
        <v>84</v>
      </c>
      <c r="D1137" s="25" t="s">
        <v>8221</v>
      </c>
      <c r="E1137" s="5">
        <v>11</v>
      </c>
    </row>
    <row r="1138" spans="1:5" x14ac:dyDescent="0.55000000000000004">
      <c r="A1138" s="24" t="s">
        <v>8219</v>
      </c>
      <c r="B1138" s="5">
        <v>197</v>
      </c>
      <c r="D1138" s="25" t="s">
        <v>8221</v>
      </c>
      <c r="E1138" s="5">
        <v>6</v>
      </c>
    </row>
    <row r="1139" spans="1:5" x14ac:dyDescent="0.55000000000000004">
      <c r="A1139" s="24" t="s">
        <v>8219</v>
      </c>
      <c r="B1139" s="5">
        <v>271</v>
      </c>
      <c r="D1139" s="25" t="s">
        <v>8221</v>
      </c>
      <c r="E1139" s="5">
        <v>0</v>
      </c>
    </row>
    <row r="1140" spans="1:5" x14ac:dyDescent="0.55000000000000004">
      <c r="A1140" s="24" t="s">
        <v>8219</v>
      </c>
      <c r="B1140" s="5">
        <v>50</v>
      </c>
      <c r="D1140" s="25" t="s">
        <v>8221</v>
      </c>
      <c r="E1140" s="5">
        <v>67</v>
      </c>
    </row>
    <row r="1141" spans="1:5" x14ac:dyDescent="0.55000000000000004">
      <c r="A1141" s="24" t="s">
        <v>8219</v>
      </c>
      <c r="B1141" s="5">
        <v>169</v>
      </c>
      <c r="D1141" s="25" t="s">
        <v>8221</v>
      </c>
      <c r="E1141" s="5">
        <v>23</v>
      </c>
    </row>
    <row r="1142" spans="1:5" x14ac:dyDescent="0.55000000000000004">
      <c r="A1142" s="24" t="s">
        <v>8219</v>
      </c>
      <c r="B1142" s="5">
        <v>205</v>
      </c>
      <c r="D1142" s="25" t="s">
        <v>8221</v>
      </c>
      <c r="E1142" s="5">
        <v>72</v>
      </c>
    </row>
    <row r="1143" spans="1:5" x14ac:dyDescent="0.55000000000000004">
      <c r="A1143" s="24" t="s">
        <v>8219</v>
      </c>
      <c r="B1143" s="5">
        <v>206</v>
      </c>
      <c r="D1143" s="25" t="s">
        <v>8221</v>
      </c>
      <c r="E1143" s="5">
        <v>2</v>
      </c>
    </row>
    <row r="1144" spans="1:5" x14ac:dyDescent="0.55000000000000004">
      <c r="A1144" s="24" t="s">
        <v>8219</v>
      </c>
      <c r="B1144" s="5">
        <v>84</v>
      </c>
      <c r="D1144" s="25" t="s">
        <v>8221</v>
      </c>
      <c r="E1144" s="5">
        <v>15</v>
      </c>
    </row>
    <row r="1145" spans="1:5" x14ac:dyDescent="0.55000000000000004">
      <c r="A1145" s="24" t="s">
        <v>8219</v>
      </c>
      <c r="B1145" s="5">
        <v>210</v>
      </c>
      <c r="D1145" s="25" t="s">
        <v>8221</v>
      </c>
      <c r="E1145" s="5">
        <v>1</v>
      </c>
    </row>
    <row r="1146" spans="1:5" x14ac:dyDescent="0.55000000000000004">
      <c r="A1146" s="24" t="s">
        <v>8219</v>
      </c>
      <c r="B1146" s="5">
        <v>181</v>
      </c>
      <c r="D1146" s="25" t="s">
        <v>8221</v>
      </c>
      <c r="E1146" s="5">
        <v>2</v>
      </c>
    </row>
    <row r="1147" spans="1:5" x14ac:dyDescent="0.55000000000000004">
      <c r="A1147" s="24" t="s">
        <v>8219</v>
      </c>
      <c r="B1147" s="5">
        <v>60</v>
      </c>
      <c r="D1147" s="25" t="s">
        <v>8221</v>
      </c>
      <c r="E1147" s="5">
        <v>7</v>
      </c>
    </row>
    <row r="1148" spans="1:5" x14ac:dyDescent="0.55000000000000004">
      <c r="A1148" s="24" t="s">
        <v>8219</v>
      </c>
      <c r="B1148" s="5">
        <v>445</v>
      </c>
      <c r="D1148" s="25" t="s">
        <v>8221</v>
      </c>
      <c r="E1148" s="5">
        <v>16</v>
      </c>
    </row>
    <row r="1149" spans="1:5" x14ac:dyDescent="0.55000000000000004">
      <c r="A1149" s="24" t="s">
        <v>8219</v>
      </c>
      <c r="B1149" s="5">
        <v>17</v>
      </c>
      <c r="D1149" s="25" t="s">
        <v>8221</v>
      </c>
      <c r="E1149" s="5">
        <v>117</v>
      </c>
    </row>
    <row r="1150" spans="1:5" x14ac:dyDescent="0.55000000000000004">
      <c r="A1150" s="24" t="s">
        <v>8219</v>
      </c>
      <c r="B1150" s="5">
        <v>194</v>
      </c>
      <c r="D1150" s="25" t="s">
        <v>8221</v>
      </c>
      <c r="E1150" s="5">
        <v>2</v>
      </c>
    </row>
    <row r="1151" spans="1:5" x14ac:dyDescent="0.55000000000000004">
      <c r="A1151" s="24" t="s">
        <v>8219</v>
      </c>
      <c r="B1151" s="5">
        <v>404</v>
      </c>
      <c r="D1151" s="25" t="s">
        <v>8221</v>
      </c>
      <c r="E1151" s="5">
        <v>7</v>
      </c>
    </row>
    <row r="1152" spans="1:5" x14ac:dyDescent="0.55000000000000004">
      <c r="A1152" s="24" t="s">
        <v>8219</v>
      </c>
      <c r="B1152" s="5">
        <v>194</v>
      </c>
      <c r="D1152" s="25" t="s">
        <v>8221</v>
      </c>
      <c r="E1152" s="5">
        <v>3</v>
      </c>
    </row>
    <row r="1153" spans="1:5" x14ac:dyDescent="0.55000000000000004">
      <c r="A1153" s="24" t="s">
        <v>8219</v>
      </c>
      <c r="B1153" s="5">
        <v>902</v>
      </c>
      <c r="D1153" s="25" t="s">
        <v>8221</v>
      </c>
      <c r="E1153" s="5">
        <v>20</v>
      </c>
    </row>
    <row r="1154" spans="1:5" x14ac:dyDescent="0.55000000000000004">
      <c r="A1154" s="24" t="s">
        <v>8219</v>
      </c>
      <c r="B1154" s="5">
        <v>1670</v>
      </c>
      <c r="D1154" s="25" t="s">
        <v>8221</v>
      </c>
      <c r="E1154" s="5">
        <v>50</v>
      </c>
    </row>
    <row r="1155" spans="1:5" x14ac:dyDescent="0.55000000000000004">
      <c r="A1155" s="24" t="s">
        <v>8219</v>
      </c>
      <c r="B1155" s="5">
        <v>1328</v>
      </c>
      <c r="D1155" s="25" t="s">
        <v>8221</v>
      </c>
      <c r="E1155" s="5">
        <v>2</v>
      </c>
    </row>
    <row r="1156" spans="1:5" x14ac:dyDescent="0.55000000000000004">
      <c r="A1156" s="24" t="s">
        <v>8219</v>
      </c>
      <c r="B1156" s="5">
        <v>944</v>
      </c>
      <c r="D1156" s="25" t="s">
        <v>8221</v>
      </c>
      <c r="E1156" s="5">
        <v>3</v>
      </c>
    </row>
    <row r="1157" spans="1:5" x14ac:dyDescent="0.55000000000000004">
      <c r="A1157" s="24" t="s">
        <v>8219</v>
      </c>
      <c r="B1157" s="5">
        <v>147</v>
      </c>
      <c r="D1157" s="25" t="s">
        <v>8221</v>
      </c>
      <c r="E1157" s="5">
        <v>27</v>
      </c>
    </row>
    <row r="1158" spans="1:5" x14ac:dyDescent="0.55000000000000004">
      <c r="A1158" s="24" t="s">
        <v>8219</v>
      </c>
      <c r="B1158" s="5">
        <v>99</v>
      </c>
      <c r="D1158" s="25" t="s">
        <v>8221</v>
      </c>
      <c r="E1158" s="5">
        <v>7</v>
      </c>
    </row>
    <row r="1159" spans="1:5" x14ac:dyDescent="0.55000000000000004">
      <c r="A1159" s="24" t="s">
        <v>8219</v>
      </c>
      <c r="B1159" s="5">
        <v>79</v>
      </c>
      <c r="D1159" s="25" t="s">
        <v>8221</v>
      </c>
      <c r="E1159" s="5">
        <v>5</v>
      </c>
    </row>
    <row r="1160" spans="1:5" x14ac:dyDescent="0.55000000000000004">
      <c r="A1160" s="24" t="s">
        <v>8219</v>
      </c>
      <c r="B1160" s="5">
        <v>75</v>
      </c>
      <c r="D1160" s="25" t="s">
        <v>8221</v>
      </c>
      <c r="E1160" s="5">
        <v>0</v>
      </c>
    </row>
    <row r="1161" spans="1:5" x14ac:dyDescent="0.55000000000000004">
      <c r="A1161" s="24" t="s">
        <v>8219</v>
      </c>
      <c r="B1161" s="5">
        <v>207</v>
      </c>
      <c r="D1161" s="25" t="s">
        <v>8221</v>
      </c>
      <c r="E1161" s="5">
        <v>3</v>
      </c>
    </row>
    <row r="1162" spans="1:5" x14ac:dyDescent="0.55000000000000004">
      <c r="A1162" s="24" t="s">
        <v>8219</v>
      </c>
      <c r="B1162" s="5">
        <v>102</v>
      </c>
      <c r="D1162" s="25" t="s">
        <v>8221</v>
      </c>
      <c r="E1162" s="5">
        <v>6</v>
      </c>
    </row>
    <row r="1163" spans="1:5" x14ac:dyDescent="0.55000000000000004">
      <c r="A1163" s="24" t="s">
        <v>8219</v>
      </c>
      <c r="B1163" s="5">
        <v>32</v>
      </c>
      <c r="D1163" s="25" t="s">
        <v>8221</v>
      </c>
      <c r="E1163" s="5">
        <v>9</v>
      </c>
    </row>
    <row r="1164" spans="1:5" x14ac:dyDescent="0.55000000000000004">
      <c r="A1164" s="24" t="s">
        <v>8219</v>
      </c>
      <c r="B1164" s="5">
        <v>480</v>
      </c>
      <c r="D1164" s="25" t="s">
        <v>8221</v>
      </c>
      <c r="E1164" s="5">
        <v>3</v>
      </c>
    </row>
    <row r="1165" spans="1:5" x14ac:dyDescent="0.55000000000000004">
      <c r="A1165" s="24" t="s">
        <v>8219</v>
      </c>
      <c r="B1165" s="5">
        <v>11</v>
      </c>
      <c r="D1165" s="25" t="s">
        <v>8221</v>
      </c>
      <c r="E1165" s="5">
        <v>2</v>
      </c>
    </row>
    <row r="1166" spans="1:5" x14ac:dyDescent="0.55000000000000004">
      <c r="A1166" s="24" t="s">
        <v>8219</v>
      </c>
      <c r="B1166" s="5">
        <v>12</v>
      </c>
      <c r="D1166" s="25" t="s">
        <v>8221</v>
      </c>
      <c r="E1166" s="5">
        <v>3</v>
      </c>
    </row>
    <row r="1167" spans="1:5" x14ac:dyDescent="0.55000000000000004">
      <c r="A1167" s="24" t="s">
        <v>8219</v>
      </c>
      <c r="B1167" s="5">
        <v>48</v>
      </c>
      <c r="D1167" s="25" t="s">
        <v>8221</v>
      </c>
      <c r="E1167" s="5">
        <v>45</v>
      </c>
    </row>
    <row r="1168" spans="1:5" x14ac:dyDescent="0.55000000000000004">
      <c r="A1168" s="24" t="s">
        <v>8219</v>
      </c>
      <c r="B1168" s="5">
        <v>59</v>
      </c>
      <c r="D1168" s="25" t="s">
        <v>8221</v>
      </c>
      <c r="E1168" s="5">
        <v>9</v>
      </c>
    </row>
    <row r="1169" spans="1:5" x14ac:dyDescent="0.55000000000000004">
      <c r="A1169" s="24" t="s">
        <v>8219</v>
      </c>
      <c r="B1169" s="5">
        <v>79</v>
      </c>
      <c r="D1169" s="25" t="s">
        <v>8221</v>
      </c>
      <c r="E1169" s="5">
        <v>9</v>
      </c>
    </row>
    <row r="1170" spans="1:5" x14ac:dyDescent="0.55000000000000004">
      <c r="A1170" s="24" t="s">
        <v>8219</v>
      </c>
      <c r="B1170" s="5">
        <v>14</v>
      </c>
      <c r="D1170" s="25" t="s">
        <v>8221</v>
      </c>
      <c r="E1170" s="5">
        <v>21</v>
      </c>
    </row>
    <row r="1171" spans="1:5" x14ac:dyDescent="0.55000000000000004">
      <c r="A1171" s="24" t="s">
        <v>8219</v>
      </c>
      <c r="B1171" s="5">
        <v>106</v>
      </c>
      <c r="D1171" s="25" t="s">
        <v>8221</v>
      </c>
      <c r="E1171" s="5">
        <v>17</v>
      </c>
    </row>
    <row r="1172" spans="1:5" x14ac:dyDescent="0.55000000000000004">
      <c r="A1172" s="24" t="s">
        <v>8219</v>
      </c>
      <c r="B1172" s="5">
        <v>25</v>
      </c>
      <c r="D1172" s="25" t="s">
        <v>8221</v>
      </c>
      <c r="E1172" s="5">
        <v>1</v>
      </c>
    </row>
    <row r="1173" spans="1:5" x14ac:dyDescent="0.55000000000000004">
      <c r="A1173" s="24" t="s">
        <v>8219</v>
      </c>
      <c r="B1173" s="5">
        <v>25</v>
      </c>
      <c r="D1173" s="25" t="s">
        <v>8221</v>
      </c>
      <c r="E1173" s="5">
        <v>1</v>
      </c>
    </row>
    <row r="1174" spans="1:5" x14ac:dyDescent="0.55000000000000004">
      <c r="A1174" s="24" t="s">
        <v>8219</v>
      </c>
      <c r="B1174" s="5">
        <v>29</v>
      </c>
      <c r="D1174" s="25" t="s">
        <v>8221</v>
      </c>
      <c r="E1174" s="5">
        <v>14</v>
      </c>
    </row>
    <row r="1175" spans="1:5" x14ac:dyDescent="0.55000000000000004">
      <c r="A1175" s="24" t="s">
        <v>8219</v>
      </c>
      <c r="B1175" s="5">
        <v>43</v>
      </c>
      <c r="D1175" s="25" t="s">
        <v>8221</v>
      </c>
      <c r="E1175" s="5">
        <v>42</v>
      </c>
    </row>
    <row r="1176" spans="1:5" x14ac:dyDescent="0.55000000000000004">
      <c r="A1176" s="24" t="s">
        <v>8219</v>
      </c>
      <c r="B1176" s="5">
        <v>46</v>
      </c>
      <c r="D1176" s="25" t="s">
        <v>8221</v>
      </c>
      <c r="E1176" s="5">
        <v>27</v>
      </c>
    </row>
    <row r="1177" spans="1:5" x14ac:dyDescent="0.55000000000000004">
      <c r="A1177" s="24" t="s">
        <v>8219</v>
      </c>
      <c r="B1177" s="5">
        <v>27</v>
      </c>
      <c r="D1177" s="25" t="s">
        <v>8221</v>
      </c>
      <c r="E1177" s="5">
        <v>5</v>
      </c>
    </row>
    <row r="1178" spans="1:5" x14ac:dyDescent="0.55000000000000004">
      <c r="A1178" s="24" t="s">
        <v>8219</v>
      </c>
      <c r="B1178" s="5">
        <v>112</v>
      </c>
      <c r="D1178" s="25" t="s">
        <v>8221</v>
      </c>
      <c r="E1178" s="5">
        <v>13</v>
      </c>
    </row>
    <row r="1179" spans="1:5" x14ac:dyDescent="0.55000000000000004">
      <c r="A1179" s="24" t="s">
        <v>8219</v>
      </c>
      <c r="B1179" s="5">
        <v>34</v>
      </c>
      <c r="D1179" s="25" t="s">
        <v>8221</v>
      </c>
      <c r="E1179" s="5">
        <v>12</v>
      </c>
    </row>
    <row r="1180" spans="1:5" x14ac:dyDescent="0.55000000000000004">
      <c r="A1180" s="24" t="s">
        <v>8219</v>
      </c>
      <c r="B1180" s="5">
        <v>145</v>
      </c>
      <c r="D1180" s="25" t="s">
        <v>8221</v>
      </c>
      <c r="E1180" s="5">
        <v>90</v>
      </c>
    </row>
    <row r="1181" spans="1:5" x14ac:dyDescent="0.55000000000000004">
      <c r="A1181" s="24" t="s">
        <v>8219</v>
      </c>
      <c r="B1181" s="5">
        <v>19</v>
      </c>
      <c r="D1181" s="25" t="s">
        <v>8221</v>
      </c>
      <c r="E1181" s="5">
        <v>2</v>
      </c>
    </row>
    <row r="1182" spans="1:5" x14ac:dyDescent="0.55000000000000004">
      <c r="A1182" s="24" t="s">
        <v>8219</v>
      </c>
      <c r="B1182" s="5">
        <v>288</v>
      </c>
      <c r="D1182" s="25" t="s">
        <v>8221</v>
      </c>
      <c r="E1182" s="5">
        <v>5</v>
      </c>
    </row>
    <row r="1183" spans="1:5" x14ac:dyDescent="0.55000000000000004">
      <c r="A1183" s="24" t="s">
        <v>8219</v>
      </c>
      <c r="B1183" s="5">
        <v>14</v>
      </c>
      <c r="D1183" s="25" t="s">
        <v>8221</v>
      </c>
      <c r="E1183" s="5">
        <v>31</v>
      </c>
    </row>
    <row r="1184" spans="1:5" x14ac:dyDescent="0.55000000000000004">
      <c r="A1184" s="24" t="s">
        <v>8219</v>
      </c>
      <c r="B1184" s="5">
        <v>7</v>
      </c>
      <c r="D1184" s="25" t="s">
        <v>8221</v>
      </c>
      <c r="E1184" s="5">
        <v>4</v>
      </c>
    </row>
    <row r="1185" spans="1:5" x14ac:dyDescent="0.55000000000000004">
      <c r="A1185" s="24" t="s">
        <v>8219</v>
      </c>
      <c r="B1185" s="5">
        <v>211</v>
      </c>
      <c r="D1185" s="25" t="s">
        <v>8221</v>
      </c>
      <c r="E1185" s="5">
        <v>29</v>
      </c>
    </row>
    <row r="1186" spans="1:5" x14ac:dyDescent="0.55000000000000004">
      <c r="A1186" s="24" t="s">
        <v>8219</v>
      </c>
      <c r="B1186" s="5">
        <v>85</v>
      </c>
      <c r="D1186" s="25" t="s">
        <v>8221</v>
      </c>
      <c r="E1186" s="5">
        <v>2</v>
      </c>
    </row>
    <row r="1187" spans="1:5" x14ac:dyDescent="0.55000000000000004">
      <c r="A1187" s="24" t="s">
        <v>8219</v>
      </c>
      <c r="B1187" s="5">
        <v>103</v>
      </c>
      <c r="D1187" s="25" t="s">
        <v>8221</v>
      </c>
      <c r="E1187" s="5">
        <v>114</v>
      </c>
    </row>
    <row r="1188" spans="1:5" x14ac:dyDescent="0.55000000000000004">
      <c r="A1188" s="24" t="s">
        <v>8219</v>
      </c>
      <c r="B1188" s="5">
        <v>113</v>
      </c>
      <c r="D1188" s="25" t="s">
        <v>8221</v>
      </c>
      <c r="E1188" s="5">
        <v>1</v>
      </c>
    </row>
    <row r="1189" spans="1:5" x14ac:dyDescent="0.55000000000000004">
      <c r="A1189" s="24" t="s">
        <v>8219</v>
      </c>
      <c r="B1189" s="5">
        <v>167</v>
      </c>
      <c r="D1189" s="25" t="s">
        <v>8221</v>
      </c>
      <c r="E1189" s="5">
        <v>76</v>
      </c>
    </row>
    <row r="1190" spans="1:5" x14ac:dyDescent="0.55000000000000004">
      <c r="A1190" s="24" t="s">
        <v>8219</v>
      </c>
      <c r="B1190" s="5">
        <v>73</v>
      </c>
      <c r="D1190" s="25" t="s">
        <v>8221</v>
      </c>
      <c r="E1190" s="5">
        <v>9</v>
      </c>
    </row>
    <row r="1191" spans="1:5" x14ac:dyDescent="0.55000000000000004">
      <c r="A1191" s="24" t="s">
        <v>8219</v>
      </c>
      <c r="B1191" s="5">
        <v>75</v>
      </c>
      <c r="D1191" s="25" t="s">
        <v>8221</v>
      </c>
      <c r="E1191" s="5">
        <v>37</v>
      </c>
    </row>
    <row r="1192" spans="1:5" x14ac:dyDescent="0.55000000000000004">
      <c r="A1192" s="24" t="s">
        <v>8219</v>
      </c>
      <c r="B1192" s="5">
        <v>614</v>
      </c>
      <c r="D1192" s="25" t="s">
        <v>8221</v>
      </c>
      <c r="E1192" s="5">
        <v>0</v>
      </c>
    </row>
    <row r="1193" spans="1:5" x14ac:dyDescent="0.55000000000000004">
      <c r="A1193" s="24" t="s">
        <v>8219</v>
      </c>
      <c r="B1193" s="5">
        <v>107</v>
      </c>
      <c r="D1193" s="25" t="s">
        <v>8221</v>
      </c>
      <c r="E1193" s="5">
        <v>1</v>
      </c>
    </row>
    <row r="1194" spans="1:5" x14ac:dyDescent="0.55000000000000004">
      <c r="A1194" s="24" t="s">
        <v>8219</v>
      </c>
      <c r="B1194" s="5">
        <v>1224</v>
      </c>
      <c r="D1194" s="25" t="s">
        <v>8221</v>
      </c>
      <c r="E1194" s="5">
        <v>10</v>
      </c>
    </row>
    <row r="1195" spans="1:5" x14ac:dyDescent="0.55000000000000004">
      <c r="A1195" s="24" t="s">
        <v>8219</v>
      </c>
      <c r="B1195" s="5">
        <v>104</v>
      </c>
      <c r="D1195" s="25" t="s">
        <v>8221</v>
      </c>
      <c r="E1195" s="5">
        <v>1</v>
      </c>
    </row>
    <row r="1196" spans="1:5" x14ac:dyDescent="0.55000000000000004">
      <c r="A1196" s="24" t="s">
        <v>8219</v>
      </c>
      <c r="B1196" s="5">
        <v>79</v>
      </c>
      <c r="D1196" s="25" t="s">
        <v>8221</v>
      </c>
      <c r="E1196" s="5">
        <v>2</v>
      </c>
    </row>
    <row r="1197" spans="1:5" x14ac:dyDescent="0.55000000000000004">
      <c r="A1197" s="24" t="s">
        <v>8219</v>
      </c>
      <c r="B1197" s="5">
        <v>157</v>
      </c>
      <c r="D1197" s="25" t="s">
        <v>8221</v>
      </c>
      <c r="E1197" s="5">
        <v>1</v>
      </c>
    </row>
    <row r="1198" spans="1:5" x14ac:dyDescent="0.55000000000000004">
      <c r="A1198" s="24" t="s">
        <v>8219</v>
      </c>
      <c r="B1198" s="5">
        <v>50</v>
      </c>
      <c r="D1198" s="25" t="s">
        <v>8221</v>
      </c>
      <c r="E1198" s="5">
        <v>10</v>
      </c>
    </row>
    <row r="1199" spans="1:5" x14ac:dyDescent="0.55000000000000004">
      <c r="A1199" s="24" t="s">
        <v>8219</v>
      </c>
      <c r="B1199" s="5">
        <v>64</v>
      </c>
      <c r="D1199" s="25" t="s">
        <v>8221</v>
      </c>
      <c r="E1199" s="5">
        <v>9</v>
      </c>
    </row>
    <row r="1200" spans="1:5" x14ac:dyDescent="0.55000000000000004">
      <c r="A1200" s="24" t="s">
        <v>8219</v>
      </c>
      <c r="B1200" s="5">
        <v>200</v>
      </c>
      <c r="D1200" s="25" t="s">
        <v>8221</v>
      </c>
      <c r="E1200" s="5">
        <v>19</v>
      </c>
    </row>
    <row r="1201" spans="1:5" x14ac:dyDescent="0.55000000000000004">
      <c r="A1201" s="24" t="s">
        <v>8219</v>
      </c>
      <c r="B1201" s="5">
        <v>22</v>
      </c>
      <c r="D1201" s="25" t="s">
        <v>8221</v>
      </c>
      <c r="E1201" s="5">
        <v>0</v>
      </c>
    </row>
    <row r="1202" spans="1:5" x14ac:dyDescent="0.55000000000000004">
      <c r="A1202" s="24" t="s">
        <v>8219</v>
      </c>
      <c r="B1202" s="5">
        <v>163</v>
      </c>
      <c r="D1202" s="25" t="s">
        <v>8221</v>
      </c>
      <c r="E1202" s="5">
        <v>4</v>
      </c>
    </row>
    <row r="1203" spans="1:5" x14ac:dyDescent="0.55000000000000004">
      <c r="A1203" s="24" t="s">
        <v>8219</v>
      </c>
      <c r="B1203" s="5">
        <v>77</v>
      </c>
      <c r="D1203" s="25" t="s">
        <v>8221</v>
      </c>
      <c r="E1203" s="5">
        <v>8</v>
      </c>
    </row>
    <row r="1204" spans="1:5" x14ac:dyDescent="0.55000000000000004">
      <c r="A1204" s="24" t="s">
        <v>8219</v>
      </c>
      <c r="B1204" s="5">
        <v>89</v>
      </c>
      <c r="D1204" s="25" t="s">
        <v>8221</v>
      </c>
      <c r="E1204" s="5">
        <v>24</v>
      </c>
    </row>
    <row r="1205" spans="1:5" x14ac:dyDescent="0.55000000000000004">
      <c r="A1205" s="24" t="s">
        <v>8219</v>
      </c>
      <c r="B1205" s="5">
        <v>3355</v>
      </c>
      <c r="D1205" s="25" t="s">
        <v>8221</v>
      </c>
      <c r="E1205" s="5">
        <v>0</v>
      </c>
    </row>
    <row r="1206" spans="1:5" x14ac:dyDescent="0.55000000000000004">
      <c r="A1206" s="24" t="s">
        <v>8219</v>
      </c>
      <c r="B1206" s="5">
        <v>537</v>
      </c>
      <c r="D1206" s="25" t="s">
        <v>8221</v>
      </c>
      <c r="E1206" s="5">
        <v>39</v>
      </c>
    </row>
    <row r="1207" spans="1:5" x14ac:dyDescent="0.55000000000000004">
      <c r="A1207" s="24" t="s">
        <v>8219</v>
      </c>
      <c r="B1207" s="5">
        <v>125</v>
      </c>
      <c r="D1207" s="25" t="s">
        <v>8221</v>
      </c>
      <c r="E1207" s="5">
        <v>6</v>
      </c>
    </row>
    <row r="1208" spans="1:5" x14ac:dyDescent="0.55000000000000004">
      <c r="A1208" s="24" t="s">
        <v>8219</v>
      </c>
      <c r="B1208" s="5">
        <v>163</v>
      </c>
      <c r="D1208" s="25" t="s">
        <v>8221</v>
      </c>
      <c r="E1208" s="5">
        <v>4</v>
      </c>
    </row>
    <row r="1209" spans="1:5" x14ac:dyDescent="0.55000000000000004">
      <c r="A1209" s="24" t="s">
        <v>8219</v>
      </c>
      <c r="B1209" s="5">
        <v>283</v>
      </c>
      <c r="D1209" s="25" t="s">
        <v>8221</v>
      </c>
      <c r="E1209" s="5">
        <v>3</v>
      </c>
    </row>
    <row r="1210" spans="1:5" x14ac:dyDescent="0.55000000000000004">
      <c r="A1210" s="24" t="s">
        <v>8219</v>
      </c>
      <c r="B1210" s="5">
        <v>352</v>
      </c>
      <c r="D1210" s="25" t="s">
        <v>8221</v>
      </c>
      <c r="E1210" s="5">
        <v>53</v>
      </c>
    </row>
    <row r="1211" spans="1:5" x14ac:dyDescent="0.55000000000000004">
      <c r="A1211" s="24" t="s">
        <v>8219</v>
      </c>
      <c r="B1211" s="5">
        <v>94</v>
      </c>
      <c r="D1211" s="25" t="s">
        <v>8221</v>
      </c>
      <c r="E1211" s="5">
        <v>1</v>
      </c>
    </row>
    <row r="1212" spans="1:5" x14ac:dyDescent="0.55000000000000004">
      <c r="A1212" s="24" t="s">
        <v>8219</v>
      </c>
      <c r="B1212" s="5">
        <v>67</v>
      </c>
      <c r="D1212" s="25" t="s">
        <v>8221</v>
      </c>
      <c r="E1212" s="5">
        <v>2</v>
      </c>
    </row>
    <row r="1213" spans="1:5" x14ac:dyDescent="0.55000000000000004">
      <c r="A1213" s="24" t="s">
        <v>8219</v>
      </c>
      <c r="B1213" s="5">
        <v>221</v>
      </c>
      <c r="D1213" s="25" t="s">
        <v>8221</v>
      </c>
      <c r="E1213" s="5">
        <v>25</v>
      </c>
    </row>
    <row r="1214" spans="1:5" x14ac:dyDescent="0.55000000000000004">
      <c r="A1214" s="24" t="s">
        <v>8219</v>
      </c>
      <c r="B1214" s="5">
        <v>2165</v>
      </c>
      <c r="D1214" s="25" t="s">
        <v>8221</v>
      </c>
      <c r="E1214" s="5">
        <v>6</v>
      </c>
    </row>
    <row r="1215" spans="1:5" x14ac:dyDescent="0.55000000000000004">
      <c r="A1215" s="24" t="s">
        <v>8219</v>
      </c>
      <c r="B1215" s="5">
        <v>179</v>
      </c>
      <c r="D1215" s="25" t="s">
        <v>8221</v>
      </c>
      <c r="E1215" s="5">
        <v>0</v>
      </c>
    </row>
    <row r="1216" spans="1:5" x14ac:dyDescent="0.55000000000000004">
      <c r="A1216" s="24" t="s">
        <v>8219</v>
      </c>
      <c r="B1216" s="5">
        <v>123</v>
      </c>
      <c r="D1216" s="25" t="s">
        <v>8221</v>
      </c>
      <c r="E1216" s="5">
        <v>12</v>
      </c>
    </row>
    <row r="1217" spans="1:5" x14ac:dyDescent="0.55000000000000004">
      <c r="A1217" s="24" t="s">
        <v>8219</v>
      </c>
      <c r="B1217" s="5">
        <v>1104</v>
      </c>
      <c r="D1217" s="25" t="s">
        <v>8221</v>
      </c>
      <c r="E1217" s="5">
        <v>0</v>
      </c>
    </row>
    <row r="1218" spans="1:5" x14ac:dyDescent="0.55000000000000004">
      <c r="A1218" s="24" t="s">
        <v>8219</v>
      </c>
      <c r="B1218" s="5">
        <v>403</v>
      </c>
      <c r="D1218" s="25" t="s">
        <v>8221</v>
      </c>
      <c r="E1218" s="5">
        <v>36</v>
      </c>
    </row>
    <row r="1219" spans="1:5" x14ac:dyDescent="0.55000000000000004">
      <c r="A1219" s="24" t="s">
        <v>8219</v>
      </c>
      <c r="B1219" s="5">
        <v>109</v>
      </c>
      <c r="D1219" s="25" t="s">
        <v>8221</v>
      </c>
      <c r="E1219" s="5">
        <v>0</v>
      </c>
    </row>
    <row r="1220" spans="1:5" x14ac:dyDescent="0.55000000000000004">
      <c r="A1220" s="24" t="s">
        <v>8219</v>
      </c>
      <c r="B1220" s="5">
        <v>372</v>
      </c>
      <c r="D1220" s="25" t="s">
        <v>8221</v>
      </c>
      <c r="E1220" s="5">
        <v>2</v>
      </c>
    </row>
    <row r="1221" spans="1:5" x14ac:dyDescent="0.55000000000000004">
      <c r="A1221" s="24" t="s">
        <v>8219</v>
      </c>
      <c r="B1221" s="5">
        <v>311</v>
      </c>
      <c r="D1221" s="25" t="s">
        <v>8221</v>
      </c>
      <c r="E1221" s="5">
        <v>1</v>
      </c>
    </row>
    <row r="1222" spans="1:5" x14ac:dyDescent="0.55000000000000004">
      <c r="A1222" s="24" t="s">
        <v>8219</v>
      </c>
      <c r="B1222" s="5">
        <v>61</v>
      </c>
      <c r="D1222" s="25" t="s">
        <v>8221</v>
      </c>
      <c r="E1222" s="5">
        <v>59</v>
      </c>
    </row>
    <row r="1223" spans="1:5" x14ac:dyDescent="0.55000000000000004">
      <c r="A1223" s="24" t="s">
        <v>8219</v>
      </c>
      <c r="B1223" s="5">
        <v>115</v>
      </c>
      <c r="D1223" s="25" t="s">
        <v>8221</v>
      </c>
      <c r="E1223" s="5">
        <v>1</v>
      </c>
    </row>
    <row r="1224" spans="1:5" x14ac:dyDescent="0.55000000000000004">
      <c r="A1224" s="24" t="s">
        <v>8219</v>
      </c>
      <c r="B1224" s="5">
        <v>111</v>
      </c>
      <c r="D1224" s="25" t="s">
        <v>8221</v>
      </c>
      <c r="E1224" s="5">
        <v>31</v>
      </c>
    </row>
    <row r="1225" spans="1:5" x14ac:dyDescent="0.55000000000000004">
      <c r="A1225" s="24" t="s">
        <v>8219</v>
      </c>
      <c r="B1225" s="5">
        <v>337</v>
      </c>
      <c r="D1225" s="25" t="s">
        <v>8221</v>
      </c>
      <c r="E1225" s="5">
        <v>18</v>
      </c>
    </row>
    <row r="1226" spans="1:5" x14ac:dyDescent="0.55000000000000004">
      <c r="A1226" s="24" t="s">
        <v>8219</v>
      </c>
      <c r="B1226" s="5">
        <v>9</v>
      </c>
      <c r="D1226" s="25" t="s">
        <v>8221</v>
      </c>
      <c r="E1226" s="5">
        <v>10</v>
      </c>
    </row>
    <row r="1227" spans="1:5" x14ac:dyDescent="0.55000000000000004">
      <c r="A1227" s="24" t="s">
        <v>8219</v>
      </c>
      <c r="B1227" s="5">
        <v>120</v>
      </c>
      <c r="D1227" s="25" t="s">
        <v>8221</v>
      </c>
      <c r="E1227" s="5">
        <v>0</v>
      </c>
    </row>
    <row r="1228" spans="1:5" x14ac:dyDescent="0.55000000000000004">
      <c r="A1228" s="24" t="s">
        <v>8219</v>
      </c>
      <c r="B1228" s="5">
        <v>102</v>
      </c>
      <c r="D1228" s="25" t="s">
        <v>8221</v>
      </c>
      <c r="E1228" s="5">
        <v>14</v>
      </c>
    </row>
    <row r="1229" spans="1:5" x14ac:dyDescent="0.55000000000000004">
      <c r="A1229" s="24" t="s">
        <v>8219</v>
      </c>
      <c r="B1229" s="5">
        <v>186</v>
      </c>
      <c r="D1229" s="25" t="s">
        <v>8221</v>
      </c>
      <c r="E1229" s="5">
        <v>2</v>
      </c>
    </row>
    <row r="1230" spans="1:5" x14ac:dyDescent="0.55000000000000004">
      <c r="A1230" s="24" t="s">
        <v>8219</v>
      </c>
      <c r="B1230" s="5">
        <v>15</v>
      </c>
      <c r="D1230" s="25" t="s">
        <v>8221</v>
      </c>
      <c r="E1230" s="5">
        <v>1</v>
      </c>
    </row>
    <row r="1231" spans="1:5" x14ac:dyDescent="0.55000000000000004">
      <c r="A1231" s="24" t="s">
        <v>8219</v>
      </c>
      <c r="B1231" s="5">
        <v>67</v>
      </c>
      <c r="D1231" s="25" t="s">
        <v>8221</v>
      </c>
      <c r="E1231" s="5">
        <v>3</v>
      </c>
    </row>
    <row r="1232" spans="1:5" x14ac:dyDescent="0.55000000000000004">
      <c r="A1232" s="24" t="s">
        <v>8219</v>
      </c>
      <c r="B1232" s="5">
        <v>130</v>
      </c>
      <c r="D1232" s="25" t="s">
        <v>8221</v>
      </c>
      <c r="E1232" s="5">
        <v>0</v>
      </c>
    </row>
    <row r="1233" spans="1:5" x14ac:dyDescent="0.55000000000000004">
      <c r="A1233" s="24" t="s">
        <v>8219</v>
      </c>
      <c r="B1233" s="5">
        <v>16</v>
      </c>
      <c r="D1233" s="25" t="s">
        <v>8221</v>
      </c>
      <c r="E1233" s="5">
        <v>2</v>
      </c>
    </row>
    <row r="1234" spans="1:5" x14ac:dyDescent="0.55000000000000004">
      <c r="A1234" s="24" t="s">
        <v>8219</v>
      </c>
      <c r="B1234" s="5">
        <v>67</v>
      </c>
      <c r="D1234" s="25" t="s">
        <v>8221</v>
      </c>
      <c r="E1234" s="5">
        <v>0</v>
      </c>
    </row>
    <row r="1235" spans="1:5" x14ac:dyDescent="0.55000000000000004">
      <c r="A1235" s="24" t="s">
        <v>8219</v>
      </c>
      <c r="B1235" s="5">
        <v>124</v>
      </c>
      <c r="D1235" s="25" t="s">
        <v>8221</v>
      </c>
      <c r="E1235" s="5">
        <v>12</v>
      </c>
    </row>
    <row r="1236" spans="1:5" x14ac:dyDescent="0.55000000000000004">
      <c r="A1236" s="24" t="s">
        <v>8219</v>
      </c>
      <c r="B1236" s="5">
        <v>80</v>
      </c>
      <c r="D1236" s="25" t="s">
        <v>8221</v>
      </c>
      <c r="E1236" s="5">
        <v>1</v>
      </c>
    </row>
    <row r="1237" spans="1:5" x14ac:dyDescent="0.55000000000000004">
      <c r="A1237" s="24" t="s">
        <v>8219</v>
      </c>
      <c r="B1237" s="5">
        <v>282</v>
      </c>
      <c r="D1237" s="25" t="s">
        <v>8221</v>
      </c>
      <c r="E1237" s="5">
        <v>8</v>
      </c>
    </row>
    <row r="1238" spans="1:5" x14ac:dyDescent="0.55000000000000004">
      <c r="A1238" s="24" t="s">
        <v>8219</v>
      </c>
      <c r="B1238" s="5">
        <v>68</v>
      </c>
      <c r="D1238" s="25" t="s">
        <v>8221</v>
      </c>
      <c r="E1238" s="5">
        <v>2</v>
      </c>
    </row>
    <row r="1239" spans="1:5" x14ac:dyDescent="0.55000000000000004">
      <c r="A1239" s="24" t="s">
        <v>8219</v>
      </c>
      <c r="B1239" s="5">
        <v>86</v>
      </c>
      <c r="D1239" s="25" t="s">
        <v>8221</v>
      </c>
      <c r="E1239" s="5">
        <v>31</v>
      </c>
    </row>
    <row r="1240" spans="1:5" x14ac:dyDescent="0.55000000000000004">
      <c r="A1240" s="24" t="s">
        <v>8219</v>
      </c>
      <c r="B1240" s="5">
        <v>115</v>
      </c>
      <c r="D1240" s="25" t="s">
        <v>8221</v>
      </c>
      <c r="E1240" s="5">
        <v>5</v>
      </c>
    </row>
    <row r="1241" spans="1:5" x14ac:dyDescent="0.55000000000000004">
      <c r="A1241" s="24" t="s">
        <v>8219</v>
      </c>
      <c r="B1241" s="5">
        <v>75</v>
      </c>
      <c r="D1241" s="25" t="s">
        <v>8221</v>
      </c>
      <c r="E1241" s="5">
        <v>1</v>
      </c>
    </row>
    <row r="1242" spans="1:5" x14ac:dyDescent="0.55000000000000004">
      <c r="A1242" s="24" t="s">
        <v>8219</v>
      </c>
      <c r="B1242" s="5">
        <v>43</v>
      </c>
      <c r="D1242" s="25" t="s">
        <v>8221</v>
      </c>
      <c r="E1242" s="5">
        <v>12</v>
      </c>
    </row>
    <row r="1243" spans="1:5" x14ac:dyDescent="0.55000000000000004">
      <c r="A1243" s="24" t="s">
        <v>8219</v>
      </c>
      <c r="B1243" s="5">
        <v>48</v>
      </c>
      <c r="D1243" s="25" t="s">
        <v>8221</v>
      </c>
      <c r="E1243" s="5">
        <v>4</v>
      </c>
    </row>
    <row r="1244" spans="1:5" x14ac:dyDescent="0.55000000000000004">
      <c r="A1244" s="24" t="s">
        <v>8219</v>
      </c>
      <c r="B1244" s="5">
        <v>52</v>
      </c>
      <c r="D1244" s="25" t="s">
        <v>8221</v>
      </c>
      <c r="E1244" s="5">
        <v>0</v>
      </c>
    </row>
    <row r="1245" spans="1:5" x14ac:dyDescent="0.55000000000000004">
      <c r="A1245" s="24" t="s">
        <v>8219</v>
      </c>
      <c r="B1245" s="5">
        <v>43</v>
      </c>
      <c r="D1245" s="25" t="s">
        <v>8221</v>
      </c>
      <c r="E1245" s="5">
        <v>7</v>
      </c>
    </row>
    <row r="1246" spans="1:5" x14ac:dyDescent="0.55000000000000004">
      <c r="A1246" s="24" t="s">
        <v>8219</v>
      </c>
      <c r="B1246" s="5">
        <v>58</v>
      </c>
      <c r="D1246" s="25" t="s">
        <v>8221</v>
      </c>
      <c r="E1246" s="5">
        <v>2</v>
      </c>
    </row>
    <row r="1247" spans="1:5" x14ac:dyDescent="0.55000000000000004">
      <c r="A1247" s="24" t="s">
        <v>8219</v>
      </c>
      <c r="B1247" s="5">
        <v>47</v>
      </c>
      <c r="D1247" s="25" t="s">
        <v>8221</v>
      </c>
      <c r="E1247" s="5">
        <v>1</v>
      </c>
    </row>
    <row r="1248" spans="1:5" x14ac:dyDescent="0.55000000000000004">
      <c r="A1248" s="24" t="s">
        <v>8219</v>
      </c>
      <c r="B1248" s="5">
        <v>36</v>
      </c>
      <c r="D1248" s="25" t="s">
        <v>8221</v>
      </c>
      <c r="E1248" s="5">
        <v>4</v>
      </c>
    </row>
    <row r="1249" spans="1:5" x14ac:dyDescent="0.55000000000000004">
      <c r="A1249" s="24" t="s">
        <v>8219</v>
      </c>
      <c r="B1249" s="5">
        <v>17</v>
      </c>
      <c r="D1249" s="25" t="s">
        <v>8221</v>
      </c>
      <c r="E1249" s="5">
        <v>6</v>
      </c>
    </row>
    <row r="1250" spans="1:5" x14ac:dyDescent="0.55000000000000004">
      <c r="A1250" s="24" t="s">
        <v>8219</v>
      </c>
      <c r="B1250" s="5">
        <v>104</v>
      </c>
      <c r="D1250" s="25" t="s">
        <v>8221</v>
      </c>
      <c r="E1250" s="5">
        <v>8</v>
      </c>
    </row>
    <row r="1251" spans="1:5" x14ac:dyDescent="0.55000000000000004">
      <c r="A1251" s="24" t="s">
        <v>8219</v>
      </c>
      <c r="B1251" s="5">
        <v>47</v>
      </c>
      <c r="D1251" s="25" t="s">
        <v>8221</v>
      </c>
      <c r="E1251" s="5">
        <v>14</v>
      </c>
    </row>
    <row r="1252" spans="1:5" x14ac:dyDescent="0.55000000000000004">
      <c r="A1252" s="24" t="s">
        <v>8219</v>
      </c>
      <c r="B1252" s="5">
        <v>38</v>
      </c>
      <c r="D1252" s="25" t="s">
        <v>8221</v>
      </c>
      <c r="E1252" s="5">
        <v>0</v>
      </c>
    </row>
    <row r="1253" spans="1:5" x14ac:dyDescent="0.55000000000000004">
      <c r="A1253" s="24" t="s">
        <v>8219</v>
      </c>
      <c r="B1253" s="5">
        <v>81</v>
      </c>
      <c r="D1253" s="25" t="s">
        <v>8221</v>
      </c>
      <c r="E1253" s="5">
        <v>4</v>
      </c>
    </row>
    <row r="1254" spans="1:5" x14ac:dyDescent="0.55000000000000004">
      <c r="A1254" s="24" t="s">
        <v>8219</v>
      </c>
      <c r="B1254" s="5">
        <v>55</v>
      </c>
      <c r="D1254" s="25" t="s">
        <v>8221</v>
      </c>
      <c r="E1254" s="5">
        <v>0</v>
      </c>
    </row>
    <row r="1255" spans="1:5" x14ac:dyDescent="0.55000000000000004">
      <c r="A1255" s="24" t="s">
        <v>8219</v>
      </c>
      <c r="B1255" s="5">
        <v>41</v>
      </c>
      <c r="D1255" s="25" t="s">
        <v>8221</v>
      </c>
      <c r="E1255" s="5">
        <v>0</v>
      </c>
    </row>
    <row r="1256" spans="1:5" x14ac:dyDescent="0.55000000000000004">
      <c r="A1256" s="24" t="s">
        <v>8219</v>
      </c>
      <c r="B1256" s="5">
        <v>79</v>
      </c>
      <c r="D1256" s="25" t="s">
        <v>8221</v>
      </c>
      <c r="E1256" s="5">
        <v>1</v>
      </c>
    </row>
    <row r="1257" spans="1:5" x14ac:dyDescent="0.55000000000000004">
      <c r="A1257" s="24" t="s">
        <v>8219</v>
      </c>
      <c r="B1257" s="5">
        <v>16</v>
      </c>
      <c r="D1257" s="25" t="s">
        <v>8221</v>
      </c>
      <c r="E1257" s="5">
        <v>1</v>
      </c>
    </row>
    <row r="1258" spans="1:5" x14ac:dyDescent="0.55000000000000004">
      <c r="A1258" s="24" t="s">
        <v>8219</v>
      </c>
      <c r="B1258" s="5">
        <v>8</v>
      </c>
      <c r="D1258" s="25" t="s">
        <v>8221</v>
      </c>
      <c r="E1258" s="5">
        <v>1</v>
      </c>
    </row>
    <row r="1259" spans="1:5" x14ac:dyDescent="0.55000000000000004">
      <c r="A1259" s="24" t="s">
        <v>8219</v>
      </c>
      <c r="B1259" s="5">
        <v>95</v>
      </c>
      <c r="D1259" s="25" t="s">
        <v>8221</v>
      </c>
      <c r="E1259" s="5">
        <v>1</v>
      </c>
    </row>
    <row r="1260" spans="1:5" x14ac:dyDescent="0.55000000000000004">
      <c r="A1260" s="24" t="s">
        <v>8219</v>
      </c>
      <c r="B1260" s="5">
        <v>25</v>
      </c>
      <c r="D1260" s="25" t="s">
        <v>8221</v>
      </c>
      <c r="E1260" s="5">
        <v>4</v>
      </c>
    </row>
    <row r="1261" spans="1:5" x14ac:dyDescent="0.55000000000000004">
      <c r="A1261" s="24" t="s">
        <v>8219</v>
      </c>
      <c r="B1261" s="5">
        <v>19</v>
      </c>
      <c r="D1261" s="25" t="s">
        <v>8221</v>
      </c>
      <c r="E1261" s="5">
        <v>0</v>
      </c>
    </row>
    <row r="1262" spans="1:5" x14ac:dyDescent="0.55000000000000004">
      <c r="A1262" s="24" t="s">
        <v>8219</v>
      </c>
      <c r="B1262" s="5">
        <v>90</v>
      </c>
      <c r="D1262" s="25" t="s">
        <v>8221</v>
      </c>
      <c r="E1262" s="5">
        <v>0</v>
      </c>
    </row>
    <row r="1263" spans="1:5" x14ac:dyDescent="0.55000000000000004">
      <c r="A1263" s="24" t="s">
        <v>8219</v>
      </c>
      <c r="B1263" s="5">
        <v>41</v>
      </c>
      <c r="D1263" s="25" t="s">
        <v>8221</v>
      </c>
      <c r="E1263" s="5">
        <v>2</v>
      </c>
    </row>
    <row r="1264" spans="1:5" x14ac:dyDescent="0.55000000000000004">
      <c r="A1264" s="24" t="s">
        <v>8219</v>
      </c>
      <c r="B1264" s="5">
        <v>30</v>
      </c>
      <c r="D1264" s="25" t="s">
        <v>8221</v>
      </c>
      <c r="E1264" s="5">
        <v>24</v>
      </c>
    </row>
    <row r="1265" spans="1:5" x14ac:dyDescent="0.55000000000000004">
      <c r="A1265" s="24" t="s">
        <v>8219</v>
      </c>
      <c r="B1265" s="5">
        <v>38</v>
      </c>
      <c r="D1265" s="25" t="s">
        <v>8221</v>
      </c>
      <c r="E1265" s="5">
        <v>1</v>
      </c>
    </row>
    <row r="1266" spans="1:5" x14ac:dyDescent="0.55000000000000004">
      <c r="A1266" s="24" t="s">
        <v>8219</v>
      </c>
      <c r="B1266" s="5">
        <v>65</v>
      </c>
      <c r="D1266" s="25" t="s">
        <v>8221</v>
      </c>
      <c r="E1266" s="5">
        <v>2</v>
      </c>
    </row>
    <row r="1267" spans="1:5" x14ac:dyDescent="0.55000000000000004">
      <c r="A1267" s="24" t="s">
        <v>8219</v>
      </c>
      <c r="B1267" s="5">
        <v>75</v>
      </c>
      <c r="D1267" s="25" t="s">
        <v>8221</v>
      </c>
      <c r="E1267" s="5">
        <v>1</v>
      </c>
    </row>
    <row r="1268" spans="1:5" x14ac:dyDescent="0.55000000000000004">
      <c r="A1268" s="24" t="s">
        <v>8219</v>
      </c>
      <c r="B1268" s="5">
        <v>16</v>
      </c>
      <c r="D1268" s="25" t="s">
        <v>8221</v>
      </c>
      <c r="E1268" s="5">
        <v>37</v>
      </c>
    </row>
    <row r="1269" spans="1:5" x14ac:dyDescent="0.55000000000000004">
      <c r="A1269" s="24" t="s">
        <v>8219</v>
      </c>
      <c r="B1269" s="5">
        <v>10</v>
      </c>
      <c r="D1269" s="25" t="s">
        <v>8221</v>
      </c>
      <c r="E1269" s="5">
        <v>5</v>
      </c>
    </row>
    <row r="1270" spans="1:5" x14ac:dyDescent="0.55000000000000004">
      <c r="A1270" s="24" t="s">
        <v>8219</v>
      </c>
      <c r="B1270" s="5">
        <v>27</v>
      </c>
      <c r="D1270" s="25" t="s">
        <v>8221</v>
      </c>
      <c r="E1270" s="5">
        <v>4</v>
      </c>
    </row>
    <row r="1271" spans="1:5" x14ac:dyDescent="0.55000000000000004">
      <c r="A1271" s="24" t="s">
        <v>8219</v>
      </c>
      <c r="B1271" s="5">
        <v>259</v>
      </c>
      <c r="D1271" s="25" t="s">
        <v>8221</v>
      </c>
      <c r="E1271" s="5">
        <v>16</v>
      </c>
    </row>
    <row r="1272" spans="1:5" x14ac:dyDescent="0.55000000000000004">
      <c r="A1272" s="24" t="s">
        <v>8219</v>
      </c>
      <c r="B1272" s="5">
        <v>39</v>
      </c>
      <c r="D1272" s="25" t="s">
        <v>8221</v>
      </c>
      <c r="E1272" s="5">
        <v>9</v>
      </c>
    </row>
    <row r="1273" spans="1:5" x14ac:dyDescent="0.55000000000000004">
      <c r="A1273" s="24" t="s">
        <v>8219</v>
      </c>
      <c r="B1273" s="5">
        <v>42</v>
      </c>
      <c r="D1273" s="25" t="s">
        <v>8221</v>
      </c>
      <c r="E1273" s="5">
        <v>0</v>
      </c>
    </row>
    <row r="1274" spans="1:5" x14ac:dyDescent="0.55000000000000004">
      <c r="A1274" s="24" t="s">
        <v>8219</v>
      </c>
      <c r="B1274" s="5">
        <v>10</v>
      </c>
      <c r="D1274" s="25" t="s">
        <v>8221</v>
      </c>
      <c r="E1274" s="5">
        <v>40</v>
      </c>
    </row>
    <row r="1275" spans="1:5" x14ac:dyDescent="0.55000000000000004">
      <c r="A1275" s="24" t="s">
        <v>8219</v>
      </c>
      <c r="B1275" s="5">
        <v>56</v>
      </c>
      <c r="D1275" s="25" t="s">
        <v>8221</v>
      </c>
      <c r="E1275" s="5">
        <v>0</v>
      </c>
    </row>
    <row r="1276" spans="1:5" x14ac:dyDescent="0.55000000000000004">
      <c r="A1276" s="24" t="s">
        <v>8219</v>
      </c>
      <c r="B1276" s="5">
        <v>20</v>
      </c>
      <c r="D1276" s="25" t="s">
        <v>8221</v>
      </c>
      <c r="E1276" s="5">
        <v>2</v>
      </c>
    </row>
    <row r="1277" spans="1:5" x14ac:dyDescent="0.55000000000000004">
      <c r="A1277" s="24" t="s">
        <v>8219</v>
      </c>
      <c r="B1277" s="5">
        <v>170</v>
      </c>
      <c r="D1277" s="25" t="s">
        <v>8221</v>
      </c>
      <c r="E1277" s="5">
        <v>1</v>
      </c>
    </row>
    <row r="1278" spans="1:5" x14ac:dyDescent="0.55000000000000004">
      <c r="A1278" s="24" t="s">
        <v>8219</v>
      </c>
      <c r="B1278" s="5">
        <v>29</v>
      </c>
      <c r="D1278" s="25" t="s">
        <v>8221</v>
      </c>
      <c r="E1278" s="5">
        <v>9</v>
      </c>
    </row>
    <row r="1279" spans="1:5" x14ac:dyDescent="0.55000000000000004">
      <c r="A1279" s="24" t="s">
        <v>8219</v>
      </c>
      <c r="B1279" s="5">
        <v>132</v>
      </c>
      <c r="D1279" s="25" t="s">
        <v>8221</v>
      </c>
      <c r="E1279" s="5">
        <v>34</v>
      </c>
    </row>
    <row r="1280" spans="1:5" x14ac:dyDescent="0.55000000000000004">
      <c r="A1280" s="24" t="s">
        <v>8219</v>
      </c>
      <c r="B1280" s="5">
        <v>27</v>
      </c>
      <c r="D1280" s="25" t="s">
        <v>8221</v>
      </c>
      <c r="E1280" s="5">
        <v>23</v>
      </c>
    </row>
    <row r="1281" spans="1:5" x14ac:dyDescent="0.55000000000000004">
      <c r="A1281" s="24" t="s">
        <v>8219</v>
      </c>
      <c r="B1281" s="5">
        <v>26</v>
      </c>
      <c r="D1281" s="25" t="s">
        <v>8221</v>
      </c>
      <c r="E1281" s="5">
        <v>19</v>
      </c>
    </row>
    <row r="1282" spans="1:5" x14ac:dyDescent="0.55000000000000004">
      <c r="A1282" s="24" t="s">
        <v>8219</v>
      </c>
      <c r="B1282" s="5">
        <v>43</v>
      </c>
      <c r="D1282" s="25" t="s">
        <v>8221</v>
      </c>
      <c r="E1282" s="5">
        <v>50</v>
      </c>
    </row>
    <row r="1283" spans="1:5" x14ac:dyDescent="0.55000000000000004">
      <c r="A1283" s="24" t="s">
        <v>8219</v>
      </c>
      <c r="B1283" s="5">
        <v>80</v>
      </c>
      <c r="D1283" s="25" t="s">
        <v>8221</v>
      </c>
      <c r="E1283" s="5">
        <v>12</v>
      </c>
    </row>
    <row r="1284" spans="1:5" x14ac:dyDescent="0.55000000000000004">
      <c r="A1284" s="24" t="s">
        <v>8219</v>
      </c>
      <c r="B1284" s="5">
        <v>33</v>
      </c>
      <c r="D1284" s="25" t="s">
        <v>8221</v>
      </c>
      <c r="E1284" s="5">
        <v>8</v>
      </c>
    </row>
    <row r="1285" spans="1:5" x14ac:dyDescent="0.55000000000000004">
      <c r="A1285" s="24" t="s">
        <v>8219</v>
      </c>
      <c r="B1285" s="5">
        <v>71</v>
      </c>
      <c r="D1285" s="25" t="s">
        <v>8221</v>
      </c>
      <c r="E1285" s="5">
        <v>9</v>
      </c>
    </row>
    <row r="1286" spans="1:5" x14ac:dyDescent="0.55000000000000004">
      <c r="A1286" s="24" t="s">
        <v>8219</v>
      </c>
      <c r="B1286" s="5">
        <v>81</v>
      </c>
      <c r="D1286" s="25" t="s">
        <v>8221</v>
      </c>
      <c r="E1286" s="5">
        <v>43</v>
      </c>
    </row>
    <row r="1287" spans="1:5" x14ac:dyDescent="0.55000000000000004">
      <c r="A1287" s="24" t="s">
        <v>8219</v>
      </c>
      <c r="B1287" s="5">
        <v>76</v>
      </c>
      <c r="D1287" s="25" t="s">
        <v>8221</v>
      </c>
      <c r="E1287" s="5">
        <v>28</v>
      </c>
    </row>
    <row r="1288" spans="1:5" x14ac:dyDescent="0.55000000000000004">
      <c r="A1288" s="24" t="s">
        <v>8219</v>
      </c>
      <c r="B1288" s="5">
        <v>48</v>
      </c>
      <c r="D1288" s="25" t="s">
        <v>8221</v>
      </c>
      <c r="E1288" s="5">
        <v>4</v>
      </c>
    </row>
    <row r="1289" spans="1:5" x14ac:dyDescent="0.55000000000000004">
      <c r="A1289" s="24" t="s">
        <v>8219</v>
      </c>
      <c r="B1289" s="5">
        <v>61</v>
      </c>
      <c r="D1289" s="25" t="s">
        <v>8221</v>
      </c>
      <c r="E1289" s="5">
        <v>24</v>
      </c>
    </row>
    <row r="1290" spans="1:5" x14ac:dyDescent="0.55000000000000004">
      <c r="A1290" s="24" t="s">
        <v>8219</v>
      </c>
      <c r="B1290" s="5">
        <v>60</v>
      </c>
      <c r="D1290" s="25" t="s">
        <v>8221</v>
      </c>
      <c r="E1290" s="5">
        <v>2</v>
      </c>
    </row>
    <row r="1291" spans="1:5" x14ac:dyDescent="0.55000000000000004">
      <c r="A1291" s="24" t="s">
        <v>8219</v>
      </c>
      <c r="B1291" s="5">
        <v>136</v>
      </c>
      <c r="D1291" s="25" t="s">
        <v>8221</v>
      </c>
      <c r="E1291" s="5">
        <v>2</v>
      </c>
    </row>
    <row r="1292" spans="1:5" x14ac:dyDescent="0.55000000000000004">
      <c r="A1292" s="24" t="s">
        <v>8219</v>
      </c>
      <c r="B1292" s="5">
        <v>14</v>
      </c>
      <c r="D1292" s="25" t="s">
        <v>8221</v>
      </c>
      <c r="E1292" s="5">
        <v>20</v>
      </c>
    </row>
    <row r="1293" spans="1:5" x14ac:dyDescent="0.55000000000000004">
      <c r="A1293" s="24" t="s">
        <v>8219</v>
      </c>
      <c r="B1293" s="5">
        <v>78</v>
      </c>
      <c r="D1293" s="25" t="s">
        <v>8221</v>
      </c>
      <c r="E1293" s="5">
        <v>1</v>
      </c>
    </row>
    <row r="1294" spans="1:5" x14ac:dyDescent="0.55000000000000004">
      <c r="A1294" s="24" t="s">
        <v>8219</v>
      </c>
      <c r="B1294" s="5">
        <v>4</v>
      </c>
      <c r="D1294" s="25" t="s">
        <v>8221</v>
      </c>
      <c r="E1294" s="5">
        <v>1</v>
      </c>
    </row>
    <row r="1295" spans="1:5" x14ac:dyDescent="0.55000000000000004">
      <c r="A1295" s="24" t="s">
        <v>8219</v>
      </c>
      <c r="B1295" s="5">
        <v>11</v>
      </c>
      <c r="D1295" s="25" t="s">
        <v>8221</v>
      </c>
      <c r="E1295" s="5">
        <v>4</v>
      </c>
    </row>
    <row r="1296" spans="1:5" x14ac:dyDescent="0.55000000000000004">
      <c r="A1296" s="24" t="s">
        <v>8219</v>
      </c>
      <c r="B1296" s="5">
        <v>185</v>
      </c>
      <c r="D1296" s="25" t="s">
        <v>8221</v>
      </c>
      <c r="E1296" s="5">
        <v>1</v>
      </c>
    </row>
    <row r="1297" spans="1:5" x14ac:dyDescent="0.55000000000000004">
      <c r="A1297" s="24" t="s">
        <v>8219</v>
      </c>
      <c r="B1297" s="5">
        <v>59</v>
      </c>
      <c r="D1297" s="25" t="s">
        <v>8221</v>
      </c>
      <c r="E1297" s="5">
        <v>1</v>
      </c>
    </row>
    <row r="1298" spans="1:5" x14ac:dyDescent="0.55000000000000004">
      <c r="A1298" s="24" t="s">
        <v>8219</v>
      </c>
      <c r="B1298" s="5">
        <v>27</v>
      </c>
      <c r="D1298" s="25" t="s">
        <v>8221</v>
      </c>
      <c r="E1298" s="5">
        <v>13</v>
      </c>
    </row>
    <row r="1299" spans="1:5" x14ac:dyDescent="0.55000000000000004">
      <c r="A1299" s="24" t="s">
        <v>8219</v>
      </c>
      <c r="B1299" s="5">
        <v>63</v>
      </c>
      <c r="D1299" s="25" t="s">
        <v>8221</v>
      </c>
      <c r="E1299" s="5">
        <v>1</v>
      </c>
    </row>
    <row r="1300" spans="1:5" x14ac:dyDescent="0.55000000000000004">
      <c r="A1300" s="24" t="s">
        <v>8219</v>
      </c>
      <c r="B1300" s="5">
        <v>13</v>
      </c>
      <c r="D1300" s="25" t="s">
        <v>8221</v>
      </c>
      <c r="E1300" s="5">
        <v>1</v>
      </c>
    </row>
    <row r="1301" spans="1:5" x14ac:dyDescent="0.55000000000000004">
      <c r="A1301" s="24" t="s">
        <v>8219</v>
      </c>
      <c r="B1301" s="5">
        <v>13</v>
      </c>
      <c r="D1301" s="25" t="s">
        <v>8221</v>
      </c>
      <c r="E1301" s="5">
        <v>0</v>
      </c>
    </row>
    <row r="1302" spans="1:5" x14ac:dyDescent="0.55000000000000004">
      <c r="A1302" s="24" t="s">
        <v>8219</v>
      </c>
      <c r="B1302" s="5">
        <v>57</v>
      </c>
      <c r="D1302" s="25" t="s">
        <v>8221</v>
      </c>
      <c r="E1302" s="5">
        <v>3</v>
      </c>
    </row>
    <row r="1303" spans="1:5" x14ac:dyDescent="0.55000000000000004">
      <c r="A1303" s="24" t="s">
        <v>8219</v>
      </c>
      <c r="B1303" s="5">
        <v>61</v>
      </c>
      <c r="D1303" s="25" t="s">
        <v>8221</v>
      </c>
      <c r="E1303" s="5">
        <v>14</v>
      </c>
    </row>
    <row r="1304" spans="1:5" x14ac:dyDescent="0.55000000000000004">
      <c r="A1304" s="24" t="s">
        <v>8219</v>
      </c>
      <c r="B1304" s="5">
        <v>65</v>
      </c>
      <c r="D1304" s="25" t="s">
        <v>8221</v>
      </c>
      <c r="E1304" s="5">
        <v>2</v>
      </c>
    </row>
    <row r="1305" spans="1:5" x14ac:dyDescent="0.55000000000000004">
      <c r="A1305" s="24" t="s">
        <v>8219</v>
      </c>
      <c r="B1305" s="5">
        <v>134</v>
      </c>
      <c r="D1305" s="25" t="s">
        <v>8221</v>
      </c>
      <c r="E1305" s="5">
        <v>5</v>
      </c>
    </row>
    <row r="1306" spans="1:5" x14ac:dyDescent="0.55000000000000004">
      <c r="A1306" s="24" t="s">
        <v>8219</v>
      </c>
      <c r="B1306" s="5">
        <v>37</v>
      </c>
      <c r="D1306" s="25" t="s">
        <v>8221</v>
      </c>
      <c r="E1306" s="5">
        <v>14</v>
      </c>
    </row>
    <row r="1307" spans="1:5" x14ac:dyDescent="0.55000000000000004">
      <c r="A1307" s="24" t="s">
        <v>8219</v>
      </c>
      <c r="B1307" s="5">
        <v>37</v>
      </c>
      <c r="D1307" s="25" t="s">
        <v>8221</v>
      </c>
      <c r="E1307" s="5">
        <v>9</v>
      </c>
    </row>
    <row r="1308" spans="1:5" x14ac:dyDescent="0.55000000000000004">
      <c r="A1308" s="24" t="s">
        <v>8219</v>
      </c>
      <c r="B1308" s="5">
        <v>150</v>
      </c>
      <c r="D1308" s="25" t="s">
        <v>8221</v>
      </c>
      <c r="E1308" s="5">
        <v>8</v>
      </c>
    </row>
    <row r="1309" spans="1:5" x14ac:dyDescent="0.55000000000000004">
      <c r="A1309" s="24" t="s">
        <v>8219</v>
      </c>
      <c r="B1309" s="5">
        <v>56</v>
      </c>
      <c r="D1309" s="25" t="s">
        <v>8221</v>
      </c>
      <c r="E1309" s="5">
        <v>7</v>
      </c>
    </row>
    <row r="1310" spans="1:5" x14ac:dyDescent="0.55000000000000004">
      <c r="A1310" s="24" t="s">
        <v>8219</v>
      </c>
      <c r="B1310" s="5">
        <v>18</v>
      </c>
      <c r="D1310" s="25" t="s">
        <v>8221</v>
      </c>
      <c r="E1310" s="5">
        <v>0</v>
      </c>
    </row>
    <row r="1311" spans="1:5" x14ac:dyDescent="0.55000000000000004">
      <c r="A1311" s="24" t="s">
        <v>8219</v>
      </c>
      <c r="B1311" s="5">
        <v>60</v>
      </c>
      <c r="D1311" s="25" t="s">
        <v>8221</v>
      </c>
      <c r="E1311" s="5">
        <v>84</v>
      </c>
    </row>
    <row r="1312" spans="1:5" x14ac:dyDescent="0.55000000000000004">
      <c r="A1312" s="24" t="s">
        <v>8219</v>
      </c>
      <c r="B1312" s="5">
        <v>67</v>
      </c>
      <c r="D1312" s="25" t="s">
        <v>8221</v>
      </c>
      <c r="E1312" s="5">
        <v>11</v>
      </c>
    </row>
    <row r="1313" spans="1:5" x14ac:dyDescent="0.55000000000000004">
      <c r="A1313" s="24" t="s">
        <v>8219</v>
      </c>
      <c r="B1313" s="5">
        <v>35</v>
      </c>
      <c r="D1313" s="25" t="s">
        <v>8221</v>
      </c>
      <c r="E1313" s="5">
        <v>1</v>
      </c>
    </row>
    <row r="1314" spans="1:5" x14ac:dyDescent="0.55000000000000004">
      <c r="A1314" s="24" t="s">
        <v>8219</v>
      </c>
      <c r="B1314" s="5">
        <v>34</v>
      </c>
      <c r="D1314" s="25" t="s">
        <v>8221</v>
      </c>
      <c r="E1314" s="5">
        <v>4</v>
      </c>
    </row>
    <row r="1315" spans="1:5" x14ac:dyDescent="0.55000000000000004">
      <c r="A1315" s="24" t="s">
        <v>8219</v>
      </c>
      <c r="B1315" s="5">
        <v>36</v>
      </c>
      <c r="D1315" s="25" t="s">
        <v>8221</v>
      </c>
      <c r="E1315" s="5">
        <v>10</v>
      </c>
    </row>
    <row r="1316" spans="1:5" x14ac:dyDescent="0.55000000000000004">
      <c r="A1316" s="24" t="s">
        <v>8219</v>
      </c>
      <c r="B1316" s="5">
        <v>18</v>
      </c>
      <c r="D1316" s="25" t="s">
        <v>8221</v>
      </c>
      <c r="E1316" s="5">
        <v>16</v>
      </c>
    </row>
    <row r="1317" spans="1:5" x14ac:dyDescent="0.55000000000000004">
      <c r="A1317" s="24" t="s">
        <v>8219</v>
      </c>
      <c r="B1317" s="5">
        <v>25</v>
      </c>
      <c r="D1317" s="25" t="s">
        <v>8221</v>
      </c>
      <c r="E1317" s="5">
        <v>2</v>
      </c>
    </row>
    <row r="1318" spans="1:5" x14ac:dyDescent="0.55000000000000004">
      <c r="A1318" s="24" t="s">
        <v>8219</v>
      </c>
      <c r="B1318" s="5">
        <v>21</v>
      </c>
      <c r="D1318" s="25" t="s">
        <v>8221</v>
      </c>
      <c r="E1318" s="5">
        <v>5</v>
      </c>
    </row>
    <row r="1319" spans="1:5" x14ac:dyDescent="0.55000000000000004">
      <c r="A1319" s="24" t="s">
        <v>8219</v>
      </c>
      <c r="B1319" s="5">
        <v>151</v>
      </c>
      <c r="D1319" s="25" t="s">
        <v>8221</v>
      </c>
      <c r="E1319" s="5">
        <v>1</v>
      </c>
    </row>
    <row r="1320" spans="1:5" x14ac:dyDescent="0.55000000000000004">
      <c r="A1320" s="24" t="s">
        <v>8219</v>
      </c>
      <c r="B1320" s="5">
        <v>489</v>
      </c>
      <c r="D1320" s="25" t="s">
        <v>8221</v>
      </c>
      <c r="E1320" s="5">
        <v>31</v>
      </c>
    </row>
    <row r="1321" spans="1:5" x14ac:dyDescent="0.55000000000000004">
      <c r="A1321" s="24" t="s">
        <v>8219</v>
      </c>
      <c r="B1321" s="5">
        <v>50</v>
      </c>
      <c r="D1321" s="25" t="s">
        <v>8221</v>
      </c>
      <c r="E1321" s="5">
        <v>0</v>
      </c>
    </row>
    <row r="1322" spans="1:5" x14ac:dyDescent="0.55000000000000004">
      <c r="A1322" s="24" t="s">
        <v>8219</v>
      </c>
      <c r="B1322" s="5">
        <v>321</v>
      </c>
      <c r="D1322" s="25" t="s">
        <v>8221</v>
      </c>
      <c r="E1322" s="5">
        <v>2</v>
      </c>
    </row>
    <row r="1323" spans="1:5" x14ac:dyDescent="0.55000000000000004">
      <c r="A1323" s="24" t="s">
        <v>8219</v>
      </c>
      <c r="B1323" s="5">
        <v>1762</v>
      </c>
      <c r="D1323" s="25" t="s">
        <v>8221</v>
      </c>
      <c r="E1323" s="5">
        <v>7</v>
      </c>
    </row>
    <row r="1324" spans="1:5" x14ac:dyDescent="0.55000000000000004">
      <c r="A1324" s="24" t="s">
        <v>8219</v>
      </c>
      <c r="B1324" s="5">
        <v>385</v>
      </c>
      <c r="D1324" s="25" t="s">
        <v>8221</v>
      </c>
      <c r="E1324" s="5">
        <v>16</v>
      </c>
    </row>
    <row r="1325" spans="1:5" x14ac:dyDescent="0.55000000000000004">
      <c r="A1325" s="24" t="s">
        <v>8219</v>
      </c>
      <c r="B1325" s="5">
        <v>398</v>
      </c>
      <c r="D1325" s="25" t="s">
        <v>8221</v>
      </c>
      <c r="E1325" s="5">
        <v>4</v>
      </c>
    </row>
    <row r="1326" spans="1:5" x14ac:dyDescent="0.55000000000000004">
      <c r="A1326" s="24" t="s">
        <v>8219</v>
      </c>
      <c r="B1326" s="5">
        <v>304</v>
      </c>
      <c r="D1326" s="25" t="s">
        <v>8221</v>
      </c>
      <c r="E1326" s="5">
        <v>4</v>
      </c>
    </row>
    <row r="1327" spans="1:5" x14ac:dyDescent="0.55000000000000004">
      <c r="A1327" s="24" t="s">
        <v>8219</v>
      </c>
      <c r="B1327" s="5">
        <v>676</v>
      </c>
      <c r="D1327" s="25" t="s">
        <v>8221</v>
      </c>
      <c r="E1327" s="5">
        <v>4</v>
      </c>
    </row>
    <row r="1328" spans="1:5" x14ac:dyDescent="0.55000000000000004">
      <c r="A1328" s="24" t="s">
        <v>8219</v>
      </c>
      <c r="B1328" s="5">
        <v>577</v>
      </c>
      <c r="D1328" s="25" t="s">
        <v>8221</v>
      </c>
      <c r="E1328" s="5">
        <v>3</v>
      </c>
    </row>
    <row r="1329" spans="1:5" x14ac:dyDescent="0.55000000000000004">
      <c r="A1329" s="24" t="s">
        <v>8219</v>
      </c>
      <c r="B1329" s="5">
        <v>3663</v>
      </c>
      <c r="D1329" s="25" t="s">
        <v>8221</v>
      </c>
      <c r="E1329" s="5">
        <v>36</v>
      </c>
    </row>
    <row r="1330" spans="1:5" x14ac:dyDescent="0.55000000000000004">
      <c r="A1330" s="24" t="s">
        <v>8219</v>
      </c>
      <c r="B1330" s="5">
        <v>294</v>
      </c>
      <c r="D1330" s="25" t="s">
        <v>8221</v>
      </c>
      <c r="E1330" s="5">
        <v>1</v>
      </c>
    </row>
    <row r="1331" spans="1:5" x14ac:dyDescent="0.55000000000000004">
      <c r="A1331" s="24" t="s">
        <v>8219</v>
      </c>
      <c r="B1331" s="5">
        <v>28</v>
      </c>
      <c r="D1331" s="25" t="s">
        <v>8221</v>
      </c>
      <c r="E1331" s="5">
        <v>7</v>
      </c>
    </row>
    <row r="1332" spans="1:5" x14ac:dyDescent="0.55000000000000004">
      <c r="A1332" s="24" t="s">
        <v>8219</v>
      </c>
      <c r="B1332" s="5">
        <v>100</v>
      </c>
      <c r="D1332" s="25" t="s">
        <v>8221</v>
      </c>
      <c r="E1332" s="5">
        <v>27</v>
      </c>
    </row>
    <row r="1333" spans="1:5" x14ac:dyDescent="0.55000000000000004">
      <c r="A1333" s="24" t="s">
        <v>8219</v>
      </c>
      <c r="B1333" s="5">
        <v>72</v>
      </c>
      <c r="D1333" s="25" t="s">
        <v>8221</v>
      </c>
      <c r="E1333" s="5">
        <v>1</v>
      </c>
    </row>
    <row r="1334" spans="1:5" x14ac:dyDescent="0.55000000000000004">
      <c r="A1334" s="24" t="s">
        <v>8219</v>
      </c>
      <c r="B1334" s="5">
        <v>238</v>
      </c>
      <c r="D1334" s="25" t="s">
        <v>8221</v>
      </c>
      <c r="E1334" s="5">
        <v>0</v>
      </c>
    </row>
    <row r="1335" spans="1:5" x14ac:dyDescent="0.55000000000000004">
      <c r="A1335" s="24" t="s">
        <v>8219</v>
      </c>
      <c r="B1335" s="5">
        <v>159</v>
      </c>
      <c r="D1335" s="25" t="s">
        <v>8221</v>
      </c>
      <c r="E1335" s="5">
        <v>1</v>
      </c>
    </row>
    <row r="1336" spans="1:5" x14ac:dyDescent="0.55000000000000004">
      <c r="A1336" s="24" t="s">
        <v>8219</v>
      </c>
      <c r="B1336" s="5">
        <v>77</v>
      </c>
      <c r="D1336" s="25" t="s">
        <v>8221</v>
      </c>
      <c r="E1336" s="5">
        <v>3</v>
      </c>
    </row>
    <row r="1337" spans="1:5" x14ac:dyDescent="0.55000000000000004">
      <c r="A1337" s="24" t="s">
        <v>8219</v>
      </c>
      <c r="B1337" s="5">
        <v>53</v>
      </c>
      <c r="D1337" s="25" t="s">
        <v>8221</v>
      </c>
      <c r="E1337" s="5">
        <v>3</v>
      </c>
    </row>
    <row r="1338" spans="1:5" x14ac:dyDescent="0.55000000000000004">
      <c r="A1338" s="24" t="s">
        <v>8219</v>
      </c>
      <c r="B1338" s="5">
        <v>1251</v>
      </c>
      <c r="D1338" s="25" t="s">
        <v>8221</v>
      </c>
      <c r="E1338" s="5">
        <v>3</v>
      </c>
    </row>
    <row r="1339" spans="1:5" x14ac:dyDescent="0.55000000000000004">
      <c r="A1339" s="24" t="s">
        <v>8219</v>
      </c>
      <c r="B1339" s="5">
        <v>465</v>
      </c>
      <c r="D1339" s="25" t="s">
        <v>8221</v>
      </c>
      <c r="E1339" s="5">
        <v>0</v>
      </c>
    </row>
    <row r="1340" spans="1:5" x14ac:dyDescent="0.55000000000000004">
      <c r="A1340" s="24" t="s">
        <v>8219</v>
      </c>
      <c r="B1340" s="5">
        <v>74</v>
      </c>
      <c r="D1340" s="25" t="s">
        <v>8221</v>
      </c>
      <c r="E1340" s="5">
        <v>6</v>
      </c>
    </row>
    <row r="1341" spans="1:5" x14ac:dyDescent="0.55000000000000004">
      <c r="A1341" s="24" t="s">
        <v>8219</v>
      </c>
      <c r="B1341" s="5">
        <v>62</v>
      </c>
      <c r="D1341" s="25" t="s">
        <v>8221</v>
      </c>
      <c r="E1341" s="5">
        <v>17</v>
      </c>
    </row>
    <row r="1342" spans="1:5" x14ac:dyDescent="0.55000000000000004">
      <c r="A1342" s="24" t="s">
        <v>8219</v>
      </c>
      <c r="B1342" s="5">
        <v>3468</v>
      </c>
      <c r="D1342" s="25" t="s">
        <v>8221</v>
      </c>
      <c r="E1342" s="5">
        <v>40</v>
      </c>
    </row>
    <row r="1343" spans="1:5" x14ac:dyDescent="0.55000000000000004">
      <c r="A1343" s="24" t="s">
        <v>8219</v>
      </c>
      <c r="B1343" s="5">
        <v>52</v>
      </c>
      <c r="D1343" s="25" t="s">
        <v>8221</v>
      </c>
      <c r="E1343" s="5">
        <v>3</v>
      </c>
    </row>
    <row r="1344" spans="1:5" x14ac:dyDescent="0.55000000000000004">
      <c r="A1344" s="24" t="s">
        <v>8219</v>
      </c>
      <c r="B1344" s="5">
        <v>50</v>
      </c>
      <c r="D1344" s="25" t="s">
        <v>8221</v>
      </c>
      <c r="E1344" s="5">
        <v>1</v>
      </c>
    </row>
    <row r="1345" spans="1:5" x14ac:dyDescent="0.55000000000000004">
      <c r="A1345" s="24" t="s">
        <v>8219</v>
      </c>
      <c r="B1345" s="5">
        <v>45</v>
      </c>
      <c r="D1345" s="25" t="s">
        <v>8221</v>
      </c>
      <c r="E1345" s="5">
        <v>2</v>
      </c>
    </row>
    <row r="1346" spans="1:5" x14ac:dyDescent="0.55000000000000004">
      <c r="A1346" s="24" t="s">
        <v>8219</v>
      </c>
      <c r="B1346" s="5">
        <v>21</v>
      </c>
      <c r="D1346" s="25" t="s">
        <v>8221</v>
      </c>
      <c r="E1346" s="5">
        <v>7</v>
      </c>
    </row>
    <row r="1347" spans="1:5" x14ac:dyDescent="0.55000000000000004">
      <c r="A1347" s="24" t="s">
        <v>8219</v>
      </c>
      <c r="B1347" s="5">
        <v>100</v>
      </c>
      <c r="D1347" s="25" t="s">
        <v>8221</v>
      </c>
      <c r="E1347" s="5">
        <v>14</v>
      </c>
    </row>
    <row r="1348" spans="1:5" x14ac:dyDescent="0.55000000000000004">
      <c r="A1348" s="24" t="s">
        <v>8219</v>
      </c>
      <c r="B1348" s="5">
        <v>81</v>
      </c>
      <c r="D1348" s="25" t="s">
        <v>8221</v>
      </c>
      <c r="E1348" s="5">
        <v>0</v>
      </c>
    </row>
    <row r="1349" spans="1:5" x14ac:dyDescent="0.55000000000000004">
      <c r="A1349" s="24" t="s">
        <v>8219</v>
      </c>
      <c r="B1349" s="5">
        <v>286</v>
      </c>
      <c r="D1349" s="25" t="s">
        <v>8221</v>
      </c>
      <c r="E1349" s="5">
        <v>0</v>
      </c>
    </row>
    <row r="1350" spans="1:5" x14ac:dyDescent="0.55000000000000004">
      <c r="A1350" s="24" t="s">
        <v>8219</v>
      </c>
      <c r="B1350" s="5">
        <v>42</v>
      </c>
      <c r="D1350" s="25" t="s">
        <v>8221</v>
      </c>
      <c r="E1350" s="5">
        <v>1</v>
      </c>
    </row>
    <row r="1351" spans="1:5" x14ac:dyDescent="0.55000000000000004">
      <c r="A1351" s="24" t="s">
        <v>8219</v>
      </c>
      <c r="B1351" s="5">
        <v>199</v>
      </c>
      <c r="D1351" s="25" t="s">
        <v>8221</v>
      </c>
      <c r="E1351" s="5">
        <v>12</v>
      </c>
    </row>
    <row r="1352" spans="1:5" x14ac:dyDescent="0.55000000000000004">
      <c r="A1352" s="24" t="s">
        <v>8219</v>
      </c>
      <c r="B1352" s="5">
        <v>25</v>
      </c>
      <c r="D1352" s="25" t="s">
        <v>8221</v>
      </c>
      <c r="E1352" s="5">
        <v>12</v>
      </c>
    </row>
    <row r="1353" spans="1:5" x14ac:dyDescent="0.55000000000000004">
      <c r="A1353" s="24" t="s">
        <v>8219</v>
      </c>
      <c r="B1353" s="5">
        <v>84</v>
      </c>
      <c r="D1353" s="25" t="s">
        <v>8221</v>
      </c>
      <c r="E1353" s="5">
        <v>23</v>
      </c>
    </row>
    <row r="1354" spans="1:5" x14ac:dyDescent="0.55000000000000004">
      <c r="A1354" s="24" t="s">
        <v>8219</v>
      </c>
      <c r="B1354" s="5">
        <v>50</v>
      </c>
      <c r="D1354" s="25" t="s">
        <v>8221</v>
      </c>
      <c r="E1354" s="5">
        <v>0</v>
      </c>
    </row>
    <row r="1355" spans="1:5" x14ac:dyDescent="0.55000000000000004">
      <c r="A1355" s="24" t="s">
        <v>8219</v>
      </c>
      <c r="B1355" s="5">
        <v>26</v>
      </c>
      <c r="D1355" s="25" t="s">
        <v>8221</v>
      </c>
      <c r="E1355" s="5">
        <v>10</v>
      </c>
    </row>
    <row r="1356" spans="1:5" x14ac:dyDescent="0.55000000000000004">
      <c r="A1356" s="24" t="s">
        <v>8219</v>
      </c>
      <c r="B1356" s="5">
        <v>14</v>
      </c>
      <c r="D1356" s="25" t="s">
        <v>8221</v>
      </c>
      <c r="E1356" s="5">
        <v>5</v>
      </c>
    </row>
    <row r="1357" spans="1:5" x14ac:dyDescent="0.55000000000000004">
      <c r="A1357" s="24" t="s">
        <v>8219</v>
      </c>
      <c r="B1357" s="5">
        <v>49</v>
      </c>
      <c r="D1357" s="25" t="s">
        <v>8221</v>
      </c>
      <c r="E1357" s="5">
        <v>1</v>
      </c>
    </row>
    <row r="1358" spans="1:5" x14ac:dyDescent="0.55000000000000004">
      <c r="A1358" s="24" t="s">
        <v>8219</v>
      </c>
      <c r="B1358" s="5">
        <v>69</v>
      </c>
      <c r="D1358" s="25" t="s">
        <v>8221</v>
      </c>
      <c r="E1358" s="5">
        <v>2</v>
      </c>
    </row>
    <row r="1359" spans="1:5" x14ac:dyDescent="0.55000000000000004">
      <c r="A1359" s="24" t="s">
        <v>8219</v>
      </c>
      <c r="B1359" s="5">
        <v>60</v>
      </c>
      <c r="D1359" s="25" t="s">
        <v>8221</v>
      </c>
      <c r="E1359" s="5">
        <v>2</v>
      </c>
    </row>
    <row r="1360" spans="1:5" x14ac:dyDescent="0.55000000000000004">
      <c r="A1360" s="24" t="s">
        <v>8219</v>
      </c>
      <c r="B1360" s="5">
        <v>80</v>
      </c>
      <c r="D1360" s="25" t="s">
        <v>8221</v>
      </c>
      <c r="E1360" s="5">
        <v>0</v>
      </c>
    </row>
    <row r="1361" spans="1:5" x14ac:dyDescent="0.55000000000000004">
      <c r="A1361" s="24" t="s">
        <v>8219</v>
      </c>
      <c r="B1361" s="5">
        <v>56</v>
      </c>
      <c r="D1361" s="25" t="s">
        <v>8221</v>
      </c>
      <c r="E1361" s="5">
        <v>13</v>
      </c>
    </row>
    <row r="1362" spans="1:5" x14ac:dyDescent="0.55000000000000004">
      <c r="A1362" s="24" t="s">
        <v>8219</v>
      </c>
      <c r="B1362" s="5">
        <v>104</v>
      </c>
      <c r="D1362" s="25" t="s">
        <v>8221</v>
      </c>
      <c r="E1362" s="5">
        <v>0</v>
      </c>
    </row>
    <row r="1363" spans="1:5" x14ac:dyDescent="0.55000000000000004">
      <c r="A1363" s="24" t="s">
        <v>8219</v>
      </c>
      <c r="B1363" s="5">
        <v>46</v>
      </c>
      <c r="D1363" s="25" t="s">
        <v>8221</v>
      </c>
      <c r="E1363" s="5">
        <v>1</v>
      </c>
    </row>
    <row r="1364" spans="1:5" x14ac:dyDescent="0.55000000000000004">
      <c r="A1364" s="24" t="s">
        <v>8219</v>
      </c>
      <c r="B1364" s="5">
        <v>206</v>
      </c>
      <c r="D1364" s="25" t="s">
        <v>8221</v>
      </c>
      <c r="E1364" s="5">
        <v>5</v>
      </c>
    </row>
    <row r="1365" spans="1:5" x14ac:dyDescent="0.55000000000000004">
      <c r="A1365" s="24" t="s">
        <v>8219</v>
      </c>
      <c r="B1365" s="5">
        <v>18</v>
      </c>
      <c r="D1365" s="25" t="s">
        <v>8221</v>
      </c>
      <c r="E1365" s="5">
        <v>2</v>
      </c>
    </row>
    <row r="1366" spans="1:5" x14ac:dyDescent="0.55000000000000004">
      <c r="A1366" s="24" t="s">
        <v>8219</v>
      </c>
      <c r="B1366" s="5">
        <v>28</v>
      </c>
      <c r="D1366" s="25" t="s">
        <v>8221</v>
      </c>
      <c r="E1366" s="5">
        <v>0</v>
      </c>
    </row>
    <row r="1367" spans="1:5" x14ac:dyDescent="0.55000000000000004">
      <c r="A1367" s="24" t="s">
        <v>8219</v>
      </c>
      <c r="B1367" s="5">
        <v>11</v>
      </c>
      <c r="D1367" s="25" t="s">
        <v>8221</v>
      </c>
      <c r="E1367" s="5">
        <v>32</v>
      </c>
    </row>
    <row r="1368" spans="1:5" x14ac:dyDescent="0.55000000000000004">
      <c r="A1368" s="24" t="s">
        <v>8219</v>
      </c>
      <c r="B1368" s="5">
        <v>263</v>
      </c>
      <c r="D1368" s="25" t="s">
        <v>8221</v>
      </c>
      <c r="E1368" s="5">
        <v>1</v>
      </c>
    </row>
    <row r="1369" spans="1:5" x14ac:dyDescent="0.55000000000000004">
      <c r="A1369" s="24" t="s">
        <v>8219</v>
      </c>
      <c r="B1369" s="5">
        <v>394</v>
      </c>
      <c r="D1369" s="25" t="s">
        <v>8221</v>
      </c>
      <c r="E1369" s="5">
        <v>1</v>
      </c>
    </row>
    <row r="1370" spans="1:5" x14ac:dyDescent="0.55000000000000004">
      <c r="A1370" s="24" t="s">
        <v>8219</v>
      </c>
      <c r="B1370" s="5">
        <v>1049</v>
      </c>
      <c r="D1370" s="25" t="s">
        <v>8221</v>
      </c>
      <c r="E1370" s="5">
        <v>1</v>
      </c>
    </row>
    <row r="1371" spans="1:5" x14ac:dyDescent="0.55000000000000004">
      <c r="A1371" s="24" t="s">
        <v>8219</v>
      </c>
      <c r="B1371" s="5">
        <v>308</v>
      </c>
      <c r="D1371" s="25" t="s">
        <v>8221</v>
      </c>
      <c r="E1371" s="5">
        <v>0</v>
      </c>
    </row>
    <row r="1372" spans="1:5" x14ac:dyDescent="0.55000000000000004">
      <c r="A1372" s="24" t="s">
        <v>8219</v>
      </c>
      <c r="B1372" s="5">
        <v>1088</v>
      </c>
      <c r="D1372" s="25" t="s">
        <v>8221</v>
      </c>
      <c r="E1372" s="5">
        <v>0</v>
      </c>
    </row>
    <row r="1373" spans="1:5" x14ac:dyDescent="0.55000000000000004">
      <c r="A1373" s="24" t="s">
        <v>8219</v>
      </c>
      <c r="B1373" s="5">
        <v>73</v>
      </c>
      <c r="D1373" s="25" t="s">
        <v>8221</v>
      </c>
      <c r="E1373" s="5">
        <v>8</v>
      </c>
    </row>
    <row r="1374" spans="1:5" x14ac:dyDescent="0.55000000000000004">
      <c r="A1374" s="24" t="s">
        <v>8219</v>
      </c>
      <c r="B1374" s="5">
        <v>143</v>
      </c>
      <c r="D1374" s="25" t="s">
        <v>8221</v>
      </c>
      <c r="E1374" s="5">
        <v>0</v>
      </c>
    </row>
    <row r="1375" spans="1:5" x14ac:dyDescent="0.55000000000000004">
      <c r="A1375" s="24" t="s">
        <v>8219</v>
      </c>
      <c r="B1375" s="5">
        <v>1420</v>
      </c>
      <c r="D1375" s="25" t="s">
        <v>8221</v>
      </c>
      <c r="E1375" s="5">
        <v>1</v>
      </c>
    </row>
    <row r="1376" spans="1:5" x14ac:dyDescent="0.55000000000000004">
      <c r="A1376" s="24" t="s">
        <v>8219</v>
      </c>
      <c r="B1376" s="5">
        <v>305</v>
      </c>
      <c r="D1376" s="25" t="s">
        <v>8221</v>
      </c>
      <c r="E1376" s="5">
        <v>16</v>
      </c>
    </row>
    <row r="1377" spans="1:5" x14ac:dyDescent="0.55000000000000004">
      <c r="A1377" s="24" t="s">
        <v>8219</v>
      </c>
      <c r="B1377" s="5">
        <v>551</v>
      </c>
      <c r="D1377" s="25" t="s">
        <v>8221</v>
      </c>
      <c r="E1377" s="5">
        <v>12</v>
      </c>
    </row>
    <row r="1378" spans="1:5" x14ac:dyDescent="0.55000000000000004">
      <c r="A1378" s="24" t="s">
        <v>8219</v>
      </c>
      <c r="B1378" s="5">
        <v>187</v>
      </c>
      <c r="D1378" s="25" t="s">
        <v>8221</v>
      </c>
      <c r="E1378" s="5">
        <v>4</v>
      </c>
    </row>
    <row r="1379" spans="1:5" x14ac:dyDescent="0.55000000000000004">
      <c r="A1379" s="24" t="s">
        <v>8219</v>
      </c>
      <c r="B1379" s="5">
        <v>325</v>
      </c>
      <c r="D1379" s="25" t="s">
        <v>8221</v>
      </c>
      <c r="E1379" s="5">
        <v>2</v>
      </c>
    </row>
    <row r="1380" spans="1:5" x14ac:dyDescent="0.55000000000000004">
      <c r="A1380" s="24" t="s">
        <v>8219</v>
      </c>
      <c r="B1380" s="5">
        <v>148</v>
      </c>
      <c r="D1380" s="25" t="s">
        <v>8221</v>
      </c>
      <c r="E1380" s="5">
        <v>3</v>
      </c>
    </row>
    <row r="1381" spans="1:5" x14ac:dyDescent="0.55000000000000004">
      <c r="A1381" s="24" t="s">
        <v>8219</v>
      </c>
      <c r="B1381" s="5">
        <v>69</v>
      </c>
      <c r="D1381" s="25" t="s">
        <v>8221</v>
      </c>
      <c r="E1381" s="5">
        <v>0</v>
      </c>
    </row>
    <row r="1382" spans="1:5" x14ac:dyDescent="0.55000000000000004">
      <c r="A1382" s="24" t="s">
        <v>8219</v>
      </c>
      <c r="B1382" s="5">
        <v>173</v>
      </c>
      <c r="D1382" s="25" t="s">
        <v>8221</v>
      </c>
      <c r="E1382" s="5">
        <v>3</v>
      </c>
    </row>
    <row r="1383" spans="1:5" x14ac:dyDescent="0.55000000000000004">
      <c r="A1383" s="24" t="s">
        <v>8219</v>
      </c>
      <c r="B1383" s="5">
        <v>269</v>
      </c>
      <c r="D1383" s="25" t="s">
        <v>8221</v>
      </c>
      <c r="E1383" s="5">
        <v>4</v>
      </c>
    </row>
    <row r="1384" spans="1:5" x14ac:dyDescent="0.55000000000000004">
      <c r="A1384" s="24" t="s">
        <v>8219</v>
      </c>
      <c r="B1384" s="5">
        <v>185</v>
      </c>
      <c r="D1384" s="25" t="s">
        <v>8221</v>
      </c>
      <c r="E1384" s="5">
        <v>2</v>
      </c>
    </row>
    <row r="1385" spans="1:5" x14ac:dyDescent="0.55000000000000004">
      <c r="A1385" s="24" t="s">
        <v>8219</v>
      </c>
      <c r="B1385" s="5">
        <v>176</v>
      </c>
      <c r="D1385" s="25" t="s">
        <v>8221</v>
      </c>
      <c r="E1385" s="5">
        <v>10</v>
      </c>
    </row>
    <row r="1386" spans="1:5" x14ac:dyDescent="0.55000000000000004">
      <c r="A1386" s="24" t="s">
        <v>8219</v>
      </c>
      <c r="B1386" s="5">
        <v>1019</v>
      </c>
      <c r="D1386" s="25" t="s">
        <v>8221</v>
      </c>
      <c r="E1386" s="5">
        <v>11</v>
      </c>
    </row>
    <row r="1387" spans="1:5" x14ac:dyDescent="0.55000000000000004">
      <c r="A1387" s="24" t="s">
        <v>8219</v>
      </c>
      <c r="B1387" s="5">
        <v>113</v>
      </c>
      <c r="D1387" s="25" t="s">
        <v>8221</v>
      </c>
      <c r="E1387" s="5">
        <v>6</v>
      </c>
    </row>
    <row r="1388" spans="1:5" x14ac:dyDescent="0.55000000000000004">
      <c r="A1388" s="24" t="s">
        <v>8219</v>
      </c>
      <c r="B1388" s="5">
        <v>404</v>
      </c>
      <c r="D1388" s="25" t="s">
        <v>8221</v>
      </c>
      <c r="E1388" s="5">
        <v>2</v>
      </c>
    </row>
    <row r="1389" spans="1:5" x14ac:dyDescent="0.55000000000000004">
      <c r="A1389" s="24" t="s">
        <v>8219</v>
      </c>
      <c r="B1389" s="5">
        <v>707</v>
      </c>
      <c r="D1389" s="25" t="s">
        <v>8221</v>
      </c>
      <c r="E1389" s="5">
        <v>6</v>
      </c>
    </row>
    <row r="1390" spans="1:5" x14ac:dyDescent="0.55000000000000004">
      <c r="A1390" s="24" t="s">
        <v>8219</v>
      </c>
      <c r="B1390" s="5">
        <v>392</v>
      </c>
      <c r="D1390" s="25" t="s">
        <v>8221</v>
      </c>
      <c r="E1390" s="5">
        <v>8</v>
      </c>
    </row>
    <row r="1391" spans="1:5" x14ac:dyDescent="0.55000000000000004">
      <c r="A1391" s="24" t="s">
        <v>8219</v>
      </c>
      <c r="B1391" s="5">
        <v>23</v>
      </c>
      <c r="D1391" s="25" t="s">
        <v>8221</v>
      </c>
      <c r="E1391" s="5">
        <v>37</v>
      </c>
    </row>
    <row r="1392" spans="1:5" x14ac:dyDescent="0.55000000000000004">
      <c r="A1392" s="24" t="s">
        <v>8219</v>
      </c>
      <c r="B1392" s="5">
        <v>682</v>
      </c>
      <c r="D1392" s="25" t="s">
        <v>8221</v>
      </c>
      <c r="E1392" s="5">
        <v>11</v>
      </c>
    </row>
    <row r="1393" spans="1:5" x14ac:dyDescent="0.55000000000000004">
      <c r="A1393" s="24" t="s">
        <v>8219</v>
      </c>
      <c r="B1393" s="5">
        <v>37</v>
      </c>
      <c r="D1393" s="25" t="s">
        <v>8221</v>
      </c>
      <c r="E1393" s="5">
        <v>0</v>
      </c>
    </row>
    <row r="1394" spans="1:5" x14ac:dyDescent="0.55000000000000004">
      <c r="A1394" s="24" t="s">
        <v>8219</v>
      </c>
      <c r="B1394" s="5">
        <v>146</v>
      </c>
      <c r="D1394" s="25" t="s">
        <v>8221</v>
      </c>
      <c r="E1394" s="5">
        <v>10</v>
      </c>
    </row>
    <row r="1395" spans="1:5" x14ac:dyDescent="0.55000000000000004">
      <c r="A1395" s="24" t="s">
        <v>8219</v>
      </c>
      <c r="B1395" s="5">
        <v>119</v>
      </c>
      <c r="D1395" s="25" t="s">
        <v>8221</v>
      </c>
      <c r="E1395" s="5">
        <v>6</v>
      </c>
    </row>
    <row r="1396" spans="1:5" x14ac:dyDescent="0.55000000000000004">
      <c r="A1396" s="24" t="s">
        <v>8219</v>
      </c>
      <c r="B1396" s="5">
        <v>163</v>
      </c>
      <c r="D1396" s="25" t="s">
        <v>8221</v>
      </c>
      <c r="E1396" s="5">
        <v>8</v>
      </c>
    </row>
    <row r="1397" spans="1:5" x14ac:dyDescent="0.55000000000000004">
      <c r="A1397" s="24" t="s">
        <v>8219</v>
      </c>
      <c r="B1397" s="5">
        <v>339</v>
      </c>
      <c r="D1397" s="25" t="s">
        <v>8221</v>
      </c>
      <c r="E1397" s="5">
        <v>6</v>
      </c>
    </row>
    <row r="1398" spans="1:5" x14ac:dyDescent="0.55000000000000004">
      <c r="A1398" s="24" t="s">
        <v>8219</v>
      </c>
      <c r="B1398" s="5">
        <v>58</v>
      </c>
      <c r="D1398" s="25" t="s">
        <v>8221</v>
      </c>
      <c r="E1398" s="5">
        <v>7</v>
      </c>
    </row>
    <row r="1399" spans="1:5" x14ac:dyDescent="0.55000000000000004">
      <c r="A1399" s="24" t="s">
        <v>8219</v>
      </c>
      <c r="B1399" s="5">
        <v>456</v>
      </c>
      <c r="D1399" s="25" t="s">
        <v>8221</v>
      </c>
      <c r="E1399" s="5">
        <v>7</v>
      </c>
    </row>
    <row r="1400" spans="1:5" x14ac:dyDescent="0.55000000000000004">
      <c r="A1400" s="24" t="s">
        <v>8219</v>
      </c>
      <c r="B1400" s="5">
        <v>15</v>
      </c>
      <c r="D1400" s="25" t="s">
        <v>8221</v>
      </c>
      <c r="E1400" s="5">
        <v>5</v>
      </c>
    </row>
    <row r="1401" spans="1:5" x14ac:dyDescent="0.55000000000000004">
      <c r="A1401" s="24" t="s">
        <v>8219</v>
      </c>
      <c r="B1401" s="5">
        <v>191</v>
      </c>
      <c r="D1401" s="25" t="s">
        <v>8221</v>
      </c>
      <c r="E1401" s="5">
        <v>46</v>
      </c>
    </row>
    <row r="1402" spans="1:5" x14ac:dyDescent="0.55000000000000004">
      <c r="A1402" s="24" t="s">
        <v>8219</v>
      </c>
      <c r="B1402" s="5">
        <v>17</v>
      </c>
      <c r="D1402" s="25" t="s">
        <v>8221</v>
      </c>
      <c r="E1402" s="5">
        <v>10</v>
      </c>
    </row>
    <row r="1403" spans="1:5" x14ac:dyDescent="0.55000000000000004">
      <c r="A1403" s="24" t="s">
        <v>8219</v>
      </c>
      <c r="B1403" s="5">
        <v>28</v>
      </c>
      <c r="D1403" s="25" t="s">
        <v>8221</v>
      </c>
      <c r="E1403" s="5">
        <v>19</v>
      </c>
    </row>
    <row r="1404" spans="1:5" x14ac:dyDescent="0.55000000000000004">
      <c r="A1404" s="24" t="s">
        <v>8219</v>
      </c>
      <c r="B1404" s="5">
        <v>18</v>
      </c>
      <c r="D1404" s="25" t="s">
        <v>8221</v>
      </c>
      <c r="E1404" s="5">
        <v>13</v>
      </c>
    </row>
    <row r="1405" spans="1:5" x14ac:dyDescent="0.55000000000000004">
      <c r="A1405" s="24" t="s">
        <v>8219</v>
      </c>
      <c r="B1405" s="5">
        <v>61</v>
      </c>
      <c r="D1405" s="25" t="s">
        <v>8221</v>
      </c>
      <c r="E1405" s="5">
        <v>13</v>
      </c>
    </row>
    <row r="1406" spans="1:5" x14ac:dyDescent="0.55000000000000004">
      <c r="A1406" s="24" t="s">
        <v>8219</v>
      </c>
      <c r="B1406" s="5">
        <v>108</v>
      </c>
      <c r="D1406" s="25" t="s">
        <v>8221</v>
      </c>
      <c r="E1406" s="5">
        <v>4</v>
      </c>
    </row>
    <row r="1407" spans="1:5" x14ac:dyDescent="0.55000000000000004">
      <c r="A1407" s="24" t="s">
        <v>8219</v>
      </c>
      <c r="B1407" s="5">
        <v>142</v>
      </c>
      <c r="D1407" s="25" t="s">
        <v>8221</v>
      </c>
      <c r="E1407" s="5">
        <v>0</v>
      </c>
    </row>
    <row r="1408" spans="1:5" x14ac:dyDescent="0.55000000000000004">
      <c r="A1408" s="24" t="s">
        <v>8219</v>
      </c>
      <c r="B1408" s="5">
        <v>74</v>
      </c>
      <c r="D1408" s="25" t="s">
        <v>8221</v>
      </c>
      <c r="E1408" s="5">
        <v>3</v>
      </c>
    </row>
    <row r="1409" spans="1:5" x14ac:dyDescent="0.55000000000000004">
      <c r="A1409" s="24" t="s">
        <v>8219</v>
      </c>
      <c r="B1409" s="5">
        <v>38</v>
      </c>
      <c r="D1409" s="25" t="s">
        <v>8221</v>
      </c>
      <c r="E1409" s="5">
        <v>1</v>
      </c>
    </row>
    <row r="1410" spans="1:5" x14ac:dyDescent="0.55000000000000004">
      <c r="A1410" s="24" t="s">
        <v>8219</v>
      </c>
      <c r="B1410" s="5">
        <v>20</v>
      </c>
      <c r="D1410" s="25" t="s">
        <v>8221</v>
      </c>
      <c r="E1410" s="5">
        <v>9</v>
      </c>
    </row>
    <row r="1411" spans="1:5" x14ac:dyDescent="0.55000000000000004">
      <c r="A1411" s="24" t="s">
        <v>8219</v>
      </c>
      <c r="B1411" s="5">
        <v>24</v>
      </c>
      <c r="D1411" s="25" t="s">
        <v>8221</v>
      </c>
      <c r="E1411" s="5">
        <v>1</v>
      </c>
    </row>
    <row r="1412" spans="1:5" x14ac:dyDescent="0.55000000000000004">
      <c r="A1412" s="24" t="s">
        <v>8219</v>
      </c>
      <c r="B1412" s="5">
        <v>66</v>
      </c>
      <c r="D1412" s="25" t="s">
        <v>8221</v>
      </c>
      <c r="E1412" s="5">
        <v>1</v>
      </c>
    </row>
    <row r="1413" spans="1:5" x14ac:dyDescent="0.55000000000000004">
      <c r="A1413" s="24" t="s">
        <v>8219</v>
      </c>
      <c r="B1413" s="5">
        <v>28</v>
      </c>
      <c r="D1413" s="25" t="s">
        <v>8221</v>
      </c>
      <c r="E1413" s="5">
        <v>4</v>
      </c>
    </row>
    <row r="1414" spans="1:5" x14ac:dyDescent="0.55000000000000004">
      <c r="A1414" s="24" t="s">
        <v>8219</v>
      </c>
      <c r="B1414" s="5">
        <v>24</v>
      </c>
      <c r="D1414" s="25" t="s">
        <v>8221</v>
      </c>
      <c r="E1414" s="5">
        <v>17</v>
      </c>
    </row>
    <row r="1415" spans="1:5" x14ac:dyDescent="0.55000000000000004">
      <c r="A1415" s="24" t="s">
        <v>8219</v>
      </c>
      <c r="B1415" s="5">
        <v>73</v>
      </c>
      <c r="D1415" s="25" t="s">
        <v>8221</v>
      </c>
      <c r="E1415" s="5">
        <v>0</v>
      </c>
    </row>
    <row r="1416" spans="1:5" x14ac:dyDescent="0.55000000000000004">
      <c r="A1416" s="24" t="s">
        <v>8219</v>
      </c>
      <c r="B1416" s="5">
        <v>3</v>
      </c>
      <c r="D1416" s="25" t="s">
        <v>8221</v>
      </c>
      <c r="E1416" s="5">
        <v>12</v>
      </c>
    </row>
    <row r="1417" spans="1:5" x14ac:dyDescent="0.55000000000000004">
      <c r="A1417" s="24" t="s">
        <v>8219</v>
      </c>
      <c r="B1417" s="5">
        <v>20</v>
      </c>
      <c r="D1417" s="25" t="s">
        <v>8221</v>
      </c>
      <c r="E1417" s="5">
        <v>14</v>
      </c>
    </row>
    <row r="1418" spans="1:5" x14ac:dyDescent="0.55000000000000004">
      <c r="A1418" s="24" t="s">
        <v>8219</v>
      </c>
      <c r="B1418" s="5">
        <v>21</v>
      </c>
      <c r="D1418" s="25" t="s">
        <v>8221</v>
      </c>
      <c r="E1418" s="5">
        <v>1</v>
      </c>
    </row>
    <row r="1419" spans="1:5" x14ac:dyDescent="0.55000000000000004">
      <c r="A1419" s="24" t="s">
        <v>8219</v>
      </c>
      <c r="B1419" s="5">
        <v>94</v>
      </c>
      <c r="D1419" s="25" t="s">
        <v>8221</v>
      </c>
      <c r="E1419" s="5">
        <v>14</v>
      </c>
    </row>
    <row r="1420" spans="1:5" x14ac:dyDescent="0.55000000000000004">
      <c r="A1420" s="24" t="s">
        <v>8219</v>
      </c>
      <c r="B1420" s="5">
        <v>139</v>
      </c>
      <c r="D1420" s="25" t="s">
        <v>8221</v>
      </c>
      <c r="E1420" s="5">
        <v>4</v>
      </c>
    </row>
    <row r="1421" spans="1:5" x14ac:dyDescent="0.55000000000000004">
      <c r="A1421" s="24" t="s">
        <v>8219</v>
      </c>
      <c r="B1421" s="5">
        <v>130</v>
      </c>
      <c r="D1421" s="25" t="s">
        <v>8221</v>
      </c>
      <c r="E1421" s="5">
        <v>2</v>
      </c>
    </row>
    <row r="1422" spans="1:5" x14ac:dyDescent="0.55000000000000004">
      <c r="A1422" s="24" t="s">
        <v>8219</v>
      </c>
      <c r="B1422" s="5">
        <v>31</v>
      </c>
      <c r="D1422" s="25" t="s">
        <v>8221</v>
      </c>
      <c r="E1422" s="5">
        <v>1</v>
      </c>
    </row>
    <row r="1423" spans="1:5" x14ac:dyDescent="0.55000000000000004">
      <c r="A1423" s="24" t="s">
        <v>8219</v>
      </c>
      <c r="B1423" s="5">
        <v>13</v>
      </c>
      <c r="D1423" s="25" t="s">
        <v>8221</v>
      </c>
      <c r="E1423" s="5">
        <v>2</v>
      </c>
    </row>
    <row r="1424" spans="1:5" x14ac:dyDescent="0.55000000000000004">
      <c r="A1424" s="24" t="s">
        <v>8219</v>
      </c>
      <c r="B1424" s="5">
        <v>90</v>
      </c>
      <c r="D1424" s="25" t="s">
        <v>8221</v>
      </c>
      <c r="E1424" s="5">
        <v>1</v>
      </c>
    </row>
    <row r="1425" spans="1:5" x14ac:dyDescent="0.55000000000000004">
      <c r="A1425" s="24" t="s">
        <v>8219</v>
      </c>
      <c r="B1425" s="5">
        <v>141</v>
      </c>
      <c r="D1425" s="25" t="s">
        <v>8221</v>
      </c>
      <c r="E1425" s="5">
        <v>1</v>
      </c>
    </row>
    <row r="1426" spans="1:5" x14ac:dyDescent="0.55000000000000004">
      <c r="A1426" s="24" t="s">
        <v>8219</v>
      </c>
      <c r="B1426" s="5">
        <v>23</v>
      </c>
      <c r="D1426" s="25" t="s">
        <v>8221</v>
      </c>
      <c r="E1426" s="5">
        <v>4</v>
      </c>
    </row>
    <row r="1427" spans="1:5" x14ac:dyDescent="0.55000000000000004">
      <c r="A1427" s="24" t="s">
        <v>8219</v>
      </c>
      <c r="B1427" s="5">
        <v>18</v>
      </c>
      <c r="D1427" s="25" t="s">
        <v>8221</v>
      </c>
      <c r="E1427" s="5">
        <v>3</v>
      </c>
    </row>
    <row r="1428" spans="1:5" x14ac:dyDescent="0.55000000000000004">
      <c r="A1428" s="24" t="s">
        <v>8219</v>
      </c>
      <c r="B1428" s="5">
        <v>76</v>
      </c>
      <c r="D1428" s="25" t="s">
        <v>8221</v>
      </c>
      <c r="E1428" s="5">
        <v>38</v>
      </c>
    </row>
    <row r="1429" spans="1:5" x14ac:dyDescent="0.55000000000000004">
      <c r="A1429" s="24" t="s">
        <v>8219</v>
      </c>
      <c r="B1429" s="5">
        <v>93</v>
      </c>
      <c r="D1429" s="25" t="s">
        <v>8221</v>
      </c>
      <c r="E1429" s="5">
        <v>4</v>
      </c>
    </row>
    <row r="1430" spans="1:5" x14ac:dyDescent="0.55000000000000004">
      <c r="A1430" s="24" t="s">
        <v>8219</v>
      </c>
      <c r="B1430" s="5">
        <v>69</v>
      </c>
      <c r="D1430" s="25" t="s">
        <v>8221</v>
      </c>
      <c r="E1430" s="5">
        <v>0</v>
      </c>
    </row>
    <row r="1431" spans="1:5" x14ac:dyDescent="0.55000000000000004">
      <c r="A1431" s="24" t="s">
        <v>8219</v>
      </c>
      <c r="B1431" s="5">
        <v>21</v>
      </c>
      <c r="D1431" s="25" t="s">
        <v>8221</v>
      </c>
      <c r="E1431" s="5">
        <v>2</v>
      </c>
    </row>
    <row r="1432" spans="1:5" x14ac:dyDescent="0.55000000000000004">
      <c r="A1432" s="24" t="s">
        <v>8219</v>
      </c>
      <c r="B1432" s="5">
        <v>57</v>
      </c>
      <c r="D1432" s="25" t="s">
        <v>8221</v>
      </c>
      <c r="E1432" s="5">
        <v>0</v>
      </c>
    </row>
    <row r="1433" spans="1:5" x14ac:dyDescent="0.55000000000000004">
      <c r="A1433" s="24" t="s">
        <v>8219</v>
      </c>
      <c r="B1433" s="5">
        <v>108</v>
      </c>
      <c r="D1433" s="25" t="s">
        <v>8221</v>
      </c>
      <c r="E1433" s="5">
        <v>1</v>
      </c>
    </row>
    <row r="1434" spans="1:5" x14ac:dyDescent="0.55000000000000004">
      <c r="A1434" s="24" t="s">
        <v>8219</v>
      </c>
      <c r="B1434" s="5">
        <v>83</v>
      </c>
      <c r="D1434" s="25" t="s">
        <v>8221</v>
      </c>
      <c r="E1434" s="5">
        <v>7</v>
      </c>
    </row>
    <row r="1435" spans="1:5" x14ac:dyDescent="0.55000000000000004">
      <c r="A1435" s="24" t="s">
        <v>8219</v>
      </c>
      <c r="B1435" s="5">
        <v>96</v>
      </c>
      <c r="D1435" s="25" t="s">
        <v>8221</v>
      </c>
      <c r="E1435" s="5">
        <v>2</v>
      </c>
    </row>
    <row r="1436" spans="1:5" x14ac:dyDescent="0.55000000000000004">
      <c r="A1436" s="24" t="s">
        <v>8219</v>
      </c>
      <c r="B1436" s="5">
        <v>64</v>
      </c>
      <c r="D1436" s="25" t="s">
        <v>8221</v>
      </c>
      <c r="E1436" s="5">
        <v>4</v>
      </c>
    </row>
    <row r="1437" spans="1:5" x14ac:dyDescent="0.55000000000000004">
      <c r="A1437" s="24" t="s">
        <v>8219</v>
      </c>
      <c r="B1437" s="5">
        <v>14</v>
      </c>
      <c r="D1437" s="25" t="s">
        <v>8221</v>
      </c>
      <c r="E1437" s="5">
        <v>4</v>
      </c>
    </row>
    <row r="1438" spans="1:5" x14ac:dyDescent="0.55000000000000004">
      <c r="A1438" s="24" t="s">
        <v>8219</v>
      </c>
      <c r="B1438" s="5">
        <v>169</v>
      </c>
      <c r="D1438" s="25" t="s">
        <v>8221</v>
      </c>
      <c r="E1438" s="5">
        <v>3</v>
      </c>
    </row>
    <row r="1439" spans="1:5" x14ac:dyDescent="0.55000000000000004">
      <c r="A1439" s="24" t="s">
        <v>8219</v>
      </c>
      <c r="B1439" s="5">
        <v>33</v>
      </c>
      <c r="D1439" s="25" t="s">
        <v>8221</v>
      </c>
      <c r="E1439" s="5">
        <v>2</v>
      </c>
    </row>
    <row r="1440" spans="1:5" x14ac:dyDescent="0.55000000000000004">
      <c r="A1440" s="24" t="s">
        <v>8219</v>
      </c>
      <c r="B1440" s="5">
        <v>102</v>
      </c>
      <c r="D1440" s="25" t="s">
        <v>8221</v>
      </c>
      <c r="E1440" s="5">
        <v>197</v>
      </c>
    </row>
    <row r="1441" spans="1:5" x14ac:dyDescent="0.55000000000000004">
      <c r="A1441" s="24" t="s">
        <v>8219</v>
      </c>
      <c r="B1441" s="5">
        <v>104</v>
      </c>
      <c r="D1441" s="25" t="s">
        <v>8221</v>
      </c>
      <c r="E1441" s="5">
        <v>0</v>
      </c>
    </row>
    <row r="1442" spans="1:5" x14ac:dyDescent="0.55000000000000004">
      <c r="A1442" s="24" t="s">
        <v>8219</v>
      </c>
      <c r="B1442" s="5">
        <v>20</v>
      </c>
      <c r="D1442" s="25" t="s">
        <v>8221</v>
      </c>
      <c r="E1442" s="5">
        <v>1</v>
      </c>
    </row>
    <row r="1443" spans="1:5" x14ac:dyDescent="0.55000000000000004">
      <c r="A1443" s="24" t="s">
        <v>8219</v>
      </c>
      <c r="B1443" s="5">
        <v>35</v>
      </c>
      <c r="D1443" s="25" t="s">
        <v>8221</v>
      </c>
      <c r="E1443" s="5">
        <v>4</v>
      </c>
    </row>
    <row r="1444" spans="1:5" x14ac:dyDescent="0.55000000000000004">
      <c r="A1444" s="24" t="s">
        <v>8219</v>
      </c>
      <c r="B1444" s="5">
        <v>94</v>
      </c>
      <c r="D1444" s="25" t="s">
        <v>8221</v>
      </c>
      <c r="E1444" s="5">
        <v>0</v>
      </c>
    </row>
    <row r="1445" spans="1:5" x14ac:dyDescent="0.55000000000000004">
      <c r="A1445" s="24" t="s">
        <v>8219</v>
      </c>
      <c r="B1445" s="5">
        <v>14</v>
      </c>
      <c r="D1445" s="25" t="s">
        <v>8221</v>
      </c>
      <c r="E1445" s="5">
        <v>7</v>
      </c>
    </row>
    <row r="1446" spans="1:5" x14ac:dyDescent="0.55000000000000004">
      <c r="A1446" s="24" t="s">
        <v>8219</v>
      </c>
      <c r="B1446" s="5">
        <v>15</v>
      </c>
      <c r="D1446" s="25" t="s">
        <v>8221</v>
      </c>
      <c r="E1446" s="5">
        <v>11</v>
      </c>
    </row>
    <row r="1447" spans="1:5" x14ac:dyDescent="0.55000000000000004">
      <c r="A1447" s="24" t="s">
        <v>8219</v>
      </c>
      <c r="B1447" s="5">
        <v>51</v>
      </c>
      <c r="D1447" s="25" t="s">
        <v>8221</v>
      </c>
      <c r="E1447" s="5">
        <v>0</v>
      </c>
    </row>
    <row r="1448" spans="1:5" x14ac:dyDescent="0.55000000000000004">
      <c r="A1448" s="24" t="s">
        <v>8219</v>
      </c>
      <c r="B1448" s="5">
        <v>19</v>
      </c>
      <c r="D1448" s="25" t="s">
        <v>8221</v>
      </c>
      <c r="E1448" s="5">
        <v>6</v>
      </c>
    </row>
    <row r="1449" spans="1:5" x14ac:dyDescent="0.55000000000000004">
      <c r="A1449" s="24" t="s">
        <v>8219</v>
      </c>
      <c r="B1449" s="5">
        <v>23</v>
      </c>
      <c r="D1449" s="25" t="s">
        <v>8221</v>
      </c>
      <c r="E1449" s="5">
        <v>0</v>
      </c>
    </row>
    <row r="1450" spans="1:5" x14ac:dyDescent="0.55000000000000004">
      <c r="A1450" s="24" t="s">
        <v>8219</v>
      </c>
      <c r="B1450" s="5">
        <v>97</v>
      </c>
      <c r="D1450" s="25" t="s">
        <v>8221</v>
      </c>
      <c r="E1450" s="5">
        <v>7</v>
      </c>
    </row>
    <row r="1451" spans="1:5" x14ac:dyDescent="0.55000000000000004">
      <c r="A1451" s="24" t="s">
        <v>8219</v>
      </c>
      <c r="B1451" s="5">
        <v>76</v>
      </c>
      <c r="D1451" s="25" t="s">
        <v>8221</v>
      </c>
      <c r="E1451" s="5">
        <v>94</v>
      </c>
    </row>
    <row r="1452" spans="1:5" x14ac:dyDescent="0.55000000000000004">
      <c r="A1452" s="24" t="s">
        <v>8219</v>
      </c>
      <c r="B1452" s="5">
        <v>11</v>
      </c>
      <c r="D1452" s="25" t="s">
        <v>8221</v>
      </c>
      <c r="E1452" s="5">
        <v>2</v>
      </c>
    </row>
    <row r="1453" spans="1:5" x14ac:dyDescent="0.55000000000000004">
      <c r="A1453" s="24" t="s">
        <v>8219</v>
      </c>
      <c r="B1453" s="5">
        <v>52</v>
      </c>
      <c r="D1453" s="25" t="s">
        <v>8221</v>
      </c>
      <c r="E1453" s="5">
        <v>25</v>
      </c>
    </row>
    <row r="1454" spans="1:5" x14ac:dyDescent="0.55000000000000004">
      <c r="A1454" s="24" t="s">
        <v>8219</v>
      </c>
      <c r="B1454" s="5">
        <v>95</v>
      </c>
      <c r="D1454" s="25" t="s">
        <v>8221</v>
      </c>
      <c r="E1454" s="5">
        <v>17</v>
      </c>
    </row>
    <row r="1455" spans="1:5" x14ac:dyDescent="0.55000000000000004">
      <c r="A1455" s="24" t="s">
        <v>8219</v>
      </c>
      <c r="B1455" s="5">
        <v>35</v>
      </c>
      <c r="D1455" s="25" t="s">
        <v>8221</v>
      </c>
      <c r="E1455" s="5">
        <v>2</v>
      </c>
    </row>
    <row r="1456" spans="1:5" x14ac:dyDescent="0.55000000000000004">
      <c r="A1456" s="24" t="s">
        <v>8219</v>
      </c>
      <c r="B1456" s="5">
        <v>21</v>
      </c>
      <c r="D1456" s="25" t="s">
        <v>8221</v>
      </c>
      <c r="E1456" s="5">
        <v>4</v>
      </c>
    </row>
    <row r="1457" spans="1:5" x14ac:dyDescent="0.55000000000000004">
      <c r="A1457" s="24" t="s">
        <v>8219</v>
      </c>
      <c r="B1457" s="5">
        <v>93</v>
      </c>
      <c r="D1457" s="25" t="s">
        <v>8221</v>
      </c>
      <c r="E1457" s="5">
        <v>5</v>
      </c>
    </row>
    <row r="1458" spans="1:5" x14ac:dyDescent="0.55000000000000004">
      <c r="A1458" s="24" t="s">
        <v>8219</v>
      </c>
      <c r="B1458" s="5">
        <v>11</v>
      </c>
      <c r="D1458" s="25" t="s">
        <v>8221</v>
      </c>
      <c r="E1458" s="5">
        <v>2</v>
      </c>
    </row>
    <row r="1459" spans="1:5" x14ac:dyDescent="0.55000000000000004">
      <c r="A1459" s="24" t="s">
        <v>8219</v>
      </c>
      <c r="B1459" s="5">
        <v>21</v>
      </c>
      <c r="D1459" s="25" t="s">
        <v>8221</v>
      </c>
      <c r="E1459" s="5">
        <v>2</v>
      </c>
    </row>
    <row r="1460" spans="1:5" x14ac:dyDescent="0.55000000000000004">
      <c r="A1460" s="24" t="s">
        <v>8219</v>
      </c>
      <c r="B1460" s="5">
        <v>54</v>
      </c>
      <c r="D1460" s="25" t="s">
        <v>8221</v>
      </c>
      <c r="E1460" s="5">
        <v>3</v>
      </c>
    </row>
    <row r="1461" spans="1:5" x14ac:dyDescent="0.55000000000000004">
      <c r="A1461" s="24" t="s">
        <v>8219</v>
      </c>
      <c r="B1461" s="5">
        <v>31</v>
      </c>
      <c r="D1461" s="25" t="s">
        <v>8221</v>
      </c>
      <c r="E1461" s="5">
        <v>0</v>
      </c>
    </row>
    <row r="1462" spans="1:5" x14ac:dyDescent="0.55000000000000004">
      <c r="A1462" s="24" t="s">
        <v>8219</v>
      </c>
      <c r="B1462" s="5">
        <v>132</v>
      </c>
      <c r="D1462" s="25" t="s">
        <v>8221</v>
      </c>
      <c r="E1462" s="5">
        <v>4</v>
      </c>
    </row>
    <row r="1463" spans="1:5" x14ac:dyDescent="0.55000000000000004">
      <c r="A1463" s="24" t="s">
        <v>8219</v>
      </c>
      <c r="B1463" s="5">
        <v>3</v>
      </c>
      <c r="D1463" s="25" t="s">
        <v>8221</v>
      </c>
      <c r="E1463" s="5">
        <v>1</v>
      </c>
    </row>
    <row r="1464" spans="1:5" x14ac:dyDescent="0.55000000000000004">
      <c r="A1464" s="24" t="s">
        <v>8219</v>
      </c>
      <c r="B1464" s="5">
        <v>6</v>
      </c>
      <c r="D1464" s="25" t="s">
        <v>8221</v>
      </c>
      <c r="E1464" s="5">
        <v>12</v>
      </c>
    </row>
    <row r="1465" spans="1:5" x14ac:dyDescent="0.55000000000000004">
      <c r="A1465" s="24" t="s">
        <v>8219</v>
      </c>
      <c r="B1465" s="5">
        <v>10</v>
      </c>
      <c r="D1465" s="25" t="s">
        <v>8221</v>
      </c>
      <c r="E1465" s="5">
        <v>4</v>
      </c>
    </row>
    <row r="1466" spans="1:5" x14ac:dyDescent="0.55000000000000004">
      <c r="A1466" s="24" t="s">
        <v>8219</v>
      </c>
      <c r="B1466" s="5">
        <v>147</v>
      </c>
      <c r="D1466" s="25" t="s">
        <v>8221</v>
      </c>
      <c r="E1466" s="5">
        <v>91</v>
      </c>
    </row>
    <row r="1467" spans="1:5" x14ac:dyDescent="0.55000000000000004">
      <c r="A1467" s="24" t="s">
        <v>8219</v>
      </c>
      <c r="B1467" s="5">
        <v>199</v>
      </c>
      <c r="D1467" s="25" t="s">
        <v>8221</v>
      </c>
      <c r="E1467" s="5">
        <v>1</v>
      </c>
    </row>
    <row r="1468" spans="1:5" x14ac:dyDescent="0.55000000000000004">
      <c r="A1468" s="24" t="s">
        <v>8219</v>
      </c>
      <c r="B1468" s="5">
        <v>50</v>
      </c>
      <c r="D1468" s="25" t="s">
        <v>8221</v>
      </c>
      <c r="E1468" s="5">
        <v>1</v>
      </c>
    </row>
    <row r="1469" spans="1:5" x14ac:dyDescent="0.55000000000000004">
      <c r="A1469" s="24" t="s">
        <v>8219</v>
      </c>
      <c r="B1469" s="5">
        <v>21</v>
      </c>
      <c r="D1469" s="25" t="s">
        <v>8221</v>
      </c>
      <c r="E1469" s="5">
        <v>0</v>
      </c>
    </row>
    <row r="1470" spans="1:5" x14ac:dyDescent="0.55000000000000004">
      <c r="A1470" s="24" t="s">
        <v>8219</v>
      </c>
      <c r="B1470" s="5">
        <v>24</v>
      </c>
      <c r="D1470" s="25" t="s">
        <v>8221</v>
      </c>
      <c r="E1470" s="5">
        <v>13</v>
      </c>
    </row>
    <row r="1471" spans="1:5" x14ac:dyDescent="0.55000000000000004">
      <c r="A1471" s="24" t="s">
        <v>8219</v>
      </c>
      <c r="B1471" s="5">
        <v>32</v>
      </c>
      <c r="D1471" s="25" t="s">
        <v>8221</v>
      </c>
      <c r="E1471" s="5">
        <v>2</v>
      </c>
    </row>
    <row r="1472" spans="1:5" x14ac:dyDescent="0.55000000000000004">
      <c r="A1472" s="24" t="s">
        <v>8219</v>
      </c>
      <c r="B1472" s="5">
        <v>62</v>
      </c>
      <c r="D1472" s="25" t="s">
        <v>8221</v>
      </c>
      <c r="E1472" s="5">
        <v>0</v>
      </c>
    </row>
    <row r="1473" spans="1:5" x14ac:dyDescent="0.55000000000000004">
      <c r="A1473" s="24" t="s">
        <v>8219</v>
      </c>
      <c r="B1473" s="5">
        <v>9</v>
      </c>
      <c r="D1473" s="25" t="s">
        <v>8221</v>
      </c>
      <c r="E1473" s="5">
        <v>21</v>
      </c>
    </row>
    <row r="1474" spans="1:5" x14ac:dyDescent="0.55000000000000004">
      <c r="A1474" s="24" t="s">
        <v>8219</v>
      </c>
      <c r="B1474" s="5">
        <v>38</v>
      </c>
      <c r="D1474" s="25" t="s">
        <v>8221</v>
      </c>
      <c r="E1474" s="5">
        <v>9</v>
      </c>
    </row>
    <row r="1475" spans="1:5" x14ac:dyDescent="0.55000000000000004">
      <c r="A1475" s="24" t="s">
        <v>8219</v>
      </c>
      <c r="B1475" s="5">
        <v>54</v>
      </c>
      <c r="D1475" s="25" t="s">
        <v>8221</v>
      </c>
      <c r="E1475" s="5">
        <v>6</v>
      </c>
    </row>
    <row r="1476" spans="1:5" x14ac:dyDescent="0.55000000000000004">
      <c r="A1476" s="24" t="s">
        <v>8219</v>
      </c>
      <c r="B1476" s="5">
        <v>37</v>
      </c>
      <c r="D1476" s="25" t="s">
        <v>8221</v>
      </c>
      <c r="E1476" s="5">
        <v>4</v>
      </c>
    </row>
    <row r="1477" spans="1:5" x14ac:dyDescent="0.55000000000000004">
      <c r="A1477" s="24" t="s">
        <v>8219</v>
      </c>
      <c r="B1477" s="5">
        <v>39</v>
      </c>
      <c r="D1477" s="25" t="s">
        <v>8221</v>
      </c>
      <c r="E1477" s="5">
        <v>7</v>
      </c>
    </row>
    <row r="1478" spans="1:5" x14ac:dyDescent="0.55000000000000004">
      <c r="A1478" s="24" t="s">
        <v>8219</v>
      </c>
      <c r="B1478" s="5">
        <v>34</v>
      </c>
      <c r="D1478" s="25" t="s">
        <v>8221</v>
      </c>
      <c r="E1478" s="5">
        <v>5</v>
      </c>
    </row>
    <row r="1479" spans="1:5" x14ac:dyDescent="0.55000000000000004">
      <c r="A1479" s="24" t="s">
        <v>8219</v>
      </c>
      <c r="B1479" s="5">
        <v>55</v>
      </c>
      <c r="D1479" s="25" t="s">
        <v>8221</v>
      </c>
      <c r="E1479" s="5">
        <v>0</v>
      </c>
    </row>
    <row r="1480" spans="1:5" x14ac:dyDescent="0.55000000000000004">
      <c r="A1480" s="24" t="s">
        <v>8219</v>
      </c>
      <c r="B1480" s="5">
        <v>32</v>
      </c>
      <c r="D1480" s="25" t="s">
        <v>8221</v>
      </c>
      <c r="E1480" s="5">
        <v>3</v>
      </c>
    </row>
    <row r="1481" spans="1:5" x14ac:dyDescent="0.55000000000000004">
      <c r="A1481" s="24" t="s">
        <v>8219</v>
      </c>
      <c r="B1481" s="5">
        <v>25</v>
      </c>
      <c r="D1481" s="25" t="s">
        <v>8221</v>
      </c>
      <c r="E1481" s="5">
        <v>9</v>
      </c>
    </row>
    <row r="1482" spans="1:5" x14ac:dyDescent="0.55000000000000004">
      <c r="A1482" s="24" t="s">
        <v>8219</v>
      </c>
      <c r="B1482" s="5">
        <v>33</v>
      </c>
      <c r="D1482" s="25" t="s">
        <v>8221</v>
      </c>
      <c r="E1482" s="5">
        <v>6</v>
      </c>
    </row>
    <row r="1483" spans="1:5" x14ac:dyDescent="0.55000000000000004">
      <c r="A1483" s="24" t="s">
        <v>8219</v>
      </c>
      <c r="B1483" s="5">
        <v>108</v>
      </c>
      <c r="D1483" s="25" t="s">
        <v>8221</v>
      </c>
      <c r="E1483" s="5">
        <v>4</v>
      </c>
    </row>
    <row r="1484" spans="1:5" x14ac:dyDescent="0.55000000000000004">
      <c r="A1484" s="24" t="s">
        <v>8219</v>
      </c>
      <c r="B1484" s="5">
        <v>20</v>
      </c>
      <c r="D1484" s="25" t="s">
        <v>8221</v>
      </c>
      <c r="E1484" s="5">
        <v>1</v>
      </c>
    </row>
    <row r="1485" spans="1:5" x14ac:dyDescent="0.55000000000000004">
      <c r="A1485" s="24" t="s">
        <v>8219</v>
      </c>
      <c r="B1485" s="5">
        <v>98</v>
      </c>
      <c r="D1485" s="25" t="s">
        <v>8221</v>
      </c>
      <c r="E1485" s="5">
        <v>17</v>
      </c>
    </row>
    <row r="1486" spans="1:5" x14ac:dyDescent="0.55000000000000004">
      <c r="A1486" s="24" t="s">
        <v>8219</v>
      </c>
      <c r="B1486" s="5">
        <v>196</v>
      </c>
      <c r="D1486" s="25" t="s">
        <v>8221</v>
      </c>
      <c r="E1486" s="5">
        <v>1</v>
      </c>
    </row>
    <row r="1487" spans="1:5" x14ac:dyDescent="0.55000000000000004">
      <c r="A1487" s="24" t="s">
        <v>8219</v>
      </c>
      <c r="B1487" s="5">
        <v>39</v>
      </c>
      <c r="D1487" s="25" t="s">
        <v>8221</v>
      </c>
      <c r="E1487" s="5">
        <v>13</v>
      </c>
    </row>
    <row r="1488" spans="1:5" x14ac:dyDescent="0.55000000000000004">
      <c r="A1488" s="24" t="s">
        <v>8219</v>
      </c>
      <c r="B1488" s="5">
        <v>128</v>
      </c>
      <c r="D1488" s="25" t="s">
        <v>8221</v>
      </c>
      <c r="E1488" s="5">
        <v>6</v>
      </c>
    </row>
    <row r="1489" spans="1:5" x14ac:dyDescent="0.55000000000000004">
      <c r="A1489" s="24" t="s">
        <v>8219</v>
      </c>
      <c r="B1489" s="5">
        <v>71</v>
      </c>
      <c r="D1489" s="25" t="s">
        <v>8221</v>
      </c>
      <c r="E1489" s="5">
        <v>0</v>
      </c>
    </row>
    <row r="1490" spans="1:5" x14ac:dyDescent="0.55000000000000004">
      <c r="A1490" s="24" t="s">
        <v>8219</v>
      </c>
      <c r="B1490" s="5">
        <v>47</v>
      </c>
      <c r="D1490" s="25" t="s">
        <v>8221</v>
      </c>
      <c r="E1490" s="5">
        <v>2</v>
      </c>
    </row>
    <row r="1491" spans="1:5" x14ac:dyDescent="0.55000000000000004">
      <c r="A1491" s="24" t="s">
        <v>8219</v>
      </c>
      <c r="B1491" s="5">
        <v>17</v>
      </c>
      <c r="D1491" s="25" t="s">
        <v>8221</v>
      </c>
      <c r="E1491" s="5">
        <v>2</v>
      </c>
    </row>
    <row r="1492" spans="1:5" x14ac:dyDescent="0.55000000000000004">
      <c r="A1492" s="24" t="s">
        <v>8219</v>
      </c>
      <c r="B1492" s="5">
        <v>91</v>
      </c>
      <c r="D1492" s="25" t="s">
        <v>8221</v>
      </c>
      <c r="E1492" s="5">
        <v>21</v>
      </c>
    </row>
    <row r="1493" spans="1:5" x14ac:dyDescent="0.55000000000000004">
      <c r="A1493" s="24" t="s">
        <v>8219</v>
      </c>
      <c r="B1493" s="5">
        <v>43</v>
      </c>
      <c r="D1493" s="25" t="s">
        <v>8221</v>
      </c>
      <c r="E1493" s="5">
        <v>13</v>
      </c>
    </row>
    <row r="1494" spans="1:5" x14ac:dyDescent="0.55000000000000004">
      <c r="A1494" s="24" t="s">
        <v>8219</v>
      </c>
      <c r="B1494" s="5">
        <v>17</v>
      </c>
      <c r="D1494" s="25" t="s">
        <v>8221</v>
      </c>
      <c r="E1494" s="5">
        <v>0</v>
      </c>
    </row>
    <row r="1495" spans="1:5" x14ac:dyDescent="0.55000000000000004">
      <c r="A1495" s="24" t="s">
        <v>8219</v>
      </c>
      <c r="B1495" s="5">
        <v>33</v>
      </c>
      <c r="D1495" s="25" t="s">
        <v>8221</v>
      </c>
      <c r="E1495" s="5">
        <v>6</v>
      </c>
    </row>
    <row r="1496" spans="1:5" x14ac:dyDescent="0.55000000000000004">
      <c r="A1496" s="24" t="s">
        <v>8219</v>
      </c>
      <c r="B1496" s="5">
        <v>87</v>
      </c>
      <c r="D1496" s="25" t="s">
        <v>8221</v>
      </c>
      <c r="E1496" s="5">
        <v>0</v>
      </c>
    </row>
    <row r="1497" spans="1:5" x14ac:dyDescent="0.55000000000000004">
      <c r="A1497" s="24" t="s">
        <v>8219</v>
      </c>
      <c r="B1497" s="5">
        <v>113</v>
      </c>
      <c r="D1497" s="25" t="s">
        <v>8221</v>
      </c>
      <c r="E1497" s="5">
        <v>1</v>
      </c>
    </row>
    <row r="1498" spans="1:5" x14ac:dyDescent="0.55000000000000004">
      <c r="A1498" s="24" t="s">
        <v>8219</v>
      </c>
      <c r="B1498" s="5">
        <v>14</v>
      </c>
      <c r="D1498" s="25" t="s">
        <v>8221</v>
      </c>
      <c r="E1498" s="5">
        <v>0</v>
      </c>
    </row>
    <row r="1499" spans="1:5" x14ac:dyDescent="0.55000000000000004">
      <c r="A1499" s="24" t="s">
        <v>8219</v>
      </c>
      <c r="B1499" s="5">
        <v>30</v>
      </c>
      <c r="D1499" s="25" t="s">
        <v>8221</v>
      </c>
      <c r="E1499" s="5">
        <v>12</v>
      </c>
    </row>
    <row r="1500" spans="1:5" x14ac:dyDescent="0.55000000000000004">
      <c r="A1500" s="24" t="s">
        <v>8219</v>
      </c>
      <c r="B1500" s="5">
        <v>16</v>
      </c>
      <c r="D1500" s="25" t="s">
        <v>8221</v>
      </c>
      <c r="E1500" s="5">
        <v>2</v>
      </c>
    </row>
    <row r="1501" spans="1:5" x14ac:dyDescent="0.55000000000000004">
      <c r="A1501" s="24" t="s">
        <v>8219</v>
      </c>
      <c r="B1501" s="5">
        <v>46</v>
      </c>
      <c r="D1501" s="25" t="s">
        <v>8221</v>
      </c>
      <c r="E1501" s="5">
        <v>6</v>
      </c>
    </row>
    <row r="1502" spans="1:5" x14ac:dyDescent="0.55000000000000004">
      <c r="A1502" s="24" t="s">
        <v>8219</v>
      </c>
      <c r="B1502" s="5">
        <v>24</v>
      </c>
      <c r="D1502" s="25" t="s">
        <v>8221</v>
      </c>
      <c r="E1502" s="5">
        <v>1</v>
      </c>
    </row>
    <row r="1503" spans="1:5" x14ac:dyDescent="0.55000000000000004">
      <c r="A1503" s="24" t="s">
        <v>8219</v>
      </c>
      <c r="B1503" s="5">
        <v>97</v>
      </c>
      <c r="D1503" s="25" t="s">
        <v>8221</v>
      </c>
      <c r="E1503" s="5">
        <v>1</v>
      </c>
    </row>
    <row r="1504" spans="1:5" x14ac:dyDescent="0.55000000000000004">
      <c r="A1504" s="24" t="s">
        <v>8219</v>
      </c>
      <c r="B1504" s="5">
        <v>59</v>
      </c>
      <c r="D1504" s="25" t="s">
        <v>8221</v>
      </c>
      <c r="E1504" s="5">
        <v>5</v>
      </c>
    </row>
    <row r="1505" spans="1:5" x14ac:dyDescent="0.55000000000000004">
      <c r="A1505" s="24" t="s">
        <v>8219</v>
      </c>
      <c r="B1505" s="5">
        <v>1095</v>
      </c>
      <c r="D1505" s="25" t="s">
        <v>8221</v>
      </c>
      <c r="E1505" s="5">
        <v>0</v>
      </c>
    </row>
    <row r="1506" spans="1:5" x14ac:dyDescent="0.55000000000000004">
      <c r="A1506" s="24" t="s">
        <v>8219</v>
      </c>
      <c r="B1506" s="5">
        <v>218</v>
      </c>
      <c r="D1506" s="25" t="s">
        <v>8221</v>
      </c>
      <c r="E1506" s="5">
        <v>3</v>
      </c>
    </row>
    <row r="1507" spans="1:5" x14ac:dyDescent="0.55000000000000004">
      <c r="A1507" s="24" t="s">
        <v>8219</v>
      </c>
      <c r="B1507" s="5">
        <v>111</v>
      </c>
      <c r="D1507" s="25" t="s">
        <v>8221</v>
      </c>
      <c r="E1507" s="5">
        <v>8</v>
      </c>
    </row>
    <row r="1508" spans="1:5" x14ac:dyDescent="0.55000000000000004">
      <c r="A1508" s="24" t="s">
        <v>8219</v>
      </c>
      <c r="B1508" s="5">
        <v>56</v>
      </c>
      <c r="D1508" s="25" t="s">
        <v>8221</v>
      </c>
      <c r="E1508" s="5">
        <v>3</v>
      </c>
    </row>
    <row r="1509" spans="1:5" x14ac:dyDescent="0.55000000000000004">
      <c r="A1509" s="24" t="s">
        <v>8219</v>
      </c>
      <c r="B1509" s="5">
        <v>265</v>
      </c>
      <c r="D1509" s="25" t="s">
        <v>8221</v>
      </c>
      <c r="E1509" s="5">
        <v>8</v>
      </c>
    </row>
    <row r="1510" spans="1:5" x14ac:dyDescent="0.55000000000000004">
      <c r="A1510" s="24" t="s">
        <v>8219</v>
      </c>
      <c r="B1510" s="5">
        <v>28</v>
      </c>
      <c r="D1510" s="25" t="s">
        <v>8221</v>
      </c>
      <c r="E1510" s="5">
        <v>1</v>
      </c>
    </row>
    <row r="1511" spans="1:5" x14ac:dyDescent="0.55000000000000004">
      <c r="A1511" s="24" t="s">
        <v>8219</v>
      </c>
      <c r="B1511" s="5">
        <v>364</v>
      </c>
      <c r="D1511" s="25" t="s">
        <v>8221</v>
      </c>
      <c r="E1511" s="5">
        <v>4</v>
      </c>
    </row>
    <row r="1512" spans="1:5" x14ac:dyDescent="0.55000000000000004">
      <c r="A1512" s="24" t="s">
        <v>8219</v>
      </c>
      <c r="B1512" s="5">
        <v>27</v>
      </c>
      <c r="D1512" s="25" t="s">
        <v>8221</v>
      </c>
      <c r="E1512" s="5">
        <v>8</v>
      </c>
    </row>
    <row r="1513" spans="1:5" x14ac:dyDescent="0.55000000000000004">
      <c r="A1513" s="24" t="s">
        <v>8219</v>
      </c>
      <c r="B1513" s="5">
        <v>93</v>
      </c>
      <c r="D1513" s="25" t="s">
        <v>8221</v>
      </c>
      <c r="E1513" s="5">
        <v>1</v>
      </c>
    </row>
    <row r="1514" spans="1:5" x14ac:dyDescent="0.55000000000000004">
      <c r="A1514" s="24" t="s">
        <v>8219</v>
      </c>
      <c r="B1514" s="5">
        <v>64</v>
      </c>
      <c r="D1514" s="25" t="s">
        <v>8221</v>
      </c>
      <c r="E1514" s="5">
        <v>5</v>
      </c>
    </row>
    <row r="1515" spans="1:5" x14ac:dyDescent="0.55000000000000004">
      <c r="A1515" s="24" t="s">
        <v>8219</v>
      </c>
      <c r="B1515" s="5">
        <v>22</v>
      </c>
      <c r="D1515" s="25" t="s">
        <v>8221</v>
      </c>
      <c r="E1515" s="5">
        <v>0</v>
      </c>
    </row>
    <row r="1516" spans="1:5" x14ac:dyDescent="0.55000000000000004">
      <c r="A1516" s="24" t="s">
        <v>8219</v>
      </c>
      <c r="B1516" s="5">
        <v>59</v>
      </c>
      <c r="D1516" s="25" t="s">
        <v>8221</v>
      </c>
      <c r="E1516" s="5">
        <v>0</v>
      </c>
    </row>
    <row r="1517" spans="1:5" x14ac:dyDescent="0.55000000000000004">
      <c r="A1517" s="24" t="s">
        <v>8219</v>
      </c>
      <c r="B1517" s="5">
        <v>249</v>
      </c>
      <c r="D1517" s="25" t="s">
        <v>8221</v>
      </c>
      <c r="E1517" s="5">
        <v>1</v>
      </c>
    </row>
    <row r="1518" spans="1:5" x14ac:dyDescent="0.55000000000000004">
      <c r="A1518" s="24" t="s">
        <v>8219</v>
      </c>
      <c r="B1518" s="5">
        <v>392</v>
      </c>
      <c r="D1518" s="25" t="s">
        <v>8221</v>
      </c>
      <c r="E1518" s="5">
        <v>0</v>
      </c>
    </row>
    <row r="1519" spans="1:5" x14ac:dyDescent="0.55000000000000004">
      <c r="A1519" s="24" t="s">
        <v>8219</v>
      </c>
      <c r="B1519" s="5">
        <v>115</v>
      </c>
      <c r="D1519" s="25" t="s">
        <v>8221</v>
      </c>
      <c r="E1519" s="5">
        <v>0</v>
      </c>
    </row>
    <row r="1520" spans="1:5" x14ac:dyDescent="0.55000000000000004">
      <c r="A1520" s="24" t="s">
        <v>8219</v>
      </c>
      <c r="B1520" s="5">
        <v>433</v>
      </c>
      <c r="D1520" s="25" t="s">
        <v>8221</v>
      </c>
      <c r="E1520" s="5">
        <v>6</v>
      </c>
    </row>
    <row r="1521" spans="1:5" x14ac:dyDescent="0.55000000000000004">
      <c r="A1521" s="24" t="s">
        <v>8219</v>
      </c>
      <c r="B1521" s="5">
        <v>20</v>
      </c>
      <c r="D1521" s="25" t="s">
        <v>8221</v>
      </c>
      <c r="E1521" s="5">
        <v>6</v>
      </c>
    </row>
    <row r="1522" spans="1:5" x14ac:dyDescent="0.55000000000000004">
      <c r="A1522" s="24" t="s">
        <v>8219</v>
      </c>
      <c r="B1522" s="5">
        <v>8</v>
      </c>
      <c r="D1522" s="25" t="s">
        <v>8221</v>
      </c>
      <c r="E1522" s="5">
        <v>14</v>
      </c>
    </row>
    <row r="1523" spans="1:5" x14ac:dyDescent="0.55000000000000004">
      <c r="A1523" s="24" t="s">
        <v>8219</v>
      </c>
      <c r="B1523" s="5">
        <v>175</v>
      </c>
      <c r="D1523" s="25" t="s">
        <v>8221</v>
      </c>
      <c r="E1523" s="5">
        <v>6</v>
      </c>
    </row>
    <row r="1524" spans="1:5" x14ac:dyDescent="0.55000000000000004">
      <c r="A1524" s="24" t="s">
        <v>8219</v>
      </c>
      <c r="B1524" s="5">
        <v>104</v>
      </c>
      <c r="D1524" s="25" t="s">
        <v>8221</v>
      </c>
      <c r="E1524" s="5">
        <v>33</v>
      </c>
    </row>
    <row r="1525" spans="1:5" x14ac:dyDescent="0.55000000000000004">
      <c r="A1525" s="24" t="s">
        <v>8219</v>
      </c>
      <c r="B1525" s="5">
        <v>17</v>
      </c>
      <c r="D1525" s="25" t="s">
        <v>8221</v>
      </c>
      <c r="E1525" s="5">
        <v>4</v>
      </c>
    </row>
    <row r="1526" spans="1:5" x14ac:dyDescent="0.55000000000000004">
      <c r="A1526" s="24" t="s">
        <v>8219</v>
      </c>
      <c r="B1526" s="5">
        <v>277</v>
      </c>
      <c r="D1526" s="25" t="s">
        <v>8221</v>
      </c>
      <c r="E1526" s="5">
        <v>1</v>
      </c>
    </row>
    <row r="1527" spans="1:5" x14ac:dyDescent="0.55000000000000004">
      <c r="A1527" s="24" t="s">
        <v>8219</v>
      </c>
      <c r="B1527" s="5">
        <v>118</v>
      </c>
      <c r="D1527" s="25" t="s">
        <v>8221</v>
      </c>
      <c r="E1527" s="5">
        <v>0</v>
      </c>
    </row>
    <row r="1528" spans="1:5" x14ac:dyDescent="0.55000000000000004">
      <c r="A1528" s="24" t="s">
        <v>8219</v>
      </c>
      <c r="B1528" s="5">
        <v>97</v>
      </c>
      <c r="D1528" s="25" t="s">
        <v>8221</v>
      </c>
      <c r="E1528" s="5">
        <v>6</v>
      </c>
    </row>
    <row r="1529" spans="1:5" x14ac:dyDescent="0.55000000000000004">
      <c r="A1529" s="24" t="s">
        <v>8219</v>
      </c>
      <c r="B1529" s="5">
        <v>20</v>
      </c>
      <c r="D1529" s="25" t="s">
        <v>8221</v>
      </c>
      <c r="E1529" s="5">
        <v>6</v>
      </c>
    </row>
    <row r="1530" spans="1:5" x14ac:dyDescent="0.55000000000000004">
      <c r="A1530" s="24" t="s">
        <v>8219</v>
      </c>
      <c r="B1530" s="5">
        <v>26</v>
      </c>
      <c r="D1530" s="25" t="s">
        <v>8221</v>
      </c>
      <c r="E1530" s="5">
        <v>1</v>
      </c>
    </row>
    <row r="1531" spans="1:5" x14ac:dyDescent="0.55000000000000004">
      <c r="A1531" s="24" t="s">
        <v>8219</v>
      </c>
      <c r="B1531" s="5">
        <v>128</v>
      </c>
      <c r="D1531" s="25" t="s">
        <v>8221</v>
      </c>
      <c r="E1531" s="5">
        <v>3</v>
      </c>
    </row>
    <row r="1532" spans="1:5" x14ac:dyDescent="0.55000000000000004">
      <c r="A1532" s="24" t="s">
        <v>8219</v>
      </c>
      <c r="B1532" s="5">
        <v>15</v>
      </c>
    </row>
    <row r="1533" spans="1:5" x14ac:dyDescent="0.55000000000000004">
      <c r="A1533" s="24" t="s">
        <v>8219</v>
      </c>
      <c r="B1533" s="5">
        <v>25</v>
      </c>
    </row>
    <row r="1534" spans="1:5" x14ac:dyDescent="0.55000000000000004">
      <c r="A1534" s="24" t="s">
        <v>8219</v>
      </c>
      <c r="B1534" s="5">
        <v>55</v>
      </c>
    </row>
    <row r="1535" spans="1:5" x14ac:dyDescent="0.55000000000000004">
      <c r="A1535" s="24" t="s">
        <v>8219</v>
      </c>
      <c r="B1535" s="5">
        <v>107</v>
      </c>
    </row>
    <row r="1536" spans="1:5" x14ac:dyDescent="0.55000000000000004">
      <c r="A1536" s="24" t="s">
        <v>8219</v>
      </c>
      <c r="B1536" s="5">
        <v>557</v>
      </c>
    </row>
    <row r="1537" spans="1:2" x14ac:dyDescent="0.55000000000000004">
      <c r="A1537" s="24" t="s">
        <v>8219</v>
      </c>
      <c r="B1537" s="5">
        <v>40</v>
      </c>
    </row>
    <row r="1538" spans="1:2" x14ac:dyDescent="0.55000000000000004">
      <c r="A1538" s="24" t="s">
        <v>8219</v>
      </c>
      <c r="B1538" s="5">
        <v>36</v>
      </c>
    </row>
    <row r="1539" spans="1:2" x14ac:dyDescent="0.55000000000000004">
      <c r="A1539" s="24" t="s">
        <v>8219</v>
      </c>
      <c r="B1539" s="5">
        <v>159</v>
      </c>
    </row>
    <row r="1540" spans="1:2" x14ac:dyDescent="0.55000000000000004">
      <c r="A1540" s="24" t="s">
        <v>8219</v>
      </c>
      <c r="B1540" s="5">
        <v>41</v>
      </c>
    </row>
    <row r="1541" spans="1:2" x14ac:dyDescent="0.55000000000000004">
      <c r="A1541" s="24" t="s">
        <v>8219</v>
      </c>
      <c r="B1541" s="5">
        <v>226</v>
      </c>
    </row>
    <row r="1542" spans="1:2" x14ac:dyDescent="0.55000000000000004">
      <c r="A1542" s="24" t="s">
        <v>8219</v>
      </c>
      <c r="B1542" s="5">
        <v>30</v>
      </c>
    </row>
    <row r="1543" spans="1:2" x14ac:dyDescent="0.55000000000000004">
      <c r="A1543" s="24" t="s">
        <v>8219</v>
      </c>
      <c r="B1543" s="5">
        <v>103</v>
      </c>
    </row>
    <row r="1544" spans="1:2" x14ac:dyDescent="0.55000000000000004">
      <c r="A1544" s="24" t="s">
        <v>8219</v>
      </c>
      <c r="B1544" s="5">
        <v>62</v>
      </c>
    </row>
    <row r="1545" spans="1:2" x14ac:dyDescent="0.55000000000000004">
      <c r="A1545" s="24" t="s">
        <v>8219</v>
      </c>
      <c r="B1545" s="5">
        <v>6</v>
      </c>
    </row>
    <row r="1546" spans="1:2" x14ac:dyDescent="0.55000000000000004">
      <c r="A1546" s="24" t="s">
        <v>8219</v>
      </c>
      <c r="B1546" s="5">
        <v>182</v>
      </c>
    </row>
    <row r="1547" spans="1:2" x14ac:dyDescent="0.55000000000000004">
      <c r="A1547" s="24" t="s">
        <v>8219</v>
      </c>
      <c r="B1547" s="5">
        <v>145</v>
      </c>
    </row>
    <row r="1548" spans="1:2" x14ac:dyDescent="0.55000000000000004">
      <c r="A1548" s="24" t="s">
        <v>8219</v>
      </c>
      <c r="B1548" s="5">
        <v>25</v>
      </c>
    </row>
    <row r="1549" spans="1:2" x14ac:dyDescent="0.55000000000000004">
      <c r="A1549" s="24" t="s">
        <v>8219</v>
      </c>
      <c r="B1549" s="5">
        <v>320</v>
      </c>
    </row>
    <row r="1550" spans="1:2" x14ac:dyDescent="0.55000000000000004">
      <c r="A1550" s="24" t="s">
        <v>8219</v>
      </c>
      <c r="B1550" s="5">
        <v>99</v>
      </c>
    </row>
    <row r="1551" spans="1:2" x14ac:dyDescent="0.55000000000000004">
      <c r="A1551" s="24" t="s">
        <v>8219</v>
      </c>
      <c r="B1551" s="5">
        <v>348</v>
      </c>
    </row>
    <row r="1552" spans="1:2" x14ac:dyDescent="0.55000000000000004">
      <c r="A1552" s="24" t="s">
        <v>8219</v>
      </c>
      <c r="B1552" s="5">
        <v>41</v>
      </c>
    </row>
    <row r="1553" spans="1:2" x14ac:dyDescent="0.55000000000000004">
      <c r="A1553" s="24" t="s">
        <v>8219</v>
      </c>
      <c r="B1553" s="5">
        <v>29</v>
      </c>
    </row>
    <row r="1554" spans="1:2" x14ac:dyDescent="0.55000000000000004">
      <c r="A1554" s="24" t="s">
        <v>8219</v>
      </c>
      <c r="B1554" s="5">
        <v>25</v>
      </c>
    </row>
    <row r="1555" spans="1:2" x14ac:dyDescent="0.55000000000000004">
      <c r="A1555" s="24" t="s">
        <v>8219</v>
      </c>
      <c r="B1555" s="5">
        <v>23</v>
      </c>
    </row>
    <row r="1556" spans="1:2" x14ac:dyDescent="0.55000000000000004">
      <c r="A1556" s="24" t="s">
        <v>8219</v>
      </c>
      <c r="B1556" s="5">
        <v>1260</v>
      </c>
    </row>
    <row r="1557" spans="1:2" x14ac:dyDescent="0.55000000000000004">
      <c r="A1557" s="24" t="s">
        <v>8219</v>
      </c>
      <c r="B1557" s="5">
        <v>307</v>
      </c>
    </row>
    <row r="1558" spans="1:2" x14ac:dyDescent="0.55000000000000004">
      <c r="A1558" s="24" t="s">
        <v>8219</v>
      </c>
      <c r="B1558" s="5">
        <v>329</v>
      </c>
    </row>
    <row r="1559" spans="1:2" x14ac:dyDescent="0.55000000000000004">
      <c r="A1559" s="24" t="s">
        <v>8219</v>
      </c>
      <c r="B1559" s="5">
        <v>32</v>
      </c>
    </row>
    <row r="1560" spans="1:2" x14ac:dyDescent="0.55000000000000004">
      <c r="A1560" s="24" t="s">
        <v>8219</v>
      </c>
      <c r="B1560" s="5">
        <v>27</v>
      </c>
    </row>
    <row r="1561" spans="1:2" x14ac:dyDescent="0.55000000000000004">
      <c r="A1561" s="24" t="s">
        <v>8219</v>
      </c>
      <c r="B1561" s="5">
        <v>236</v>
      </c>
    </row>
    <row r="1562" spans="1:2" x14ac:dyDescent="0.55000000000000004">
      <c r="A1562" s="24" t="s">
        <v>8219</v>
      </c>
      <c r="B1562" s="5">
        <v>42</v>
      </c>
    </row>
    <row r="1563" spans="1:2" x14ac:dyDescent="0.55000000000000004">
      <c r="A1563" s="24" t="s">
        <v>8219</v>
      </c>
      <c r="B1563" s="5">
        <v>95</v>
      </c>
    </row>
    <row r="1564" spans="1:2" x14ac:dyDescent="0.55000000000000004">
      <c r="A1564" s="24" t="s">
        <v>8219</v>
      </c>
      <c r="B1564" s="5">
        <v>37</v>
      </c>
    </row>
    <row r="1565" spans="1:2" x14ac:dyDescent="0.55000000000000004">
      <c r="A1565" s="24" t="s">
        <v>8219</v>
      </c>
      <c r="B1565" s="5">
        <v>128</v>
      </c>
    </row>
    <row r="1566" spans="1:2" x14ac:dyDescent="0.55000000000000004">
      <c r="A1566" s="24" t="s">
        <v>8219</v>
      </c>
      <c r="B1566" s="5">
        <v>156</v>
      </c>
    </row>
    <row r="1567" spans="1:2" x14ac:dyDescent="0.55000000000000004">
      <c r="A1567" s="24" t="s">
        <v>8219</v>
      </c>
      <c r="B1567" s="5">
        <v>64</v>
      </c>
    </row>
    <row r="1568" spans="1:2" x14ac:dyDescent="0.55000000000000004">
      <c r="A1568" s="24" t="s">
        <v>8219</v>
      </c>
      <c r="B1568" s="5">
        <v>58</v>
      </c>
    </row>
    <row r="1569" spans="1:2" x14ac:dyDescent="0.55000000000000004">
      <c r="A1569" s="24" t="s">
        <v>8219</v>
      </c>
      <c r="B1569" s="5">
        <v>20</v>
      </c>
    </row>
    <row r="1570" spans="1:2" x14ac:dyDescent="0.55000000000000004">
      <c r="A1570" s="24" t="s">
        <v>8219</v>
      </c>
      <c r="B1570" s="5">
        <v>47</v>
      </c>
    </row>
    <row r="1571" spans="1:2" x14ac:dyDescent="0.55000000000000004">
      <c r="A1571" s="24" t="s">
        <v>8219</v>
      </c>
      <c r="B1571" s="5">
        <v>54</v>
      </c>
    </row>
    <row r="1572" spans="1:2" x14ac:dyDescent="0.55000000000000004">
      <c r="A1572" s="24" t="s">
        <v>8219</v>
      </c>
      <c r="B1572" s="5">
        <v>9</v>
      </c>
    </row>
    <row r="1573" spans="1:2" x14ac:dyDescent="0.55000000000000004">
      <c r="A1573" s="24" t="s">
        <v>8219</v>
      </c>
      <c r="B1573" s="5">
        <v>213</v>
      </c>
    </row>
    <row r="1574" spans="1:2" x14ac:dyDescent="0.55000000000000004">
      <c r="A1574" s="24" t="s">
        <v>8219</v>
      </c>
      <c r="B1574" s="5">
        <v>57</v>
      </c>
    </row>
    <row r="1575" spans="1:2" x14ac:dyDescent="0.55000000000000004">
      <c r="A1575" s="24" t="s">
        <v>8219</v>
      </c>
      <c r="B1575" s="5">
        <v>25</v>
      </c>
    </row>
    <row r="1576" spans="1:2" x14ac:dyDescent="0.55000000000000004">
      <c r="A1576" s="24" t="s">
        <v>8219</v>
      </c>
      <c r="B1576" s="5">
        <v>104</v>
      </c>
    </row>
    <row r="1577" spans="1:2" x14ac:dyDescent="0.55000000000000004">
      <c r="A1577" s="24" t="s">
        <v>8219</v>
      </c>
      <c r="B1577" s="5">
        <v>34</v>
      </c>
    </row>
    <row r="1578" spans="1:2" x14ac:dyDescent="0.55000000000000004">
      <c r="A1578" s="24" t="s">
        <v>8219</v>
      </c>
      <c r="B1578" s="5">
        <v>67</v>
      </c>
    </row>
    <row r="1579" spans="1:2" x14ac:dyDescent="0.55000000000000004">
      <c r="A1579" s="24" t="s">
        <v>8219</v>
      </c>
      <c r="B1579" s="5">
        <v>241</v>
      </c>
    </row>
    <row r="1580" spans="1:2" x14ac:dyDescent="0.55000000000000004">
      <c r="A1580" s="24" t="s">
        <v>8219</v>
      </c>
      <c r="B1580" s="5">
        <v>123</v>
      </c>
    </row>
    <row r="1581" spans="1:2" x14ac:dyDescent="0.55000000000000004">
      <c r="A1581" s="24" t="s">
        <v>8219</v>
      </c>
      <c r="B1581" s="5">
        <v>302</v>
      </c>
    </row>
    <row r="1582" spans="1:2" x14ac:dyDescent="0.55000000000000004">
      <c r="A1582" s="24" t="s">
        <v>8219</v>
      </c>
      <c r="B1582" s="5">
        <v>89</v>
      </c>
    </row>
    <row r="1583" spans="1:2" x14ac:dyDescent="0.55000000000000004">
      <c r="A1583" s="24" t="s">
        <v>8219</v>
      </c>
      <c r="B1583" s="5">
        <v>41</v>
      </c>
    </row>
    <row r="1584" spans="1:2" x14ac:dyDescent="0.55000000000000004">
      <c r="A1584" s="24" t="s">
        <v>8219</v>
      </c>
      <c r="B1584" s="5">
        <v>69</v>
      </c>
    </row>
    <row r="1585" spans="1:2" x14ac:dyDescent="0.55000000000000004">
      <c r="A1585" s="24" t="s">
        <v>8219</v>
      </c>
      <c r="B1585" s="5">
        <v>52</v>
      </c>
    </row>
    <row r="1586" spans="1:2" x14ac:dyDescent="0.55000000000000004">
      <c r="A1586" s="24" t="s">
        <v>8219</v>
      </c>
      <c r="B1586" s="5">
        <v>57</v>
      </c>
    </row>
    <row r="1587" spans="1:2" x14ac:dyDescent="0.55000000000000004">
      <c r="A1587" s="24" t="s">
        <v>8219</v>
      </c>
      <c r="B1587" s="5">
        <v>74</v>
      </c>
    </row>
    <row r="1588" spans="1:2" x14ac:dyDescent="0.55000000000000004">
      <c r="A1588" s="24" t="s">
        <v>8219</v>
      </c>
      <c r="B1588" s="5">
        <v>63</v>
      </c>
    </row>
    <row r="1589" spans="1:2" x14ac:dyDescent="0.55000000000000004">
      <c r="A1589" s="24" t="s">
        <v>8219</v>
      </c>
      <c r="B1589" s="5">
        <v>72</v>
      </c>
    </row>
    <row r="1590" spans="1:2" x14ac:dyDescent="0.55000000000000004">
      <c r="A1590" s="24" t="s">
        <v>8219</v>
      </c>
      <c r="B1590" s="5">
        <v>71</v>
      </c>
    </row>
    <row r="1591" spans="1:2" x14ac:dyDescent="0.55000000000000004">
      <c r="A1591" s="24" t="s">
        <v>8219</v>
      </c>
      <c r="B1591" s="5">
        <v>21</v>
      </c>
    </row>
    <row r="1592" spans="1:2" x14ac:dyDescent="0.55000000000000004">
      <c r="A1592" s="24" t="s">
        <v>8219</v>
      </c>
      <c r="B1592" s="5">
        <v>930</v>
      </c>
    </row>
    <row r="1593" spans="1:2" x14ac:dyDescent="0.55000000000000004">
      <c r="A1593" s="24" t="s">
        <v>8219</v>
      </c>
      <c r="B1593" s="5">
        <v>55</v>
      </c>
    </row>
    <row r="1594" spans="1:2" x14ac:dyDescent="0.55000000000000004">
      <c r="A1594" s="24" t="s">
        <v>8219</v>
      </c>
      <c r="B1594" s="5">
        <v>61</v>
      </c>
    </row>
    <row r="1595" spans="1:2" x14ac:dyDescent="0.55000000000000004">
      <c r="A1595" s="24" t="s">
        <v>8219</v>
      </c>
      <c r="B1595" s="5">
        <v>82</v>
      </c>
    </row>
    <row r="1596" spans="1:2" x14ac:dyDescent="0.55000000000000004">
      <c r="A1596" s="24" t="s">
        <v>8219</v>
      </c>
      <c r="B1596" s="5">
        <v>71</v>
      </c>
    </row>
    <row r="1597" spans="1:2" x14ac:dyDescent="0.55000000000000004">
      <c r="A1597" s="24" t="s">
        <v>8219</v>
      </c>
      <c r="B1597" s="5">
        <v>117</v>
      </c>
    </row>
    <row r="1598" spans="1:2" x14ac:dyDescent="0.55000000000000004">
      <c r="A1598" s="24" t="s">
        <v>8219</v>
      </c>
      <c r="B1598" s="5">
        <v>29</v>
      </c>
    </row>
    <row r="1599" spans="1:2" x14ac:dyDescent="0.55000000000000004">
      <c r="A1599" s="24" t="s">
        <v>8219</v>
      </c>
      <c r="B1599" s="5">
        <v>74</v>
      </c>
    </row>
    <row r="1600" spans="1:2" x14ac:dyDescent="0.55000000000000004">
      <c r="A1600" s="24" t="s">
        <v>8219</v>
      </c>
      <c r="B1600" s="5">
        <v>23</v>
      </c>
    </row>
    <row r="1601" spans="1:2" x14ac:dyDescent="0.55000000000000004">
      <c r="A1601" s="24" t="s">
        <v>8219</v>
      </c>
      <c r="B1601" s="5">
        <v>60</v>
      </c>
    </row>
    <row r="1602" spans="1:2" x14ac:dyDescent="0.55000000000000004">
      <c r="A1602" s="24" t="s">
        <v>8219</v>
      </c>
      <c r="B1602" s="5">
        <v>55</v>
      </c>
    </row>
    <row r="1603" spans="1:2" x14ac:dyDescent="0.55000000000000004">
      <c r="A1603" s="24" t="s">
        <v>8219</v>
      </c>
      <c r="B1603" s="5">
        <v>51</v>
      </c>
    </row>
    <row r="1604" spans="1:2" x14ac:dyDescent="0.55000000000000004">
      <c r="A1604" s="24" t="s">
        <v>8219</v>
      </c>
      <c r="B1604" s="5">
        <v>78</v>
      </c>
    </row>
    <row r="1605" spans="1:2" x14ac:dyDescent="0.55000000000000004">
      <c r="A1605" s="24" t="s">
        <v>8219</v>
      </c>
      <c r="B1605" s="5">
        <v>62</v>
      </c>
    </row>
    <row r="1606" spans="1:2" x14ac:dyDescent="0.55000000000000004">
      <c r="A1606" s="24" t="s">
        <v>8219</v>
      </c>
      <c r="B1606" s="5">
        <v>45</v>
      </c>
    </row>
    <row r="1607" spans="1:2" x14ac:dyDescent="0.55000000000000004">
      <c r="A1607" s="24" t="s">
        <v>8219</v>
      </c>
      <c r="B1607" s="5">
        <v>15</v>
      </c>
    </row>
    <row r="1608" spans="1:2" x14ac:dyDescent="0.55000000000000004">
      <c r="A1608" s="24" t="s">
        <v>8219</v>
      </c>
      <c r="B1608" s="5">
        <v>151</v>
      </c>
    </row>
    <row r="1609" spans="1:2" x14ac:dyDescent="0.55000000000000004">
      <c r="A1609" s="24" t="s">
        <v>8219</v>
      </c>
      <c r="B1609" s="5">
        <v>68</v>
      </c>
    </row>
    <row r="1610" spans="1:2" x14ac:dyDescent="0.55000000000000004">
      <c r="A1610" s="24" t="s">
        <v>8219</v>
      </c>
      <c r="B1610" s="5">
        <v>46</v>
      </c>
    </row>
    <row r="1611" spans="1:2" x14ac:dyDescent="0.55000000000000004">
      <c r="A1611" s="24" t="s">
        <v>8219</v>
      </c>
      <c r="B1611" s="5">
        <v>24</v>
      </c>
    </row>
    <row r="1612" spans="1:2" x14ac:dyDescent="0.55000000000000004">
      <c r="A1612" s="24" t="s">
        <v>8219</v>
      </c>
      <c r="B1612" s="5">
        <v>70</v>
      </c>
    </row>
    <row r="1613" spans="1:2" x14ac:dyDescent="0.55000000000000004">
      <c r="A1613" s="24" t="s">
        <v>8219</v>
      </c>
      <c r="B1613" s="5">
        <v>244</v>
      </c>
    </row>
    <row r="1614" spans="1:2" x14ac:dyDescent="0.55000000000000004">
      <c r="A1614" s="24" t="s">
        <v>8219</v>
      </c>
      <c r="B1614" s="5">
        <v>82</v>
      </c>
    </row>
    <row r="1615" spans="1:2" x14ac:dyDescent="0.55000000000000004">
      <c r="A1615" s="24" t="s">
        <v>8219</v>
      </c>
      <c r="B1615" s="5">
        <v>226</v>
      </c>
    </row>
    <row r="1616" spans="1:2" x14ac:dyDescent="0.55000000000000004">
      <c r="A1616" s="24" t="s">
        <v>8219</v>
      </c>
      <c r="B1616" s="5">
        <v>60</v>
      </c>
    </row>
    <row r="1617" spans="1:2" x14ac:dyDescent="0.55000000000000004">
      <c r="A1617" s="24" t="s">
        <v>8219</v>
      </c>
      <c r="B1617" s="5">
        <v>322</v>
      </c>
    </row>
    <row r="1618" spans="1:2" x14ac:dyDescent="0.55000000000000004">
      <c r="A1618" s="24" t="s">
        <v>8219</v>
      </c>
      <c r="B1618" s="5">
        <v>94</v>
      </c>
    </row>
    <row r="1619" spans="1:2" x14ac:dyDescent="0.55000000000000004">
      <c r="A1619" s="24" t="s">
        <v>8219</v>
      </c>
      <c r="B1619" s="5">
        <v>47</v>
      </c>
    </row>
    <row r="1620" spans="1:2" x14ac:dyDescent="0.55000000000000004">
      <c r="A1620" s="24" t="s">
        <v>8219</v>
      </c>
      <c r="B1620" s="5">
        <v>115</v>
      </c>
    </row>
    <row r="1621" spans="1:2" x14ac:dyDescent="0.55000000000000004">
      <c r="A1621" s="24" t="s">
        <v>8219</v>
      </c>
      <c r="B1621" s="5">
        <v>134</v>
      </c>
    </row>
    <row r="1622" spans="1:2" x14ac:dyDescent="0.55000000000000004">
      <c r="A1622" s="24" t="s">
        <v>8219</v>
      </c>
      <c r="B1622" s="5">
        <v>35</v>
      </c>
    </row>
    <row r="1623" spans="1:2" x14ac:dyDescent="0.55000000000000004">
      <c r="A1623" s="24" t="s">
        <v>8219</v>
      </c>
      <c r="B1623" s="5">
        <v>104</v>
      </c>
    </row>
    <row r="1624" spans="1:2" x14ac:dyDescent="0.55000000000000004">
      <c r="A1624" s="24" t="s">
        <v>8219</v>
      </c>
      <c r="B1624" s="5">
        <v>184</v>
      </c>
    </row>
    <row r="1625" spans="1:2" x14ac:dyDescent="0.55000000000000004">
      <c r="A1625" s="24" t="s">
        <v>8219</v>
      </c>
      <c r="B1625" s="5">
        <v>119</v>
      </c>
    </row>
    <row r="1626" spans="1:2" x14ac:dyDescent="0.55000000000000004">
      <c r="A1626" s="24" t="s">
        <v>8219</v>
      </c>
      <c r="B1626" s="5">
        <v>59</v>
      </c>
    </row>
    <row r="1627" spans="1:2" x14ac:dyDescent="0.55000000000000004">
      <c r="A1627" s="24" t="s">
        <v>8219</v>
      </c>
      <c r="B1627" s="5">
        <v>113</v>
      </c>
    </row>
    <row r="1628" spans="1:2" x14ac:dyDescent="0.55000000000000004">
      <c r="A1628" s="24" t="s">
        <v>8219</v>
      </c>
      <c r="B1628" s="5">
        <v>84</v>
      </c>
    </row>
    <row r="1629" spans="1:2" x14ac:dyDescent="0.55000000000000004">
      <c r="A1629" s="24" t="s">
        <v>8219</v>
      </c>
      <c r="B1629" s="5">
        <v>74</v>
      </c>
    </row>
    <row r="1630" spans="1:2" x14ac:dyDescent="0.55000000000000004">
      <c r="A1630" s="24" t="s">
        <v>8219</v>
      </c>
      <c r="B1630" s="5">
        <v>216</v>
      </c>
    </row>
    <row r="1631" spans="1:2" x14ac:dyDescent="0.55000000000000004">
      <c r="A1631" s="24" t="s">
        <v>8219</v>
      </c>
      <c r="B1631" s="5">
        <v>39</v>
      </c>
    </row>
    <row r="1632" spans="1:2" x14ac:dyDescent="0.55000000000000004">
      <c r="A1632" s="24" t="s">
        <v>8219</v>
      </c>
      <c r="B1632" s="5">
        <v>21</v>
      </c>
    </row>
    <row r="1633" spans="1:2" x14ac:dyDescent="0.55000000000000004">
      <c r="A1633" s="24" t="s">
        <v>8219</v>
      </c>
      <c r="B1633" s="5">
        <v>30</v>
      </c>
    </row>
    <row r="1634" spans="1:2" x14ac:dyDescent="0.55000000000000004">
      <c r="A1634" s="24" t="s">
        <v>8219</v>
      </c>
      <c r="B1634" s="5">
        <v>37</v>
      </c>
    </row>
    <row r="1635" spans="1:2" x14ac:dyDescent="0.55000000000000004">
      <c r="A1635" s="24" t="s">
        <v>8219</v>
      </c>
      <c r="B1635" s="5">
        <v>202</v>
      </c>
    </row>
    <row r="1636" spans="1:2" x14ac:dyDescent="0.55000000000000004">
      <c r="A1636" s="24" t="s">
        <v>8219</v>
      </c>
      <c r="B1636" s="5">
        <v>37</v>
      </c>
    </row>
    <row r="1637" spans="1:2" x14ac:dyDescent="0.55000000000000004">
      <c r="A1637" s="24" t="s">
        <v>8219</v>
      </c>
      <c r="B1637" s="5">
        <v>28</v>
      </c>
    </row>
    <row r="1638" spans="1:2" x14ac:dyDescent="0.55000000000000004">
      <c r="A1638" s="24" t="s">
        <v>8219</v>
      </c>
      <c r="B1638" s="5">
        <v>26</v>
      </c>
    </row>
    <row r="1639" spans="1:2" x14ac:dyDescent="0.55000000000000004">
      <c r="A1639" s="24" t="s">
        <v>8219</v>
      </c>
      <c r="B1639" s="5">
        <v>61</v>
      </c>
    </row>
    <row r="1640" spans="1:2" x14ac:dyDescent="0.55000000000000004">
      <c r="A1640" s="24" t="s">
        <v>8219</v>
      </c>
      <c r="B1640" s="5">
        <v>115</v>
      </c>
    </row>
    <row r="1641" spans="1:2" x14ac:dyDescent="0.55000000000000004">
      <c r="A1641" s="24" t="s">
        <v>8219</v>
      </c>
      <c r="B1641" s="5">
        <v>181</v>
      </c>
    </row>
    <row r="1642" spans="1:2" x14ac:dyDescent="0.55000000000000004">
      <c r="A1642" s="24" t="s">
        <v>8219</v>
      </c>
      <c r="B1642" s="5">
        <v>110</v>
      </c>
    </row>
    <row r="1643" spans="1:2" x14ac:dyDescent="0.55000000000000004">
      <c r="A1643" s="24" t="s">
        <v>8219</v>
      </c>
      <c r="B1643" s="5">
        <v>269</v>
      </c>
    </row>
    <row r="1644" spans="1:2" x14ac:dyDescent="0.55000000000000004">
      <c r="A1644" s="24" t="s">
        <v>8219</v>
      </c>
      <c r="B1644" s="5">
        <v>79</v>
      </c>
    </row>
    <row r="1645" spans="1:2" x14ac:dyDescent="0.55000000000000004">
      <c r="A1645" s="24" t="s">
        <v>8219</v>
      </c>
      <c r="B1645" s="5">
        <v>104</v>
      </c>
    </row>
    <row r="1646" spans="1:2" x14ac:dyDescent="0.55000000000000004">
      <c r="A1646" s="24" t="s">
        <v>8219</v>
      </c>
      <c r="B1646" s="5">
        <v>34</v>
      </c>
    </row>
    <row r="1647" spans="1:2" x14ac:dyDescent="0.55000000000000004">
      <c r="A1647" s="24" t="s">
        <v>8219</v>
      </c>
      <c r="B1647" s="5">
        <v>167</v>
      </c>
    </row>
    <row r="1648" spans="1:2" x14ac:dyDescent="0.55000000000000004">
      <c r="A1648" s="24" t="s">
        <v>8219</v>
      </c>
      <c r="B1648" s="5">
        <v>183</v>
      </c>
    </row>
    <row r="1649" spans="1:2" x14ac:dyDescent="0.55000000000000004">
      <c r="A1649" s="24" t="s">
        <v>8219</v>
      </c>
      <c r="B1649" s="5">
        <v>71</v>
      </c>
    </row>
    <row r="1650" spans="1:2" x14ac:dyDescent="0.55000000000000004">
      <c r="A1650" s="24" t="s">
        <v>8219</v>
      </c>
      <c r="B1650" s="5">
        <v>69</v>
      </c>
    </row>
    <row r="1651" spans="1:2" x14ac:dyDescent="0.55000000000000004">
      <c r="A1651" s="24" t="s">
        <v>8219</v>
      </c>
      <c r="B1651" s="5">
        <v>270</v>
      </c>
    </row>
    <row r="1652" spans="1:2" x14ac:dyDescent="0.55000000000000004">
      <c r="A1652" s="24" t="s">
        <v>8219</v>
      </c>
      <c r="B1652" s="5">
        <v>193</v>
      </c>
    </row>
    <row r="1653" spans="1:2" x14ac:dyDescent="0.55000000000000004">
      <c r="A1653" s="24" t="s">
        <v>8219</v>
      </c>
      <c r="B1653" s="5">
        <v>57</v>
      </c>
    </row>
    <row r="1654" spans="1:2" x14ac:dyDescent="0.55000000000000004">
      <c r="A1654" s="24" t="s">
        <v>8219</v>
      </c>
      <c r="B1654" s="5">
        <v>200</v>
      </c>
    </row>
    <row r="1655" spans="1:2" x14ac:dyDescent="0.55000000000000004">
      <c r="A1655" s="24" t="s">
        <v>8219</v>
      </c>
      <c r="B1655" s="5">
        <v>88</v>
      </c>
    </row>
    <row r="1656" spans="1:2" x14ac:dyDescent="0.55000000000000004">
      <c r="A1656" s="24" t="s">
        <v>8219</v>
      </c>
      <c r="B1656" s="5">
        <v>213</v>
      </c>
    </row>
    <row r="1657" spans="1:2" x14ac:dyDescent="0.55000000000000004">
      <c r="A1657" s="24" t="s">
        <v>8219</v>
      </c>
      <c r="B1657" s="5">
        <v>20</v>
      </c>
    </row>
    <row r="1658" spans="1:2" x14ac:dyDescent="0.55000000000000004">
      <c r="A1658" s="24" t="s">
        <v>8219</v>
      </c>
      <c r="B1658" s="5">
        <v>50</v>
      </c>
    </row>
    <row r="1659" spans="1:2" x14ac:dyDescent="0.55000000000000004">
      <c r="A1659" s="24" t="s">
        <v>8219</v>
      </c>
      <c r="B1659" s="5">
        <v>115</v>
      </c>
    </row>
    <row r="1660" spans="1:2" x14ac:dyDescent="0.55000000000000004">
      <c r="A1660" s="24" t="s">
        <v>8219</v>
      </c>
      <c r="B1660" s="5">
        <v>186</v>
      </c>
    </row>
    <row r="1661" spans="1:2" x14ac:dyDescent="0.55000000000000004">
      <c r="A1661" s="24" t="s">
        <v>8219</v>
      </c>
      <c r="B1661" s="5">
        <v>18</v>
      </c>
    </row>
    <row r="1662" spans="1:2" x14ac:dyDescent="0.55000000000000004">
      <c r="A1662" s="24" t="s">
        <v>8219</v>
      </c>
      <c r="B1662" s="5">
        <v>176</v>
      </c>
    </row>
    <row r="1663" spans="1:2" x14ac:dyDescent="0.55000000000000004">
      <c r="A1663" s="24" t="s">
        <v>8219</v>
      </c>
      <c r="B1663" s="5">
        <v>41</v>
      </c>
    </row>
    <row r="1664" spans="1:2" x14ac:dyDescent="0.55000000000000004">
      <c r="A1664" s="24" t="s">
        <v>8219</v>
      </c>
      <c r="B1664" s="5">
        <v>75</v>
      </c>
    </row>
    <row r="1665" spans="1:2" x14ac:dyDescent="0.55000000000000004">
      <c r="A1665" s="24" t="s">
        <v>8219</v>
      </c>
      <c r="B1665" s="5">
        <v>97</v>
      </c>
    </row>
    <row r="1666" spans="1:2" x14ac:dyDescent="0.55000000000000004">
      <c r="A1666" s="24" t="s">
        <v>8219</v>
      </c>
      <c r="B1666" s="5">
        <v>73</v>
      </c>
    </row>
    <row r="1667" spans="1:2" x14ac:dyDescent="0.55000000000000004">
      <c r="A1667" s="24" t="s">
        <v>8219</v>
      </c>
      <c r="B1667" s="5">
        <v>49</v>
      </c>
    </row>
    <row r="1668" spans="1:2" x14ac:dyDescent="0.55000000000000004">
      <c r="A1668" s="24" t="s">
        <v>8219</v>
      </c>
      <c r="B1668" s="5">
        <v>134</v>
      </c>
    </row>
    <row r="1669" spans="1:2" x14ac:dyDescent="0.55000000000000004">
      <c r="A1669" s="24" t="s">
        <v>8219</v>
      </c>
      <c r="B1669" s="5">
        <v>68</v>
      </c>
    </row>
    <row r="1670" spans="1:2" x14ac:dyDescent="0.55000000000000004">
      <c r="A1670" s="24" t="s">
        <v>8219</v>
      </c>
      <c r="B1670" s="5">
        <v>49</v>
      </c>
    </row>
    <row r="1671" spans="1:2" x14ac:dyDescent="0.55000000000000004">
      <c r="A1671" s="24" t="s">
        <v>8219</v>
      </c>
      <c r="B1671" s="5">
        <v>63</v>
      </c>
    </row>
    <row r="1672" spans="1:2" x14ac:dyDescent="0.55000000000000004">
      <c r="A1672" s="24" t="s">
        <v>8219</v>
      </c>
      <c r="B1672" s="5">
        <v>163</v>
      </c>
    </row>
    <row r="1673" spans="1:2" x14ac:dyDescent="0.55000000000000004">
      <c r="A1673" s="24" t="s">
        <v>8219</v>
      </c>
      <c r="B1673" s="5">
        <v>288</v>
      </c>
    </row>
    <row r="1674" spans="1:2" x14ac:dyDescent="0.55000000000000004">
      <c r="A1674" s="24" t="s">
        <v>8219</v>
      </c>
      <c r="B1674" s="5">
        <v>42</v>
      </c>
    </row>
    <row r="1675" spans="1:2" x14ac:dyDescent="0.55000000000000004">
      <c r="A1675" s="24" t="s">
        <v>8219</v>
      </c>
      <c r="B1675" s="5">
        <v>70</v>
      </c>
    </row>
    <row r="1676" spans="1:2" x14ac:dyDescent="0.55000000000000004">
      <c r="A1676" s="24" t="s">
        <v>8219</v>
      </c>
      <c r="B1676" s="5">
        <v>30</v>
      </c>
    </row>
    <row r="1677" spans="1:2" x14ac:dyDescent="0.55000000000000004">
      <c r="A1677" s="24" t="s">
        <v>8219</v>
      </c>
      <c r="B1677" s="5">
        <v>51</v>
      </c>
    </row>
    <row r="1678" spans="1:2" x14ac:dyDescent="0.55000000000000004">
      <c r="A1678" s="24" t="s">
        <v>8219</v>
      </c>
      <c r="B1678" s="5">
        <v>145</v>
      </c>
    </row>
    <row r="1679" spans="1:2" x14ac:dyDescent="0.55000000000000004">
      <c r="A1679" s="24" t="s">
        <v>8219</v>
      </c>
      <c r="B1679" s="5">
        <v>21</v>
      </c>
    </row>
    <row r="1680" spans="1:2" x14ac:dyDescent="0.55000000000000004">
      <c r="A1680" s="24" t="s">
        <v>8219</v>
      </c>
      <c r="B1680" s="5">
        <v>286</v>
      </c>
    </row>
    <row r="1681" spans="1:2" x14ac:dyDescent="0.55000000000000004">
      <c r="A1681" s="24" t="s">
        <v>8219</v>
      </c>
      <c r="B1681" s="5">
        <v>12</v>
      </c>
    </row>
    <row r="1682" spans="1:2" x14ac:dyDescent="0.55000000000000004">
      <c r="A1682" s="24" t="s">
        <v>8219</v>
      </c>
      <c r="B1682" s="5">
        <v>100</v>
      </c>
    </row>
    <row r="1683" spans="1:2" x14ac:dyDescent="0.55000000000000004">
      <c r="A1683" s="24" t="s">
        <v>8219</v>
      </c>
      <c r="B1683" s="5">
        <v>100</v>
      </c>
    </row>
    <row r="1684" spans="1:2" x14ac:dyDescent="0.55000000000000004">
      <c r="A1684" s="24" t="s">
        <v>8219</v>
      </c>
      <c r="B1684" s="5">
        <v>34</v>
      </c>
    </row>
    <row r="1685" spans="1:2" x14ac:dyDescent="0.55000000000000004">
      <c r="A1685" s="24" t="s">
        <v>8219</v>
      </c>
      <c r="B1685" s="5">
        <v>63</v>
      </c>
    </row>
    <row r="1686" spans="1:2" x14ac:dyDescent="0.55000000000000004">
      <c r="A1686" s="24" t="s">
        <v>8219</v>
      </c>
      <c r="B1686" s="5">
        <v>30</v>
      </c>
    </row>
    <row r="1687" spans="1:2" x14ac:dyDescent="0.55000000000000004">
      <c r="A1687" s="24" t="s">
        <v>8219</v>
      </c>
      <c r="B1687" s="5">
        <v>47</v>
      </c>
    </row>
    <row r="1688" spans="1:2" x14ac:dyDescent="0.55000000000000004">
      <c r="A1688" s="24" t="s">
        <v>8219</v>
      </c>
      <c r="B1688" s="5">
        <v>237</v>
      </c>
    </row>
    <row r="1689" spans="1:2" x14ac:dyDescent="0.55000000000000004">
      <c r="A1689" s="24" t="s">
        <v>8219</v>
      </c>
      <c r="B1689" s="5">
        <v>47</v>
      </c>
    </row>
    <row r="1690" spans="1:2" x14ac:dyDescent="0.55000000000000004">
      <c r="A1690" s="24" t="s">
        <v>8219</v>
      </c>
      <c r="B1690" s="5">
        <v>15</v>
      </c>
    </row>
    <row r="1691" spans="1:2" x14ac:dyDescent="0.55000000000000004">
      <c r="A1691" s="24" t="s">
        <v>8219</v>
      </c>
      <c r="B1691" s="5">
        <v>81</v>
      </c>
    </row>
    <row r="1692" spans="1:2" x14ac:dyDescent="0.55000000000000004">
      <c r="A1692" s="24" t="s">
        <v>8219</v>
      </c>
      <c r="B1692" s="5">
        <v>122</v>
      </c>
    </row>
    <row r="1693" spans="1:2" x14ac:dyDescent="0.55000000000000004">
      <c r="A1693" s="24" t="s">
        <v>8219</v>
      </c>
      <c r="B1693" s="5">
        <v>34</v>
      </c>
    </row>
    <row r="1694" spans="1:2" x14ac:dyDescent="0.55000000000000004">
      <c r="A1694" s="24" t="s">
        <v>8219</v>
      </c>
      <c r="B1694" s="5">
        <v>207</v>
      </c>
    </row>
    <row r="1695" spans="1:2" x14ac:dyDescent="0.55000000000000004">
      <c r="A1695" s="24" t="s">
        <v>8219</v>
      </c>
      <c r="B1695" s="5">
        <v>25</v>
      </c>
    </row>
    <row r="1696" spans="1:2" x14ac:dyDescent="0.55000000000000004">
      <c r="A1696" s="24" t="s">
        <v>8219</v>
      </c>
      <c r="B1696" s="5">
        <v>72</v>
      </c>
    </row>
    <row r="1697" spans="1:2" x14ac:dyDescent="0.55000000000000004">
      <c r="A1697" s="24" t="s">
        <v>8219</v>
      </c>
      <c r="B1697" s="5">
        <v>14</v>
      </c>
    </row>
    <row r="1698" spans="1:2" x14ac:dyDescent="0.55000000000000004">
      <c r="A1698" s="24" t="s">
        <v>8219</v>
      </c>
      <c r="B1698" s="5">
        <v>15</v>
      </c>
    </row>
    <row r="1699" spans="1:2" x14ac:dyDescent="0.55000000000000004">
      <c r="A1699" s="24" t="s">
        <v>8219</v>
      </c>
      <c r="B1699" s="5">
        <v>91</v>
      </c>
    </row>
    <row r="1700" spans="1:2" x14ac:dyDescent="0.55000000000000004">
      <c r="A1700" s="24" t="s">
        <v>8219</v>
      </c>
      <c r="B1700" s="5">
        <v>24</v>
      </c>
    </row>
    <row r="1701" spans="1:2" x14ac:dyDescent="0.55000000000000004">
      <c r="A1701" s="24" t="s">
        <v>8219</v>
      </c>
      <c r="B1701" s="5">
        <v>27</v>
      </c>
    </row>
    <row r="1702" spans="1:2" x14ac:dyDescent="0.55000000000000004">
      <c r="A1702" s="24" t="s">
        <v>8219</v>
      </c>
      <c r="B1702" s="5">
        <v>47</v>
      </c>
    </row>
    <row r="1703" spans="1:2" x14ac:dyDescent="0.55000000000000004">
      <c r="A1703" s="24" t="s">
        <v>8219</v>
      </c>
      <c r="B1703" s="5">
        <v>44</v>
      </c>
    </row>
    <row r="1704" spans="1:2" x14ac:dyDescent="0.55000000000000004">
      <c r="A1704" s="24" t="s">
        <v>8219</v>
      </c>
      <c r="B1704" s="5">
        <v>72</v>
      </c>
    </row>
    <row r="1705" spans="1:2" x14ac:dyDescent="0.55000000000000004">
      <c r="A1705" s="24" t="s">
        <v>8219</v>
      </c>
      <c r="B1705" s="5">
        <v>63</v>
      </c>
    </row>
    <row r="1706" spans="1:2" x14ac:dyDescent="0.55000000000000004">
      <c r="A1706" s="24" t="s">
        <v>8219</v>
      </c>
      <c r="B1706" s="5">
        <v>88</v>
      </c>
    </row>
    <row r="1707" spans="1:2" x14ac:dyDescent="0.55000000000000004">
      <c r="A1707" s="24" t="s">
        <v>8219</v>
      </c>
      <c r="B1707" s="5">
        <v>70</v>
      </c>
    </row>
    <row r="1708" spans="1:2" x14ac:dyDescent="0.55000000000000004">
      <c r="A1708" s="24" t="s">
        <v>8219</v>
      </c>
      <c r="B1708" s="5">
        <v>50</v>
      </c>
    </row>
    <row r="1709" spans="1:2" x14ac:dyDescent="0.55000000000000004">
      <c r="A1709" s="24" t="s">
        <v>8219</v>
      </c>
      <c r="B1709" s="5">
        <v>35</v>
      </c>
    </row>
    <row r="1710" spans="1:2" x14ac:dyDescent="0.55000000000000004">
      <c r="A1710" s="24" t="s">
        <v>8219</v>
      </c>
      <c r="B1710" s="5">
        <v>175</v>
      </c>
    </row>
    <row r="1711" spans="1:2" x14ac:dyDescent="0.55000000000000004">
      <c r="A1711" s="24" t="s">
        <v>8219</v>
      </c>
      <c r="B1711" s="5">
        <v>20</v>
      </c>
    </row>
    <row r="1712" spans="1:2" x14ac:dyDescent="0.55000000000000004">
      <c r="A1712" s="24" t="s">
        <v>8219</v>
      </c>
      <c r="B1712" s="5">
        <v>54</v>
      </c>
    </row>
    <row r="1713" spans="1:2" x14ac:dyDescent="0.55000000000000004">
      <c r="A1713" s="24" t="s">
        <v>8219</v>
      </c>
      <c r="B1713" s="5">
        <v>20</v>
      </c>
    </row>
    <row r="1714" spans="1:2" x14ac:dyDescent="0.55000000000000004">
      <c r="A1714" s="24" t="s">
        <v>8219</v>
      </c>
      <c r="B1714" s="5">
        <v>57</v>
      </c>
    </row>
    <row r="1715" spans="1:2" x14ac:dyDescent="0.55000000000000004">
      <c r="A1715" s="24" t="s">
        <v>8219</v>
      </c>
      <c r="B1715" s="5">
        <v>31</v>
      </c>
    </row>
    <row r="1716" spans="1:2" x14ac:dyDescent="0.55000000000000004">
      <c r="A1716" s="24" t="s">
        <v>8219</v>
      </c>
      <c r="B1716" s="5">
        <v>31</v>
      </c>
    </row>
    <row r="1717" spans="1:2" x14ac:dyDescent="0.55000000000000004">
      <c r="A1717" s="24" t="s">
        <v>8219</v>
      </c>
      <c r="B1717" s="5">
        <v>45</v>
      </c>
    </row>
    <row r="1718" spans="1:2" x14ac:dyDescent="0.55000000000000004">
      <c r="A1718" s="24" t="s">
        <v>8219</v>
      </c>
      <c r="B1718" s="5">
        <v>41</v>
      </c>
    </row>
    <row r="1719" spans="1:2" x14ac:dyDescent="0.55000000000000004">
      <c r="A1719" s="24" t="s">
        <v>8219</v>
      </c>
      <c r="B1719" s="5">
        <v>29</v>
      </c>
    </row>
    <row r="1720" spans="1:2" x14ac:dyDescent="0.55000000000000004">
      <c r="A1720" s="24" t="s">
        <v>8219</v>
      </c>
      <c r="B1720" s="5">
        <v>58</v>
      </c>
    </row>
    <row r="1721" spans="1:2" x14ac:dyDescent="0.55000000000000004">
      <c r="A1721" s="24" t="s">
        <v>8219</v>
      </c>
      <c r="B1721" s="5">
        <v>89</v>
      </c>
    </row>
    <row r="1722" spans="1:2" x14ac:dyDescent="0.55000000000000004">
      <c r="A1722" s="24" t="s">
        <v>8219</v>
      </c>
      <c r="B1722" s="5">
        <v>125</v>
      </c>
    </row>
    <row r="1723" spans="1:2" x14ac:dyDescent="0.55000000000000004">
      <c r="A1723" s="24" t="s">
        <v>8219</v>
      </c>
      <c r="B1723" s="5">
        <v>18</v>
      </c>
    </row>
    <row r="1724" spans="1:2" x14ac:dyDescent="0.55000000000000004">
      <c r="A1724" s="24" t="s">
        <v>8219</v>
      </c>
      <c r="B1724" s="5">
        <v>32</v>
      </c>
    </row>
    <row r="1725" spans="1:2" x14ac:dyDescent="0.55000000000000004">
      <c r="A1725" s="24" t="s">
        <v>8219</v>
      </c>
      <c r="B1725" s="5">
        <v>16</v>
      </c>
    </row>
    <row r="1726" spans="1:2" x14ac:dyDescent="0.55000000000000004">
      <c r="A1726" s="24" t="s">
        <v>8219</v>
      </c>
      <c r="B1726" s="5">
        <v>38</v>
      </c>
    </row>
    <row r="1727" spans="1:2" x14ac:dyDescent="0.55000000000000004">
      <c r="A1727" s="24" t="s">
        <v>8219</v>
      </c>
      <c r="B1727" s="5">
        <v>15</v>
      </c>
    </row>
    <row r="1728" spans="1:2" x14ac:dyDescent="0.55000000000000004">
      <c r="A1728" s="24" t="s">
        <v>8219</v>
      </c>
      <c r="B1728" s="5">
        <v>23</v>
      </c>
    </row>
    <row r="1729" spans="1:2" x14ac:dyDescent="0.55000000000000004">
      <c r="A1729" s="24" t="s">
        <v>8219</v>
      </c>
      <c r="B1729" s="5">
        <v>49</v>
      </c>
    </row>
    <row r="1730" spans="1:2" x14ac:dyDescent="0.55000000000000004">
      <c r="A1730" s="24" t="s">
        <v>8219</v>
      </c>
      <c r="B1730" s="5">
        <v>10</v>
      </c>
    </row>
    <row r="1731" spans="1:2" x14ac:dyDescent="0.55000000000000004">
      <c r="A1731" s="24" t="s">
        <v>8219</v>
      </c>
      <c r="B1731" s="5">
        <v>15</v>
      </c>
    </row>
    <row r="1732" spans="1:2" x14ac:dyDescent="0.55000000000000004">
      <c r="A1732" s="24" t="s">
        <v>8219</v>
      </c>
      <c r="B1732" s="5">
        <v>57</v>
      </c>
    </row>
    <row r="1733" spans="1:2" x14ac:dyDescent="0.55000000000000004">
      <c r="A1733" s="24" t="s">
        <v>8219</v>
      </c>
      <c r="B1733" s="5">
        <v>33</v>
      </c>
    </row>
    <row r="1734" spans="1:2" x14ac:dyDescent="0.55000000000000004">
      <c r="A1734" s="24" t="s">
        <v>8219</v>
      </c>
      <c r="B1734" s="5">
        <v>9</v>
      </c>
    </row>
    <row r="1735" spans="1:2" x14ac:dyDescent="0.55000000000000004">
      <c r="A1735" s="24" t="s">
        <v>8219</v>
      </c>
      <c r="B1735" s="5">
        <v>26</v>
      </c>
    </row>
    <row r="1736" spans="1:2" x14ac:dyDescent="0.55000000000000004">
      <c r="A1736" s="24" t="s">
        <v>8219</v>
      </c>
      <c r="B1736" s="5">
        <v>69</v>
      </c>
    </row>
    <row r="1737" spans="1:2" x14ac:dyDescent="0.55000000000000004">
      <c r="A1737" s="24" t="s">
        <v>8219</v>
      </c>
      <c r="B1737" s="5">
        <v>65</v>
      </c>
    </row>
    <row r="1738" spans="1:2" x14ac:dyDescent="0.55000000000000004">
      <c r="A1738" s="24" t="s">
        <v>8219</v>
      </c>
      <c r="B1738" s="5">
        <v>83</v>
      </c>
    </row>
    <row r="1739" spans="1:2" x14ac:dyDescent="0.55000000000000004">
      <c r="A1739" s="24" t="s">
        <v>8219</v>
      </c>
      <c r="B1739" s="5">
        <v>111</v>
      </c>
    </row>
    <row r="1740" spans="1:2" x14ac:dyDescent="0.55000000000000004">
      <c r="A1740" s="24" t="s">
        <v>8219</v>
      </c>
      <c r="B1740" s="5">
        <v>46</v>
      </c>
    </row>
    <row r="1741" spans="1:2" x14ac:dyDescent="0.55000000000000004">
      <c r="A1741" s="24" t="s">
        <v>8219</v>
      </c>
      <c r="B1741" s="5">
        <v>63</v>
      </c>
    </row>
    <row r="1742" spans="1:2" x14ac:dyDescent="0.55000000000000004">
      <c r="A1742" s="24" t="s">
        <v>8219</v>
      </c>
      <c r="B1742" s="5">
        <v>9</v>
      </c>
    </row>
    <row r="1743" spans="1:2" x14ac:dyDescent="0.55000000000000004">
      <c r="A1743" s="24" t="s">
        <v>8219</v>
      </c>
      <c r="B1743" s="5">
        <v>34</v>
      </c>
    </row>
    <row r="1744" spans="1:2" x14ac:dyDescent="0.55000000000000004">
      <c r="A1744" s="24" t="s">
        <v>8219</v>
      </c>
      <c r="B1744" s="5">
        <v>112</v>
      </c>
    </row>
    <row r="1745" spans="1:2" x14ac:dyDescent="0.55000000000000004">
      <c r="A1745" s="24" t="s">
        <v>8219</v>
      </c>
      <c r="B1745" s="5">
        <v>47</v>
      </c>
    </row>
    <row r="1746" spans="1:2" x14ac:dyDescent="0.55000000000000004">
      <c r="A1746" s="24" t="s">
        <v>8219</v>
      </c>
      <c r="B1746" s="5">
        <v>38</v>
      </c>
    </row>
    <row r="1747" spans="1:2" x14ac:dyDescent="0.55000000000000004">
      <c r="A1747" s="24" t="s">
        <v>8219</v>
      </c>
      <c r="B1747" s="5">
        <v>28</v>
      </c>
    </row>
    <row r="1748" spans="1:2" x14ac:dyDescent="0.55000000000000004">
      <c r="A1748" s="24" t="s">
        <v>8219</v>
      </c>
      <c r="B1748" s="5">
        <v>78</v>
      </c>
    </row>
    <row r="1749" spans="1:2" x14ac:dyDescent="0.55000000000000004">
      <c r="A1749" s="24" t="s">
        <v>8219</v>
      </c>
      <c r="B1749" s="5">
        <v>23</v>
      </c>
    </row>
    <row r="1750" spans="1:2" x14ac:dyDescent="0.55000000000000004">
      <c r="A1750" s="24" t="s">
        <v>8219</v>
      </c>
      <c r="B1750" s="5">
        <v>40</v>
      </c>
    </row>
    <row r="1751" spans="1:2" x14ac:dyDescent="0.55000000000000004">
      <c r="A1751" s="24" t="s">
        <v>8219</v>
      </c>
      <c r="B1751" s="5">
        <v>13</v>
      </c>
    </row>
    <row r="1752" spans="1:2" x14ac:dyDescent="0.55000000000000004">
      <c r="A1752" s="24" t="s">
        <v>8219</v>
      </c>
      <c r="B1752" s="5">
        <v>18</v>
      </c>
    </row>
    <row r="1753" spans="1:2" x14ac:dyDescent="0.55000000000000004">
      <c r="A1753" s="24" t="s">
        <v>8219</v>
      </c>
      <c r="B1753" s="5">
        <v>22</v>
      </c>
    </row>
    <row r="1754" spans="1:2" x14ac:dyDescent="0.55000000000000004">
      <c r="A1754" s="24" t="s">
        <v>8219</v>
      </c>
      <c r="B1754" s="5">
        <v>79</v>
      </c>
    </row>
    <row r="1755" spans="1:2" x14ac:dyDescent="0.55000000000000004">
      <c r="A1755" s="24" t="s">
        <v>8219</v>
      </c>
      <c r="B1755" s="5">
        <v>14</v>
      </c>
    </row>
    <row r="1756" spans="1:2" x14ac:dyDescent="0.55000000000000004">
      <c r="A1756" s="24" t="s">
        <v>8219</v>
      </c>
      <c r="B1756" s="5">
        <v>51</v>
      </c>
    </row>
    <row r="1757" spans="1:2" x14ac:dyDescent="0.55000000000000004">
      <c r="A1757" s="24" t="s">
        <v>8219</v>
      </c>
      <c r="B1757" s="5">
        <v>54</v>
      </c>
    </row>
    <row r="1758" spans="1:2" x14ac:dyDescent="0.55000000000000004">
      <c r="A1758" s="24" t="s">
        <v>8219</v>
      </c>
      <c r="B1758" s="5">
        <v>70</v>
      </c>
    </row>
    <row r="1759" spans="1:2" x14ac:dyDescent="0.55000000000000004">
      <c r="A1759" s="24" t="s">
        <v>8219</v>
      </c>
      <c r="B1759" s="5">
        <v>44</v>
      </c>
    </row>
    <row r="1760" spans="1:2" x14ac:dyDescent="0.55000000000000004">
      <c r="A1760" s="24" t="s">
        <v>8219</v>
      </c>
      <c r="B1760" s="5">
        <v>55</v>
      </c>
    </row>
    <row r="1761" spans="1:2" x14ac:dyDescent="0.55000000000000004">
      <c r="A1761" s="24" t="s">
        <v>8219</v>
      </c>
      <c r="B1761" s="5">
        <v>15</v>
      </c>
    </row>
    <row r="1762" spans="1:2" x14ac:dyDescent="0.55000000000000004">
      <c r="A1762" s="24" t="s">
        <v>8219</v>
      </c>
      <c r="B1762" s="5">
        <v>27</v>
      </c>
    </row>
    <row r="1763" spans="1:2" x14ac:dyDescent="0.55000000000000004">
      <c r="A1763" s="24" t="s">
        <v>8219</v>
      </c>
      <c r="B1763" s="5">
        <v>21</v>
      </c>
    </row>
    <row r="1764" spans="1:2" x14ac:dyDescent="0.55000000000000004">
      <c r="A1764" s="24" t="s">
        <v>8219</v>
      </c>
      <c r="B1764" s="5">
        <v>162</v>
      </c>
    </row>
    <row r="1765" spans="1:2" x14ac:dyDescent="0.55000000000000004">
      <c r="A1765" s="24" t="s">
        <v>8219</v>
      </c>
      <c r="B1765" s="5">
        <v>23</v>
      </c>
    </row>
    <row r="1766" spans="1:2" x14ac:dyDescent="0.55000000000000004">
      <c r="A1766" s="24" t="s">
        <v>8219</v>
      </c>
      <c r="B1766" s="5">
        <v>72</v>
      </c>
    </row>
    <row r="1767" spans="1:2" x14ac:dyDescent="0.55000000000000004">
      <c r="A1767" s="24" t="s">
        <v>8219</v>
      </c>
      <c r="B1767" s="5">
        <v>68</v>
      </c>
    </row>
    <row r="1768" spans="1:2" x14ac:dyDescent="0.55000000000000004">
      <c r="A1768" s="24" t="s">
        <v>8219</v>
      </c>
      <c r="B1768" s="5">
        <v>20</v>
      </c>
    </row>
    <row r="1769" spans="1:2" x14ac:dyDescent="0.55000000000000004">
      <c r="A1769" s="24" t="s">
        <v>8219</v>
      </c>
      <c r="B1769" s="5">
        <v>26</v>
      </c>
    </row>
    <row r="1770" spans="1:2" x14ac:dyDescent="0.55000000000000004">
      <c r="A1770" s="24" t="s">
        <v>8219</v>
      </c>
      <c r="B1770" s="5">
        <v>72</v>
      </c>
    </row>
    <row r="1771" spans="1:2" x14ac:dyDescent="0.55000000000000004">
      <c r="A1771" s="24" t="s">
        <v>8219</v>
      </c>
      <c r="B1771" s="5">
        <v>3</v>
      </c>
    </row>
    <row r="1772" spans="1:2" x14ac:dyDescent="0.55000000000000004">
      <c r="A1772" s="24" t="s">
        <v>8219</v>
      </c>
      <c r="B1772" s="5">
        <v>18</v>
      </c>
    </row>
    <row r="1773" spans="1:2" x14ac:dyDescent="0.55000000000000004">
      <c r="A1773" s="24" t="s">
        <v>8219</v>
      </c>
      <c r="B1773" s="5">
        <v>30</v>
      </c>
    </row>
    <row r="1774" spans="1:2" x14ac:dyDescent="0.55000000000000004">
      <c r="A1774" s="24" t="s">
        <v>8219</v>
      </c>
      <c r="B1774" s="5">
        <v>23</v>
      </c>
    </row>
    <row r="1775" spans="1:2" x14ac:dyDescent="0.55000000000000004">
      <c r="A1775" s="24" t="s">
        <v>8219</v>
      </c>
      <c r="B1775" s="5">
        <v>54</v>
      </c>
    </row>
    <row r="1776" spans="1:2" x14ac:dyDescent="0.55000000000000004">
      <c r="A1776" s="24" t="s">
        <v>8219</v>
      </c>
      <c r="B1776" s="5">
        <v>26</v>
      </c>
    </row>
    <row r="1777" spans="1:2" x14ac:dyDescent="0.55000000000000004">
      <c r="A1777" s="24" t="s">
        <v>8219</v>
      </c>
      <c r="B1777" s="5">
        <v>9</v>
      </c>
    </row>
    <row r="1778" spans="1:2" x14ac:dyDescent="0.55000000000000004">
      <c r="A1778" s="24" t="s">
        <v>8219</v>
      </c>
      <c r="B1778" s="5">
        <v>27</v>
      </c>
    </row>
    <row r="1779" spans="1:2" x14ac:dyDescent="0.55000000000000004">
      <c r="A1779" s="24" t="s">
        <v>8219</v>
      </c>
      <c r="B1779" s="5">
        <v>30</v>
      </c>
    </row>
    <row r="1780" spans="1:2" x14ac:dyDescent="0.55000000000000004">
      <c r="A1780" s="24" t="s">
        <v>8219</v>
      </c>
      <c r="B1780" s="5">
        <v>52</v>
      </c>
    </row>
    <row r="1781" spans="1:2" x14ac:dyDescent="0.55000000000000004">
      <c r="A1781" s="24" t="s">
        <v>8219</v>
      </c>
      <c r="B1781" s="5">
        <v>17</v>
      </c>
    </row>
    <row r="1782" spans="1:2" x14ac:dyDescent="0.55000000000000004">
      <c r="A1782" s="24" t="s">
        <v>8219</v>
      </c>
      <c r="B1782" s="5">
        <v>19</v>
      </c>
    </row>
    <row r="1783" spans="1:2" x14ac:dyDescent="0.55000000000000004">
      <c r="A1783" s="24" t="s">
        <v>8219</v>
      </c>
      <c r="B1783" s="5">
        <v>77</v>
      </c>
    </row>
    <row r="1784" spans="1:2" x14ac:dyDescent="0.55000000000000004">
      <c r="A1784" s="24" t="s">
        <v>8219</v>
      </c>
      <c r="B1784" s="5">
        <v>21</v>
      </c>
    </row>
    <row r="1785" spans="1:2" x14ac:dyDescent="0.55000000000000004">
      <c r="A1785" s="24" t="s">
        <v>8219</v>
      </c>
      <c r="B1785" s="5">
        <v>38</v>
      </c>
    </row>
    <row r="1786" spans="1:2" x14ac:dyDescent="0.55000000000000004">
      <c r="A1786" s="24" t="s">
        <v>8219</v>
      </c>
      <c r="B1786" s="5">
        <v>28</v>
      </c>
    </row>
    <row r="1787" spans="1:2" x14ac:dyDescent="0.55000000000000004">
      <c r="A1787" s="24" t="s">
        <v>8219</v>
      </c>
      <c r="B1787" s="5">
        <v>48</v>
      </c>
    </row>
    <row r="1788" spans="1:2" x14ac:dyDescent="0.55000000000000004">
      <c r="A1788" s="24" t="s">
        <v>8219</v>
      </c>
      <c r="B1788" s="5">
        <v>46</v>
      </c>
    </row>
    <row r="1789" spans="1:2" x14ac:dyDescent="0.55000000000000004">
      <c r="A1789" s="24" t="s">
        <v>8219</v>
      </c>
      <c r="B1789" s="5">
        <v>30</v>
      </c>
    </row>
    <row r="1790" spans="1:2" x14ac:dyDescent="0.55000000000000004">
      <c r="A1790" s="24" t="s">
        <v>8219</v>
      </c>
      <c r="B1790" s="5">
        <v>64</v>
      </c>
    </row>
    <row r="1791" spans="1:2" x14ac:dyDescent="0.55000000000000004">
      <c r="A1791" s="24" t="s">
        <v>8219</v>
      </c>
      <c r="B1791" s="5">
        <v>15</v>
      </c>
    </row>
    <row r="1792" spans="1:2" x14ac:dyDescent="0.55000000000000004">
      <c r="A1792" s="24" t="s">
        <v>8219</v>
      </c>
      <c r="B1792" s="5">
        <v>41</v>
      </c>
    </row>
    <row r="1793" spans="1:2" x14ac:dyDescent="0.55000000000000004">
      <c r="A1793" s="24" t="s">
        <v>8219</v>
      </c>
      <c r="B1793" s="5">
        <v>35</v>
      </c>
    </row>
    <row r="1794" spans="1:2" x14ac:dyDescent="0.55000000000000004">
      <c r="A1794" s="24" t="s">
        <v>8219</v>
      </c>
      <c r="B1794" s="5">
        <v>45</v>
      </c>
    </row>
    <row r="1795" spans="1:2" x14ac:dyDescent="0.55000000000000004">
      <c r="A1795" s="24" t="s">
        <v>8219</v>
      </c>
      <c r="B1795" s="5">
        <v>62</v>
      </c>
    </row>
    <row r="1796" spans="1:2" x14ac:dyDescent="0.55000000000000004">
      <c r="A1796" s="24" t="s">
        <v>8219</v>
      </c>
      <c r="B1796" s="5">
        <v>22</v>
      </c>
    </row>
    <row r="1797" spans="1:2" x14ac:dyDescent="0.55000000000000004">
      <c r="A1797" s="24" t="s">
        <v>8219</v>
      </c>
      <c r="B1797" s="5">
        <v>18</v>
      </c>
    </row>
    <row r="1798" spans="1:2" x14ac:dyDescent="0.55000000000000004">
      <c r="A1798" s="24" t="s">
        <v>8219</v>
      </c>
      <c r="B1798" s="5">
        <v>12</v>
      </c>
    </row>
    <row r="1799" spans="1:2" x14ac:dyDescent="0.55000000000000004">
      <c r="A1799" s="24" t="s">
        <v>8219</v>
      </c>
      <c r="B1799" s="5">
        <v>44</v>
      </c>
    </row>
    <row r="1800" spans="1:2" x14ac:dyDescent="0.55000000000000004">
      <c r="A1800" s="24" t="s">
        <v>8219</v>
      </c>
      <c r="B1800" s="5">
        <v>27</v>
      </c>
    </row>
    <row r="1801" spans="1:2" x14ac:dyDescent="0.55000000000000004">
      <c r="A1801" s="24" t="s">
        <v>8219</v>
      </c>
      <c r="B1801" s="5">
        <v>38</v>
      </c>
    </row>
    <row r="1802" spans="1:2" x14ac:dyDescent="0.55000000000000004">
      <c r="A1802" s="24" t="s">
        <v>8219</v>
      </c>
      <c r="B1802" s="5">
        <v>28</v>
      </c>
    </row>
    <row r="1803" spans="1:2" x14ac:dyDescent="0.55000000000000004">
      <c r="A1803" s="24" t="s">
        <v>8219</v>
      </c>
      <c r="B1803" s="5">
        <v>24</v>
      </c>
    </row>
    <row r="1804" spans="1:2" x14ac:dyDescent="0.55000000000000004">
      <c r="A1804" s="24" t="s">
        <v>8219</v>
      </c>
      <c r="B1804" s="5">
        <v>65</v>
      </c>
    </row>
    <row r="1805" spans="1:2" x14ac:dyDescent="0.55000000000000004">
      <c r="A1805" s="24" t="s">
        <v>8219</v>
      </c>
      <c r="B1805" s="5">
        <v>46</v>
      </c>
    </row>
    <row r="1806" spans="1:2" x14ac:dyDescent="0.55000000000000004">
      <c r="A1806" s="24" t="s">
        <v>8219</v>
      </c>
      <c r="B1806" s="5">
        <v>85</v>
      </c>
    </row>
    <row r="1807" spans="1:2" x14ac:dyDescent="0.55000000000000004">
      <c r="A1807" s="24" t="s">
        <v>8219</v>
      </c>
      <c r="B1807" s="5">
        <v>66</v>
      </c>
    </row>
    <row r="1808" spans="1:2" x14ac:dyDescent="0.55000000000000004">
      <c r="A1808" s="24" t="s">
        <v>8219</v>
      </c>
      <c r="B1808" s="5">
        <v>165</v>
      </c>
    </row>
    <row r="1809" spans="1:2" x14ac:dyDescent="0.55000000000000004">
      <c r="A1809" s="24" t="s">
        <v>8219</v>
      </c>
      <c r="B1809" s="5">
        <v>17</v>
      </c>
    </row>
    <row r="1810" spans="1:2" x14ac:dyDescent="0.55000000000000004">
      <c r="A1810" s="24" t="s">
        <v>8219</v>
      </c>
      <c r="B1810" s="5">
        <v>3</v>
      </c>
    </row>
    <row r="1811" spans="1:2" x14ac:dyDescent="0.55000000000000004">
      <c r="A1811" s="24" t="s">
        <v>8219</v>
      </c>
      <c r="B1811" s="5">
        <v>17</v>
      </c>
    </row>
    <row r="1812" spans="1:2" x14ac:dyDescent="0.55000000000000004">
      <c r="A1812" s="24" t="s">
        <v>8219</v>
      </c>
      <c r="B1812" s="5">
        <v>91</v>
      </c>
    </row>
    <row r="1813" spans="1:2" x14ac:dyDescent="0.55000000000000004">
      <c r="A1813" s="24" t="s">
        <v>8219</v>
      </c>
      <c r="B1813" s="5">
        <v>67</v>
      </c>
    </row>
    <row r="1814" spans="1:2" x14ac:dyDescent="0.55000000000000004">
      <c r="A1814" s="24" t="s">
        <v>8219</v>
      </c>
      <c r="B1814" s="5">
        <v>18</v>
      </c>
    </row>
    <row r="1815" spans="1:2" x14ac:dyDescent="0.55000000000000004">
      <c r="A1815" s="24" t="s">
        <v>8219</v>
      </c>
      <c r="B1815" s="5">
        <v>21</v>
      </c>
    </row>
    <row r="1816" spans="1:2" x14ac:dyDescent="0.55000000000000004">
      <c r="A1816" s="24" t="s">
        <v>8219</v>
      </c>
      <c r="B1816" s="5">
        <v>40</v>
      </c>
    </row>
    <row r="1817" spans="1:2" x14ac:dyDescent="0.55000000000000004">
      <c r="A1817" s="24" t="s">
        <v>8219</v>
      </c>
      <c r="B1817" s="5">
        <v>78</v>
      </c>
    </row>
    <row r="1818" spans="1:2" x14ac:dyDescent="0.55000000000000004">
      <c r="A1818" s="24" t="s">
        <v>8219</v>
      </c>
      <c r="B1818" s="5">
        <v>26</v>
      </c>
    </row>
    <row r="1819" spans="1:2" x14ac:dyDescent="0.55000000000000004">
      <c r="A1819" s="24" t="s">
        <v>8219</v>
      </c>
      <c r="B1819" s="5">
        <v>14</v>
      </c>
    </row>
    <row r="1820" spans="1:2" x14ac:dyDescent="0.55000000000000004">
      <c r="A1820" s="24" t="s">
        <v>8219</v>
      </c>
      <c r="B1820" s="5">
        <v>44</v>
      </c>
    </row>
    <row r="1821" spans="1:2" x14ac:dyDescent="0.55000000000000004">
      <c r="A1821" s="24" t="s">
        <v>8219</v>
      </c>
      <c r="B1821" s="5">
        <v>9</v>
      </c>
    </row>
    <row r="1822" spans="1:2" x14ac:dyDescent="0.55000000000000004">
      <c r="A1822" s="24" t="s">
        <v>8219</v>
      </c>
      <c r="B1822" s="5">
        <v>30</v>
      </c>
    </row>
    <row r="1823" spans="1:2" x14ac:dyDescent="0.55000000000000004">
      <c r="A1823" s="24" t="s">
        <v>8219</v>
      </c>
      <c r="B1823" s="5">
        <v>45</v>
      </c>
    </row>
    <row r="1824" spans="1:2" x14ac:dyDescent="0.55000000000000004">
      <c r="A1824" s="24" t="s">
        <v>8219</v>
      </c>
      <c r="B1824" s="5">
        <v>56</v>
      </c>
    </row>
    <row r="1825" spans="1:2" x14ac:dyDescent="0.55000000000000004">
      <c r="A1825" s="24" t="s">
        <v>8219</v>
      </c>
      <c r="B1825" s="5">
        <v>46</v>
      </c>
    </row>
    <row r="1826" spans="1:2" x14ac:dyDescent="0.55000000000000004">
      <c r="A1826" s="24" t="s">
        <v>8219</v>
      </c>
      <c r="B1826" s="5">
        <v>34</v>
      </c>
    </row>
    <row r="1827" spans="1:2" x14ac:dyDescent="0.55000000000000004">
      <c r="A1827" s="24" t="s">
        <v>8219</v>
      </c>
      <c r="B1827" s="5">
        <v>98</v>
      </c>
    </row>
    <row r="1828" spans="1:2" x14ac:dyDescent="0.55000000000000004">
      <c r="A1828" s="24" t="s">
        <v>8219</v>
      </c>
      <c r="B1828" s="5">
        <v>46</v>
      </c>
    </row>
    <row r="1829" spans="1:2" x14ac:dyDescent="0.55000000000000004">
      <c r="A1829" s="24" t="s">
        <v>8219</v>
      </c>
      <c r="B1829" s="5">
        <v>10</v>
      </c>
    </row>
    <row r="1830" spans="1:2" x14ac:dyDescent="0.55000000000000004">
      <c r="A1830" s="24" t="s">
        <v>8219</v>
      </c>
      <c r="B1830" s="5">
        <v>76</v>
      </c>
    </row>
    <row r="1831" spans="1:2" x14ac:dyDescent="0.55000000000000004">
      <c r="A1831" s="24" t="s">
        <v>8219</v>
      </c>
      <c r="B1831" s="5">
        <v>104</v>
      </c>
    </row>
    <row r="1832" spans="1:2" x14ac:dyDescent="0.55000000000000004">
      <c r="A1832" s="24" t="s">
        <v>8219</v>
      </c>
      <c r="B1832" s="5">
        <v>87</v>
      </c>
    </row>
    <row r="1833" spans="1:2" x14ac:dyDescent="0.55000000000000004">
      <c r="A1833" s="24" t="s">
        <v>8219</v>
      </c>
      <c r="B1833" s="5">
        <v>29</v>
      </c>
    </row>
    <row r="1834" spans="1:2" x14ac:dyDescent="0.55000000000000004">
      <c r="A1834" s="24" t="s">
        <v>8219</v>
      </c>
      <c r="B1834" s="5">
        <v>51</v>
      </c>
    </row>
    <row r="1835" spans="1:2" x14ac:dyDescent="0.55000000000000004">
      <c r="A1835" s="24" t="s">
        <v>8219</v>
      </c>
      <c r="B1835" s="5">
        <v>12</v>
      </c>
    </row>
    <row r="1836" spans="1:2" x14ac:dyDescent="0.55000000000000004">
      <c r="A1836" s="24" t="s">
        <v>8219</v>
      </c>
      <c r="B1836" s="5">
        <v>72</v>
      </c>
    </row>
    <row r="1837" spans="1:2" x14ac:dyDescent="0.55000000000000004">
      <c r="A1837" s="24" t="s">
        <v>8219</v>
      </c>
      <c r="B1837" s="5">
        <v>21</v>
      </c>
    </row>
    <row r="1838" spans="1:2" x14ac:dyDescent="0.55000000000000004">
      <c r="A1838" s="24" t="s">
        <v>8219</v>
      </c>
      <c r="B1838" s="5">
        <v>42</v>
      </c>
    </row>
    <row r="1839" spans="1:2" x14ac:dyDescent="0.55000000000000004">
      <c r="A1839" s="24" t="s">
        <v>8219</v>
      </c>
      <c r="B1839" s="5">
        <v>71</v>
      </c>
    </row>
    <row r="1840" spans="1:2" x14ac:dyDescent="0.55000000000000004">
      <c r="A1840" s="24" t="s">
        <v>8219</v>
      </c>
      <c r="B1840" s="5">
        <v>168</v>
      </c>
    </row>
    <row r="1841" spans="1:2" x14ac:dyDescent="0.55000000000000004">
      <c r="A1841" s="24" t="s">
        <v>8219</v>
      </c>
      <c r="B1841" s="5">
        <v>19</v>
      </c>
    </row>
    <row r="1842" spans="1:2" x14ac:dyDescent="0.55000000000000004">
      <c r="A1842" s="24" t="s">
        <v>8219</v>
      </c>
      <c r="B1842" s="5">
        <v>37</v>
      </c>
    </row>
    <row r="1843" spans="1:2" x14ac:dyDescent="0.55000000000000004">
      <c r="A1843" s="24" t="s">
        <v>8219</v>
      </c>
      <c r="B1843" s="5">
        <v>36</v>
      </c>
    </row>
    <row r="1844" spans="1:2" x14ac:dyDescent="0.55000000000000004">
      <c r="A1844" s="24" t="s">
        <v>8219</v>
      </c>
      <c r="B1844" s="5">
        <v>14</v>
      </c>
    </row>
    <row r="1845" spans="1:2" x14ac:dyDescent="0.55000000000000004">
      <c r="A1845" s="24" t="s">
        <v>8219</v>
      </c>
      <c r="B1845" s="5">
        <v>18</v>
      </c>
    </row>
    <row r="1846" spans="1:2" x14ac:dyDescent="0.55000000000000004">
      <c r="A1846" s="24" t="s">
        <v>8219</v>
      </c>
      <c r="B1846" s="5">
        <v>82</v>
      </c>
    </row>
    <row r="1847" spans="1:2" x14ac:dyDescent="0.55000000000000004">
      <c r="A1847" s="24" t="s">
        <v>8219</v>
      </c>
      <c r="B1847" s="5">
        <v>43</v>
      </c>
    </row>
    <row r="1848" spans="1:2" x14ac:dyDescent="0.55000000000000004">
      <c r="A1848" s="24" t="s">
        <v>8219</v>
      </c>
      <c r="B1848" s="5">
        <v>8</v>
      </c>
    </row>
    <row r="1849" spans="1:2" x14ac:dyDescent="0.55000000000000004">
      <c r="A1849" s="24" t="s">
        <v>8219</v>
      </c>
      <c r="B1849" s="5">
        <v>45</v>
      </c>
    </row>
    <row r="1850" spans="1:2" x14ac:dyDescent="0.55000000000000004">
      <c r="A1850" s="24" t="s">
        <v>8219</v>
      </c>
      <c r="B1850" s="5">
        <v>20</v>
      </c>
    </row>
    <row r="1851" spans="1:2" x14ac:dyDescent="0.55000000000000004">
      <c r="A1851" s="24" t="s">
        <v>8219</v>
      </c>
      <c r="B1851" s="5">
        <v>31</v>
      </c>
    </row>
    <row r="1852" spans="1:2" x14ac:dyDescent="0.55000000000000004">
      <c r="A1852" s="24" t="s">
        <v>8219</v>
      </c>
      <c r="B1852" s="5">
        <v>25</v>
      </c>
    </row>
    <row r="1853" spans="1:2" x14ac:dyDescent="0.55000000000000004">
      <c r="A1853" s="24" t="s">
        <v>8219</v>
      </c>
      <c r="B1853" s="5">
        <v>14</v>
      </c>
    </row>
    <row r="1854" spans="1:2" x14ac:dyDescent="0.55000000000000004">
      <c r="A1854" s="24" t="s">
        <v>8219</v>
      </c>
      <c r="B1854" s="5">
        <v>45</v>
      </c>
    </row>
    <row r="1855" spans="1:2" x14ac:dyDescent="0.55000000000000004">
      <c r="A1855" s="24" t="s">
        <v>8219</v>
      </c>
      <c r="B1855" s="5">
        <v>20</v>
      </c>
    </row>
    <row r="1856" spans="1:2" x14ac:dyDescent="0.55000000000000004">
      <c r="A1856" s="24" t="s">
        <v>8219</v>
      </c>
      <c r="B1856" s="5">
        <v>39</v>
      </c>
    </row>
    <row r="1857" spans="1:2" x14ac:dyDescent="0.55000000000000004">
      <c r="A1857" s="24" t="s">
        <v>8219</v>
      </c>
      <c r="B1857" s="5">
        <v>16</v>
      </c>
    </row>
    <row r="1858" spans="1:2" x14ac:dyDescent="0.55000000000000004">
      <c r="A1858" s="24" t="s">
        <v>8219</v>
      </c>
      <c r="B1858" s="5">
        <v>37</v>
      </c>
    </row>
    <row r="1859" spans="1:2" x14ac:dyDescent="0.55000000000000004">
      <c r="A1859" s="24" t="s">
        <v>8219</v>
      </c>
      <c r="B1859" s="5">
        <v>14</v>
      </c>
    </row>
    <row r="1860" spans="1:2" x14ac:dyDescent="0.55000000000000004">
      <c r="A1860" s="24" t="s">
        <v>8219</v>
      </c>
      <c r="B1860" s="5">
        <v>21</v>
      </c>
    </row>
    <row r="1861" spans="1:2" x14ac:dyDescent="0.55000000000000004">
      <c r="A1861" s="24" t="s">
        <v>8219</v>
      </c>
      <c r="B1861" s="5">
        <v>69</v>
      </c>
    </row>
    <row r="1862" spans="1:2" x14ac:dyDescent="0.55000000000000004">
      <c r="A1862" s="24" t="s">
        <v>8219</v>
      </c>
      <c r="B1862" s="5">
        <v>16</v>
      </c>
    </row>
    <row r="1863" spans="1:2" x14ac:dyDescent="0.55000000000000004">
      <c r="A1863" s="24" t="s">
        <v>8219</v>
      </c>
      <c r="B1863" s="5">
        <v>55</v>
      </c>
    </row>
    <row r="1864" spans="1:2" x14ac:dyDescent="0.55000000000000004">
      <c r="A1864" s="24" t="s">
        <v>8219</v>
      </c>
      <c r="B1864" s="5">
        <v>27</v>
      </c>
    </row>
    <row r="1865" spans="1:2" x14ac:dyDescent="0.55000000000000004">
      <c r="A1865" s="24" t="s">
        <v>8219</v>
      </c>
      <c r="B1865" s="5">
        <v>36</v>
      </c>
    </row>
    <row r="1866" spans="1:2" x14ac:dyDescent="0.55000000000000004">
      <c r="A1866" s="24" t="s">
        <v>8219</v>
      </c>
      <c r="B1866" s="5">
        <v>19</v>
      </c>
    </row>
    <row r="1867" spans="1:2" x14ac:dyDescent="0.55000000000000004">
      <c r="A1867" s="24" t="s">
        <v>8219</v>
      </c>
      <c r="B1867" s="5">
        <v>12</v>
      </c>
    </row>
    <row r="1868" spans="1:2" x14ac:dyDescent="0.55000000000000004">
      <c r="A1868" s="24" t="s">
        <v>8219</v>
      </c>
      <c r="B1868" s="5">
        <v>17</v>
      </c>
    </row>
    <row r="1869" spans="1:2" x14ac:dyDescent="0.55000000000000004">
      <c r="A1869" s="24" t="s">
        <v>8219</v>
      </c>
      <c r="B1869" s="5">
        <v>114</v>
      </c>
    </row>
    <row r="1870" spans="1:2" x14ac:dyDescent="0.55000000000000004">
      <c r="A1870" s="24" t="s">
        <v>8219</v>
      </c>
      <c r="B1870" s="5">
        <v>93</v>
      </c>
    </row>
    <row r="1871" spans="1:2" x14ac:dyDescent="0.55000000000000004">
      <c r="A1871" s="24" t="s">
        <v>8219</v>
      </c>
      <c r="B1871" s="5">
        <v>36</v>
      </c>
    </row>
    <row r="1872" spans="1:2" x14ac:dyDescent="0.55000000000000004">
      <c r="A1872" s="24" t="s">
        <v>8219</v>
      </c>
      <c r="B1872" s="5">
        <v>61</v>
      </c>
    </row>
    <row r="1873" spans="1:2" x14ac:dyDescent="0.55000000000000004">
      <c r="A1873" s="24" t="s">
        <v>8219</v>
      </c>
      <c r="B1873" s="5">
        <v>47</v>
      </c>
    </row>
    <row r="1874" spans="1:2" x14ac:dyDescent="0.55000000000000004">
      <c r="A1874" s="24" t="s">
        <v>8219</v>
      </c>
      <c r="B1874" s="5">
        <v>17</v>
      </c>
    </row>
    <row r="1875" spans="1:2" x14ac:dyDescent="0.55000000000000004">
      <c r="A1875" s="24" t="s">
        <v>8219</v>
      </c>
      <c r="B1875" s="5">
        <v>63</v>
      </c>
    </row>
    <row r="1876" spans="1:2" x14ac:dyDescent="0.55000000000000004">
      <c r="A1876" s="24" t="s">
        <v>8219</v>
      </c>
      <c r="B1876" s="5">
        <v>9</v>
      </c>
    </row>
    <row r="1877" spans="1:2" x14ac:dyDescent="0.55000000000000004">
      <c r="A1877" s="24" t="s">
        <v>8219</v>
      </c>
      <c r="B1877" s="5">
        <v>30</v>
      </c>
    </row>
    <row r="1878" spans="1:2" x14ac:dyDescent="0.55000000000000004">
      <c r="A1878" s="24" t="s">
        <v>8219</v>
      </c>
      <c r="B1878" s="5">
        <v>23</v>
      </c>
    </row>
    <row r="1879" spans="1:2" x14ac:dyDescent="0.55000000000000004">
      <c r="A1879" s="24" t="s">
        <v>8219</v>
      </c>
      <c r="B1879" s="5">
        <v>33</v>
      </c>
    </row>
    <row r="1880" spans="1:2" x14ac:dyDescent="0.55000000000000004">
      <c r="A1880" s="24" t="s">
        <v>8219</v>
      </c>
      <c r="B1880" s="5">
        <v>39</v>
      </c>
    </row>
    <row r="1881" spans="1:2" x14ac:dyDescent="0.55000000000000004">
      <c r="A1881" s="24" t="s">
        <v>8219</v>
      </c>
      <c r="B1881" s="5">
        <v>17</v>
      </c>
    </row>
    <row r="1882" spans="1:2" x14ac:dyDescent="0.55000000000000004">
      <c r="A1882" s="24" t="s">
        <v>8219</v>
      </c>
      <c r="B1882" s="5">
        <v>6</v>
      </c>
    </row>
    <row r="1883" spans="1:2" x14ac:dyDescent="0.55000000000000004">
      <c r="A1883" s="24" t="s">
        <v>8219</v>
      </c>
      <c r="B1883" s="5">
        <v>39</v>
      </c>
    </row>
    <row r="1884" spans="1:2" x14ac:dyDescent="0.55000000000000004">
      <c r="A1884" s="24" t="s">
        <v>8219</v>
      </c>
      <c r="B1884" s="5">
        <v>57</v>
      </c>
    </row>
    <row r="1885" spans="1:2" x14ac:dyDescent="0.55000000000000004">
      <c r="A1885" s="24" t="s">
        <v>8219</v>
      </c>
      <c r="B1885" s="5">
        <v>56</v>
      </c>
    </row>
    <row r="1886" spans="1:2" x14ac:dyDescent="0.55000000000000004">
      <c r="A1886" s="24" t="s">
        <v>8219</v>
      </c>
      <c r="B1886" s="5">
        <v>13</v>
      </c>
    </row>
    <row r="1887" spans="1:2" x14ac:dyDescent="0.55000000000000004">
      <c r="A1887" s="24" t="s">
        <v>8219</v>
      </c>
      <c r="B1887" s="5">
        <v>95</v>
      </c>
    </row>
    <row r="1888" spans="1:2" x14ac:dyDescent="0.55000000000000004">
      <c r="A1888" s="24" t="s">
        <v>8219</v>
      </c>
      <c r="B1888" s="5">
        <v>80</v>
      </c>
    </row>
    <row r="1889" spans="1:2" x14ac:dyDescent="0.55000000000000004">
      <c r="A1889" s="24" t="s">
        <v>8219</v>
      </c>
      <c r="B1889" s="5">
        <v>133</v>
      </c>
    </row>
    <row r="1890" spans="1:2" x14ac:dyDescent="0.55000000000000004">
      <c r="A1890" s="24" t="s">
        <v>8219</v>
      </c>
      <c r="B1890" s="5">
        <v>44</v>
      </c>
    </row>
    <row r="1891" spans="1:2" x14ac:dyDescent="0.55000000000000004">
      <c r="A1891" s="24" t="s">
        <v>8219</v>
      </c>
      <c r="B1891" s="5">
        <v>30</v>
      </c>
    </row>
    <row r="1892" spans="1:2" x14ac:dyDescent="0.55000000000000004">
      <c r="A1892" s="24" t="s">
        <v>8219</v>
      </c>
      <c r="B1892" s="5">
        <v>56</v>
      </c>
    </row>
    <row r="1893" spans="1:2" x14ac:dyDescent="0.55000000000000004">
      <c r="A1893" s="24" t="s">
        <v>8219</v>
      </c>
      <c r="B1893" s="5">
        <v>66</v>
      </c>
    </row>
    <row r="1894" spans="1:2" x14ac:dyDescent="0.55000000000000004">
      <c r="A1894" s="24" t="s">
        <v>8219</v>
      </c>
      <c r="B1894" s="5">
        <v>29</v>
      </c>
    </row>
    <row r="1895" spans="1:2" x14ac:dyDescent="0.55000000000000004">
      <c r="A1895" s="24" t="s">
        <v>8219</v>
      </c>
      <c r="B1895" s="5">
        <v>72</v>
      </c>
    </row>
    <row r="1896" spans="1:2" x14ac:dyDescent="0.55000000000000004">
      <c r="A1896" s="24" t="s">
        <v>8219</v>
      </c>
      <c r="B1896" s="5">
        <v>27</v>
      </c>
    </row>
    <row r="1897" spans="1:2" x14ac:dyDescent="0.55000000000000004">
      <c r="A1897" s="24" t="s">
        <v>8219</v>
      </c>
      <c r="B1897" s="5">
        <v>10</v>
      </c>
    </row>
    <row r="1898" spans="1:2" x14ac:dyDescent="0.55000000000000004">
      <c r="A1898" s="24" t="s">
        <v>8219</v>
      </c>
      <c r="B1898" s="5">
        <v>35</v>
      </c>
    </row>
    <row r="1899" spans="1:2" x14ac:dyDescent="0.55000000000000004">
      <c r="A1899" s="24" t="s">
        <v>8219</v>
      </c>
      <c r="B1899" s="5">
        <v>29</v>
      </c>
    </row>
    <row r="1900" spans="1:2" x14ac:dyDescent="0.55000000000000004">
      <c r="A1900" s="24" t="s">
        <v>8219</v>
      </c>
      <c r="B1900" s="5">
        <v>13</v>
      </c>
    </row>
    <row r="1901" spans="1:2" x14ac:dyDescent="0.55000000000000004">
      <c r="A1901" s="24" t="s">
        <v>8219</v>
      </c>
      <c r="B1901" s="5">
        <v>72</v>
      </c>
    </row>
    <row r="1902" spans="1:2" x14ac:dyDescent="0.55000000000000004">
      <c r="A1902" s="24" t="s">
        <v>8219</v>
      </c>
      <c r="B1902" s="5">
        <v>78</v>
      </c>
    </row>
    <row r="1903" spans="1:2" x14ac:dyDescent="0.55000000000000004">
      <c r="A1903" s="24" t="s">
        <v>8219</v>
      </c>
      <c r="B1903" s="5">
        <v>49</v>
      </c>
    </row>
    <row r="1904" spans="1:2" x14ac:dyDescent="0.55000000000000004">
      <c r="A1904" s="24" t="s">
        <v>8219</v>
      </c>
      <c r="B1904" s="5">
        <v>42</v>
      </c>
    </row>
    <row r="1905" spans="1:2" x14ac:dyDescent="0.55000000000000004">
      <c r="A1905" s="24" t="s">
        <v>8219</v>
      </c>
      <c r="B1905" s="5">
        <v>35</v>
      </c>
    </row>
    <row r="1906" spans="1:2" x14ac:dyDescent="0.55000000000000004">
      <c r="A1906" s="24" t="s">
        <v>8219</v>
      </c>
      <c r="B1906" s="5">
        <v>42</v>
      </c>
    </row>
    <row r="1907" spans="1:2" x14ac:dyDescent="0.55000000000000004">
      <c r="A1907" s="24" t="s">
        <v>8219</v>
      </c>
      <c r="B1907" s="5">
        <v>42</v>
      </c>
    </row>
    <row r="1908" spans="1:2" x14ac:dyDescent="0.55000000000000004">
      <c r="A1908" s="24" t="s">
        <v>8219</v>
      </c>
      <c r="B1908" s="5">
        <v>31</v>
      </c>
    </row>
    <row r="1909" spans="1:2" x14ac:dyDescent="0.55000000000000004">
      <c r="A1909" s="24" t="s">
        <v>8219</v>
      </c>
      <c r="B1909" s="5">
        <v>38</v>
      </c>
    </row>
    <row r="1910" spans="1:2" x14ac:dyDescent="0.55000000000000004">
      <c r="A1910" s="24" t="s">
        <v>8219</v>
      </c>
      <c r="B1910" s="5">
        <v>8</v>
      </c>
    </row>
    <row r="1911" spans="1:2" x14ac:dyDescent="0.55000000000000004">
      <c r="A1911" s="24" t="s">
        <v>8219</v>
      </c>
      <c r="B1911" s="5">
        <v>39</v>
      </c>
    </row>
    <row r="1912" spans="1:2" x14ac:dyDescent="0.55000000000000004">
      <c r="A1912" s="24" t="s">
        <v>8219</v>
      </c>
      <c r="B1912" s="5">
        <v>29</v>
      </c>
    </row>
    <row r="1913" spans="1:2" x14ac:dyDescent="0.55000000000000004">
      <c r="A1913" s="24" t="s">
        <v>8219</v>
      </c>
      <c r="B1913" s="5">
        <v>72</v>
      </c>
    </row>
    <row r="1914" spans="1:2" x14ac:dyDescent="0.55000000000000004">
      <c r="A1914" s="24" t="s">
        <v>8219</v>
      </c>
      <c r="B1914" s="5">
        <v>15</v>
      </c>
    </row>
    <row r="1915" spans="1:2" x14ac:dyDescent="0.55000000000000004">
      <c r="A1915" s="24" t="s">
        <v>8219</v>
      </c>
      <c r="B1915" s="5">
        <v>33</v>
      </c>
    </row>
    <row r="1916" spans="1:2" x14ac:dyDescent="0.55000000000000004">
      <c r="A1916" s="24" t="s">
        <v>8219</v>
      </c>
      <c r="B1916" s="5">
        <v>15</v>
      </c>
    </row>
    <row r="1917" spans="1:2" x14ac:dyDescent="0.55000000000000004">
      <c r="A1917" s="24" t="s">
        <v>8219</v>
      </c>
      <c r="B1917" s="5">
        <v>19</v>
      </c>
    </row>
    <row r="1918" spans="1:2" x14ac:dyDescent="0.55000000000000004">
      <c r="A1918" s="24" t="s">
        <v>8219</v>
      </c>
      <c r="B1918" s="5">
        <v>17</v>
      </c>
    </row>
    <row r="1919" spans="1:2" x14ac:dyDescent="0.55000000000000004">
      <c r="A1919" s="24" t="s">
        <v>8219</v>
      </c>
      <c r="B1919" s="5">
        <v>44</v>
      </c>
    </row>
    <row r="1920" spans="1:2" x14ac:dyDescent="0.55000000000000004">
      <c r="A1920" s="24" t="s">
        <v>8219</v>
      </c>
      <c r="B1920" s="5">
        <v>10</v>
      </c>
    </row>
    <row r="1921" spans="1:2" x14ac:dyDescent="0.55000000000000004">
      <c r="A1921" s="24" t="s">
        <v>8219</v>
      </c>
      <c r="B1921" s="5">
        <v>46</v>
      </c>
    </row>
    <row r="1922" spans="1:2" x14ac:dyDescent="0.55000000000000004">
      <c r="A1922" s="24" t="s">
        <v>8219</v>
      </c>
      <c r="B1922" s="5">
        <v>11</v>
      </c>
    </row>
    <row r="1923" spans="1:2" x14ac:dyDescent="0.55000000000000004">
      <c r="A1923" s="24" t="s">
        <v>8219</v>
      </c>
      <c r="B1923" s="5">
        <v>13</v>
      </c>
    </row>
    <row r="1924" spans="1:2" x14ac:dyDescent="0.55000000000000004">
      <c r="A1924" s="24" t="s">
        <v>8219</v>
      </c>
      <c r="B1924" s="5">
        <v>33</v>
      </c>
    </row>
    <row r="1925" spans="1:2" x14ac:dyDescent="0.55000000000000004">
      <c r="A1925" s="24" t="s">
        <v>8219</v>
      </c>
      <c r="B1925" s="5">
        <v>28</v>
      </c>
    </row>
    <row r="1926" spans="1:2" x14ac:dyDescent="0.55000000000000004">
      <c r="A1926" s="24" t="s">
        <v>8219</v>
      </c>
      <c r="B1926" s="5">
        <v>21</v>
      </c>
    </row>
    <row r="1927" spans="1:2" x14ac:dyDescent="0.55000000000000004">
      <c r="A1927" s="24" t="s">
        <v>8219</v>
      </c>
      <c r="B1927" s="5">
        <v>13</v>
      </c>
    </row>
    <row r="1928" spans="1:2" x14ac:dyDescent="0.55000000000000004">
      <c r="A1928" s="24" t="s">
        <v>8219</v>
      </c>
      <c r="B1928" s="5">
        <v>34</v>
      </c>
    </row>
    <row r="1929" spans="1:2" x14ac:dyDescent="0.55000000000000004">
      <c r="A1929" s="24" t="s">
        <v>8219</v>
      </c>
      <c r="B1929" s="5">
        <v>80</v>
      </c>
    </row>
    <row r="1930" spans="1:2" x14ac:dyDescent="0.55000000000000004">
      <c r="A1930" s="24" t="s">
        <v>8219</v>
      </c>
      <c r="B1930" s="5">
        <v>74</v>
      </c>
    </row>
    <row r="1931" spans="1:2" x14ac:dyDescent="0.55000000000000004">
      <c r="A1931" s="24" t="s">
        <v>8219</v>
      </c>
      <c r="B1931" s="5">
        <v>7</v>
      </c>
    </row>
    <row r="1932" spans="1:2" x14ac:dyDescent="0.55000000000000004">
      <c r="A1932" s="24" t="s">
        <v>8219</v>
      </c>
      <c r="B1932" s="5">
        <v>34</v>
      </c>
    </row>
    <row r="1933" spans="1:2" x14ac:dyDescent="0.55000000000000004">
      <c r="A1933" s="24" t="s">
        <v>8219</v>
      </c>
      <c r="B1933" s="5">
        <v>86</v>
      </c>
    </row>
    <row r="1934" spans="1:2" x14ac:dyDescent="0.55000000000000004">
      <c r="A1934" s="24" t="s">
        <v>8219</v>
      </c>
      <c r="B1934" s="5">
        <v>37</v>
      </c>
    </row>
    <row r="1935" spans="1:2" x14ac:dyDescent="0.55000000000000004">
      <c r="A1935" s="24" t="s">
        <v>8219</v>
      </c>
      <c r="B1935" s="5">
        <v>18</v>
      </c>
    </row>
    <row r="1936" spans="1:2" x14ac:dyDescent="0.55000000000000004">
      <c r="A1936" s="24" t="s">
        <v>8219</v>
      </c>
      <c r="B1936" s="5">
        <v>22</v>
      </c>
    </row>
    <row r="1937" spans="1:2" x14ac:dyDescent="0.55000000000000004">
      <c r="A1937" s="24" t="s">
        <v>8219</v>
      </c>
      <c r="B1937" s="5">
        <v>26</v>
      </c>
    </row>
    <row r="1938" spans="1:2" x14ac:dyDescent="0.55000000000000004">
      <c r="A1938" s="24" t="s">
        <v>8219</v>
      </c>
      <c r="B1938" s="5">
        <v>27</v>
      </c>
    </row>
    <row r="1939" spans="1:2" x14ac:dyDescent="0.55000000000000004">
      <c r="A1939" s="24" t="s">
        <v>8219</v>
      </c>
      <c r="B1939" s="5">
        <v>8</v>
      </c>
    </row>
    <row r="1940" spans="1:2" x14ac:dyDescent="0.55000000000000004">
      <c r="A1940" s="24" t="s">
        <v>8219</v>
      </c>
      <c r="B1940" s="5">
        <v>204</v>
      </c>
    </row>
    <row r="1941" spans="1:2" x14ac:dyDescent="0.55000000000000004">
      <c r="A1941" s="24" t="s">
        <v>8219</v>
      </c>
      <c r="B1941" s="5">
        <v>46</v>
      </c>
    </row>
    <row r="1942" spans="1:2" x14ac:dyDescent="0.55000000000000004">
      <c r="A1942" s="24" t="s">
        <v>8219</v>
      </c>
      <c r="B1942" s="5">
        <v>17</v>
      </c>
    </row>
    <row r="1943" spans="1:2" x14ac:dyDescent="0.55000000000000004">
      <c r="A1943" s="24" t="s">
        <v>8219</v>
      </c>
      <c r="B1943" s="5">
        <v>28</v>
      </c>
    </row>
    <row r="1944" spans="1:2" x14ac:dyDescent="0.55000000000000004">
      <c r="A1944" s="24" t="s">
        <v>8219</v>
      </c>
      <c r="B1944" s="5">
        <v>83</v>
      </c>
    </row>
    <row r="1945" spans="1:2" x14ac:dyDescent="0.55000000000000004">
      <c r="A1945" s="24" t="s">
        <v>8219</v>
      </c>
      <c r="B1945" s="5">
        <v>13</v>
      </c>
    </row>
    <row r="1946" spans="1:2" x14ac:dyDescent="0.55000000000000004">
      <c r="A1946" s="24" t="s">
        <v>8219</v>
      </c>
      <c r="B1946" s="5">
        <v>8</v>
      </c>
    </row>
    <row r="1947" spans="1:2" x14ac:dyDescent="0.55000000000000004">
      <c r="A1947" s="24" t="s">
        <v>8219</v>
      </c>
      <c r="B1947" s="5">
        <v>32</v>
      </c>
    </row>
    <row r="1948" spans="1:2" x14ac:dyDescent="0.55000000000000004">
      <c r="A1948" s="24" t="s">
        <v>8219</v>
      </c>
      <c r="B1948" s="5">
        <v>85</v>
      </c>
    </row>
    <row r="1949" spans="1:2" x14ac:dyDescent="0.55000000000000004">
      <c r="A1949" s="24" t="s">
        <v>8219</v>
      </c>
      <c r="B1949" s="5">
        <v>29</v>
      </c>
    </row>
    <row r="1950" spans="1:2" x14ac:dyDescent="0.55000000000000004">
      <c r="A1950" s="24" t="s">
        <v>8219</v>
      </c>
      <c r="B1950" s="5">
        <v>24</v>
      </c>
    </row>
    <row r="1951" spans="1:2" x14ac:dyDescent="0.55000000000000004">
      <c r="A1951" s="24" t="s">
        <v>8219</v>
      </c>
      <c r="B1951" s="5">
        <v>8</v>
      </c>
    </row>
    <row r="1952" spans="1:2" x14ac:dyDescent="0.55000000000000004">
      <c r="A1952" s="24" t="s">
        <v>8219</v>
      </c>
      <c r="B1952" s="5">
        <v>19</v>
      </c>
    </row>
    <row r="1953" spans="1:2" x14ac:dyDescent="0.55000000000000004">
      <c r="A1953" s="24" t="s">
        <v>8219</v>
      </c>
      <c r="B1953" s="5">
        <v>336</v>
      </c>
    </row>
    <row r="1954" spans="1:2" x14ac:dyDescent="0.55000000000000004">
      <c r="A1954" s="24" t="s">
        <v>8219</v>
      </c>
      <c r="B1954" s="5">
        <v>13</v>
      </c>
    </row>
    <row r="1955" spans="1:2" x14ac:dyDescent="0.55000000000000004">
      <c r="A1955" s="24" t="s">
        <v>8219</v>
      </c>
      <c r="B1955" s="5">
        <v>42</v>
      </c>
    </row>
    <row r="1956" spans="1:2" x14ac:dyDescent="0.55000000000000004">
      <c r="A1956" s="24" t="s">
        <v>8219</v>
      </c>
      <c r="B1956" s="5">
        <v>64</v>
      </c>
    </row>
    <row r="1957" spans="1:2" x14ac:dyDescent="0.55000000000000004">
      <c r="A1957" s="24" t="s">
        <v>8219</v>
      </c>
      <c r="B1957" s="5">
        <v>25</v>
      </c>
    </row>
    <row r="1958" spans="1:2" x14ac:dyDescent="0.55000000000000004">
      <c r="A1958" s="24" t="s">
        <v>8219</v>
      </c>
      <c r="B1958" s="5">
        <v>20</v>
      </c>
    </row>
    <row r="1959" spans="1:2" x14ac:dyDescent="0.55000000000000004">
      <c r="A1959" s="24" t="s">
        <v>8219</v>
      </c>
      <c r="B1959" s="5">
        <v>104</v>
      </c>
    </row>
    <row r="1960" spans="1:2" x14ac:dyDescent="0.55000000000000004">
      <c r="A1960" s="24" t="s">
        <v>8219</v>
      </c>
      <c r="B1960" s="5">
        <v>53</v>
      </c>
    </row>
    <row r="1961" spans="1:2" x14ac:dyDescent="0.55000000000000004">
      <c r="A1961" s="24" t="s">
        <v>8219</v>
      </c>
      <c r="B1961" s="5">
        <v>14</v>
      </c>
    </row>
    <row r="1962" spans="1:2" x14ac:dyDescent="0.55000000000000004">
      <c r="A1962" s="24" t="s">
        <v>8219</v>
      </c>
      <c r="B1962" s="5">
        <v>20</v>
      </c>
    </row>
    <row r="1963" spans="1:2" x14ac:dyDescent="0.55000000000000004">
      <c r="A1963" s="24" t="s">
        <v>8219</v>
      </c>
      <c r="B1963" s="5">
        <v>558</v>
      </c>
    </row>
    <row r="1964" spans="1:2" x14ac:dyDescent="0.55000000000000004">
      <c r="A1964" s="24" t="s">
        <v>8219</v>
      </c>
      <c r="B1964" s="5">
        <v>22</v>
      </c>
    </row>
    <row r="1965" spans="1:2" x14ac:dyDescent="0.55000000000000004">
      <c r="A1965" s="24" t="s">
        <v>8219</v>
      </c>
      <c r="B1965" s="5">
        <v>24</v>
      </c>
    </row>
    <row r="1966" spans="1:2" x14ac:dyDescent="0.55000000000000004">
      <c r="A1966" s="24" t="s">
        <v>8219</v>
      </c>
      <c r="B1966" s="5">
        <v>74</v>
      </c>
    </row>
    <row r="1967" spans="1:2" x14ac:dyDescent="0.55000000000000004">
      <c r="A1967" s="24" t="s">
        <v>8219</v>
      </c>
      <c r="B1967" s="5">
        <v>54</v>
      </c>
    </row>
    <row r="1968" spans="1:2" x14ac:dyDescent="0.55000000000000004">
      <c r="A1968" s="24" t="s">
        <v>8219</v>
      </c>
      <c r="B1968" s="5">
        <v>31</v>
      </c>
    </row>
    <row r="1969" spans="1:2" x14ac:dyDescent="0.55000000000000004">
      <c r="A1969" s="24" t="s">
        <v>8219</v>
      </c>
      <c r="B1969" s="5">
        <v>25</v>
      </c>
    </row>
    <row r="1970" spans="1:2" x14ac:dyDescent="0.55000000000000004">
      <c r="A1970" s="24" t="s">
        <v>8219</v>
      </c>
      <c r="B1970" s="5">
        <v>17</v>
      </c>
    </row>
    <row r="1971" spans="1:2" x14ac:dyDescent="0.55000000000000004">
      <c r="A1971" s="24" t="s">
        <v>8219</v>
      </c>
      <c r="B1971" s="5">
        <v>12</v>
      </c>
    </row>
    <row r="1972" spans="1:2" x14ac:dyDescent="0.55000000000000004">
      <c r="A1972" s="24" t="s">
        <v>8219</v>
      </c>
      <c r="B1972" s="5">
        <v>38</v>
      </c>
    </row>
    <row r="1973" spans="1:2" x14ac:dyDescent="0.55000000000000004">
      <c r="A1973" s="24" t="s">
        <v>8219</v>
      </c>
      <c r="B1973" s="5">
        <v>41</v>
      </c>
    </row>
    <row r="1974" spans="1:2" x14ac:dyDescent="0.55000000000000004">
      <c r="A1974" s="24" t="s">
        <v>8219</v>
      </c>
      <c r="B1974" s="5">
        <v>19</v>
      </c>
    </row>
    <row r="1975" spans="1:2" x14ac:dyDescent="0.55000000000000004">
      <c r="A1975" s="24" t="s">
        <v>8219</v>
      </c>
      <c r="B1975" s="5">
        <v>41</v>
      </c>
    </row>
    <row r="1976" spans="1:2" x14ac:dyDescent="0.55000000000000004">
      <c r="A1976" s="24" t="s">
        <v>8219</v>
      </c>
      <c r="B1976" s="5">
        <v>26</v>
      </c>
    </row>
    <row r="1977" spans="1:2" x14ac:dyDescent="0.55000000000000004">
      <c r="A1977" s="24" t="s">
        <v>8219</v>
      </c>
      <c r="B1977" s="5">
        <v>25</v>
      </c>
    </row>
    <row r="1978" spans="1:2" x14ac:dyDescent="0.55000000000000004">
      <c r="A1978" s="24" t="s">
        <v>8219</v>
      </c>
      <c r="B1978" s="5">
        <v>9</v>
      </c>
    </row>
    <row r="1979" spans="1:2" x14ac:dyDescent="0.55000000000000004">
      <c r="A1979" s="24" t="s">
        <v>8219</v>
      </c>
      <c r="B1979" s="5">
        <v>78</v>
      </c>
    </row>
    <row r="1980" spans="1:2" x14ac:dyDescent="0.55000000000000004">
      <c r="A1980" s="24" t="s">
        <v>8219</v>
      </c>
      <c r="B1980" s="5">
        <v>45</v>
      </c>
    </row>
    <row r="1981" spans="1:2" x14ac:dyDescent="0.55000000000000004">
      <c r="A1981" s="24" t="s">
        <v>8219</v>
      </c>
      <c r="B1981" s="5">
        <v>102</v>
      </c>
    </row>
    <row r="1982" spans="1:2" x14ac:dyDescent="0.55000000000000004">
      <c r="A1982" s="24" t="s">
        <v>8219</v>
      </c>
      <c r="B1982" s="5">
        <v>5</v>
      </c>
    </row>
    <row r="1983" spans="1:2" x14ac:dyDescent="0.55000000000000004">
      <c r="A1983" s="24" t="s">
        <v>8219</v>
      </c>
      <c r="B1983" s="5">
        <v>27</v>
      </c>
    </row>
    <row r="1984" spans="1:2" x14ac:dyDescent="0.55000000000000004">
      <c r="A1984" s="24" t="s">
        <v>8219</v>
      </c>
      <c r="B1984" s="5">
        <v>37</v>
      </c>
    </row>
    <row r="1985" spans="1:2" x14ac:dyDescent="0.55000000000000004">
      <c r="A1985" s="24" t="s">
        <v>8219</v>
      </c>
      <c r="B1985" s="5">
        <v>14</v>
      </c>
    </row>
    <row r="1986" spans="1:2" x14ac:dyDescent="0.55000000000000004">
      <c r="A1986" s="24" t="s">
        <v>8219</v>
      </c>
      <c r="B1986" s="5">
        <v>27</v>
      </c>
    </row>
    <row r="1987" spans="1:2" x14ac:dyDescent="0.55000000000000004">
      <c r="A1987" s="24" t="s">
        <v>8219</v>
      </c>
      <c r="B1987" s="5">
        <v>45</v>
      </c>
    </row>
    <row r="1988" spans="1:2" x14ac:dyDescent="0.55000000000000004">
      <c r="A1988" s="24" t="s">
        <v>8219</v>
      </c>
      <c r="B1988" s="5">
        <v>49</v>
      </c>
    </row>
    <row r="1989" spans="1:2" x14ac:dyDescent="0.55000000000000004">
      <c r="A1989" s="24" t="s">
        <v>8219</v>
      </c>
      <c r="B1989" s="5">
        <v>24</v>
      </c>
    </row>
    <row r="1990" spans="1:2" x14ac:dyDescent="0.55000000000000004">
      <c r="A1990" s="24" t="s">
        <v>8219</v>
      </c>
      <c r="B1990" s="5">
        <v>112</v>
      </c>
    </row>
    <row r="1991" spans="1:2" x14ac:dyDescent="0.55000000000000004">
      <c r="A1991" s="24" t="s">
        <v>8219</v>
      </c>
      <c r="B1991" s="5">
        <v>23</v>
      </c>
    </row>
    <row r="1992" spans="1:2" x14ac:dyDescent="0.55000000000000004">
      <c r="A1992" s="24" t="s">
        <v>8219</v>
      </c>
      <c r="B1992" s="5">
        <v>54</v>
      </c>
    </row>
    <row r="1993" spans="1:2" x14ac:dyDescent="0.55000000000000004">
      <c r="A1993" s="24" t="s">
        <v>8219</v>
      </c>
      <c r="B1993" s="5">
        <v>28</v>
      </c>
    </row>
    <row r="1994" spans="1:2" x14ac:dyDescent="0.55000000000000004">
      <c r="A1994" s="24" t="s">
        <v>8219</v>
      </c>
      <c r="B1994" s="5">
        <v>11</v>
      </c>
    </row>
    <row r="1995" spans="1:2" x14ac:dyDescent="0.55000000000000004">
      <c r="A1995" s="24" t="s">
        <v>8219</v>
      </c>
      <c r="B1995" s="5">
        <v>62</v>
      </c>
    </row>
    <row r="1996" spans="1:2" x14ac:dyDescent="0.55000000000000004">
      <c r="A1996" s="24" t="s">
        <v>8219</v>
      </c>
      <c r="B1996" s="5">
        <v>73</v>
      </c>
    </row>
    <row r="1997" spans="1:2" x14ac:dyDescent="0.55000000000000004">
      <c r="A1997" s="24" t="s">
        <v>8219</v>
      </c>
      <c r="B1997" s="5">
        <v>18</v>
      </c>
    </row>
    <row r="1998" spans="1:2" x14ac:dyDescent="0.55000000000000004">
      <c r="A1998" s="24" t="s">
        <v>8219</v>
      </c>
      <c r="B1998" s="5">
        <v>35</v>
      </c>
    </row>
    <row r="1999" spans="1:2" x14ac:dyDescent="0.55000000000000004">
      <c r="A1999" s="24" t="s">
        <v>8219</v>
      </c>
      <c r="B1999" s="5">
        <v>43</v>
      </c>
    </row>
    <row r="2000" spans="1:2" x14ac:dyDescent="0.55000000000000004">
      <c r="A2000" s="24" t="s">
        <v>8219</v>
      </c>
      <c r="B2000" s="5">
        <v>36</v>
      </c>
    </row>
    <row r="2001" spans="1:2" x14ac:dyDescent="0.55000000000000004">
      <c r="A2001" s="24" t="s">
        <v>8219</v>
      </c>
      <c r="B2001" s="5">
        <v>62</v>
      </c>
    </row>
    <row r="2002" spans="1:2" x14ac:dyDescent="0.55000000000000004">
      <c r="A2002" s="24" t="s">
        <v>8219</v>
      </c>
      <c r="B2002" s="5">
        <v>15</v>
      </c>
    </row>
    <row r="2003" spans="1:2" x14ac:dyDescent="0.55000000000000004">
      <c r="A2003" s="24" t="s">
        <v>8219</v>
      </c>
      <c r="B2003" s="5">
        <v>33</v>
      </c>
    </row>
    <row r="2004" spans="1:2" x14ac:dyDescent="0.55000000000000004">
      <c r="A2004" s="24" t="s">
        <v>8219</v>
      </c>
      <c r="B2004" s="5">
        <v>27</v>
      </c>
    </row>
    <row r="2005" spans="1:2" x14ac:dyDescent="0.55000000000000004">
      <c r="A2005" s="24" t="s">
        <v>8219</v>
      </c>
      <c r="B2005" s="5">
        <v>17</v>
      </c>
    </row>
    <row r="2006" spans="1:2" x14ac:dyDescent="0.55000000000000004">
      <c r="A2006" s="24" t="s">
        <v>8219</v>
      </c>
      <c r="B2006" s="5">
        <v>4</v>
      </c>
    </row>
    <row r="2007" spans="1:2" x14ac:dyDescent="0.55000000000000004">
      <c r="A2007" s="24" t="s">
        <v>8219</v>
      </c>
      <c r="B2007" s="5">
        <v>53</v>
      </c>
    </row>
    <row r="2008" spans="1:2" x14ac:dyDescent="0.55000000000000004">
      <c r="A2008" s="24" t="s">
        <v>8219</v>
      </c>
      <c r="B2008" s="5">
        <v>49</v>
      </c>
    </row>
    <row r="2009" spans="1:2" x14ac:dyDescent="0.55000000000000004">
      <c r="A2009" s="24" t="s">
        <v>8219</v>
      </c>
      <c r="B2009" s="5">
        <v>57</v>
      </c>
    </row>
    <row r="2010" spans="1:2" x14ac:dyDescent="0.55000000000000004">
      <c r="A2010" s="24" t="s">
        <v>8219</v>
      </c>
      <c r="B2010" s="5">
        <v>69</v>
      </c>
    </row>
    <row r="2011" spans="1:2" x14ac:dyDescent="0.55000000000000004">
      <c r="A2011" s="24" t="s">
        <v>8219</v>
      </c>
      <c r="B2011" s="5">
        <v>15</v>
      </c>
    </row>
    <row r="2012" spans="1:2" x14ac:dyDescent="0.55000000000000004">
      <c r="A2012" s="24" t="s">
        <v>8219</v>
      </c>
      <c r="B2012" s="5">
        <v>64</v>
      </c>
    </row>
    <row r="2013" spans="1:2" x14ac:dyDescent="0.55000000000000004">
      <c r="A2013" s="24" t="s">
        <v>8219</v>
      </c>
      <c r="B2013" s="5">
        <v>20</v>
      </c>
    </row>
    <row r="2014" spans="1:2" x14ac:dyDescent="0.55000000000000004">
      <c r="A2014" s="24" t="s">
        <v>8219</v>
      </c>
      <c r="B2014" s="5">
        <v>27</v>
      </c>
    </row>
    <row r="2015" spans="1:2" x14ac:dyDescent="0.55000000000000004">
      <c r="A2015" s="24" t="s">
        <v>8219</v>
      </c>
      <c r="B2015" s="5">
        <v>21</v>
      </c>
    </row>
    <row r="2016" spans="1:2" x14ac:dyDescent="0.55000000000000004">
      <c r="A2016" s="24" t="s">
        <v>8219</v>
      </c>
      <c r="B2016" s="5">
        <v>31</v>
      </c>
    </row>
    <row r="2017" spans="1:2" x14ac:dyDescent="0.55000000000000004">
      <c r="A2017" s="24" t="s">
        <v>8219</v>
      </c>
      <c r="B2017" s="5">
        <v>51</v>
      </c>
    </row>
    <row r="2018" spans="1:2" x14ac:dyDescent="0.55000000000000004">
      <c r="A2018" s="24" t="s">
        <v>8219</v>
      </c>
      <c r="B2018" s="5">
        <v>57</v>
      </c>
    </row>
    <row r="2019" spans="1:2" x14ac:dyDescent="0.55000000000000004">
      <c r="A2019" s="24" t="s">
        <v>8219</v>
      </c>
      <c r="B2019" s="5">
        <v>20</v>
      </c>
    </row>
    <row r="2020" spans="1:2" x14ac:dyDescent="0.55000000000000004">
      <c r="A2020" s="24" t="s">
        <v>8219</v>
      </c>
      <c r="B2020" s="5">
        <v>71</v>
      </c>
    </row>
    <row r="2021" spans="1:2" x14ac:dyDescent="0.55000000000000004">
      <c r="A2021" s="24" t="s">
        <v>8219</v>
      </c>
      <c r="B2021" s="5">
        <v>72</v>
      </c>
    </row>
    <row r="2022" spans="1:2" x14ac:dyDescent="0.55000000000000004">
      <c r="A2022" s="24" t="s">
        <v>8219</v>
      </c>
      <c r="B2022" s="5">
        <v>45</v>
      </c>
    </row>
    <row r="2023" spans="1:2" x14ac:dyDescent="0.55000000000000004">
      <c r="A2023" s="24" t="s">
        <v>8219</v>
      </c>
      <c r="B2023" s="5">
        <v>51</v>
      </c>
    </row>
    <row r="2024" spans="1:2" x14ac:dyDescent="0.55000000000000004">
      <c r="A2024" s="24" t="s">
        <v>8219</v>
      </c>
      <c r="B2024" s="5">
        <v>56</v>
      </c>
    </row>
    <row r="2025" spans="1:2" x14ac:dyDescent="0.55000000000000004">
      <c r="A2025" s="24" t="s">
        <v>8219</v>
      </c>
      <c r="B2025" s="5">
        <v>17</v>
      </c>
    </row>
    <row r="2026" spans="1:2" x14ac:dyDescent="0.55000000000000004">
      <c r="A2026" s="24" t="s">
        <v>8219</v>
      </c>
      <c r="B2026" s="5">
        <v>197</v>
      </c>
    </row>
    <row r="2027" spans="1:2" x14ac:dyDescent="0.55000000000000004">
      <c r="A2027" s="24" t="s">
        <v>8219</v>
      </c>
      <c r="B2027" s="5">
        <v>70</v>
      </c>
    </row>
    <row r="2028" spans="1:2" x14ac:dyDescent="0.55000000000000004">
      <c r="A2028" s="24" t="s">
        <v>8219</v>
      </c>
      <c r="B2028" s="5">
        <v>21</v>
      </c>
    </row>
    <row r="2029" spans="1:2" x14ac:dyDescent="0.55000000000000004">
      <c r="A2029" s="24" t="s">
        <v>8219</v>
      </c>
      <c r="B2029" s="5">
        <v>34</v>
      </c>
    </row>
    <row r="2030" spans="1:2" x14ac:dyDescent="0.55000000000000004">
      <c r="A2030" s="24" t="s">
        <v>8219</v>
      </c>
      <c r="B2030" s="5">
        <v>39</v>
      </c>
    </row>
    <row r="2031" spans="1:2" x14ac:dyDescent="0.55000000000000004">
      <c r="A2031" s="24" t="s">
        <v>8219</v>
      </c>
      <c r="B2031" s="5">
        <v>78</v>
      </c>
    </row>
    <row r="2032" spans="1:2" x14ac:dyDescent="0.55000000000000004">
      <c r="A2032" s="24" t="s">
        <v>8219</v>
      </c>
      <c r="B2032" s="5">
        <v>48</v>
      </c>
    </row>
    <row r="2033" spans="1:2" x14ac:dyDescent="0.55000000000000004">
      <c r="A2033" s="24" t="s">
        <v>8219</v>
      </c>
      <c r="B2033" s="5">
        <v>29</v>
      </c>
    </row>
    <row r="2034" spans="1:2" x14ac:dyDescent="0.55000000000000004">
      <c r="A2034" s="24" t="s">
        <v>8219</v>
      </c>
      <c r="B2034" s="5">
        <v>73</v>
      </c>
    </row>
    <row r="2035" spans="1:2" x14ac:dyDescent="0.55000000000000004">
      <c r="A2035" s="24" t="s">
        <v>8219</v>
      </c>
      <c r="B2035" s="5">
        <v>8</v>
      </c>
    </row>
    <row r="2036" spans="1:2" x14ac:dyDescent="0.55000000000000004">
      <c r="A2036" s="24" t="s">
        <v>8219</v>
      </c>
      <c r="B2036" s="5">
        <v>17</v>
      </c>
    </row>
    <row r="2037" spans="1:2" x14ac:dyDescent="0.55000000000000004">
      <c r="A2037" s="24" t="s">
        <v>8219</v>
      </c>
      <c r="B2037" s="5">
        <v>9</v>
      </c>
    </row>
    <row r="2038" spans="1:2" x14ac:dyDescent="0.55000000000000004">
      <c r="A2038" s="24" t="s">
        <v>8219</v>
      </c>
      <c r="B2038" s="5">
        <v>17</v>
      </c>
    </row>
    <row r="2039" spans="1:2" x14ac:dyDescent="0.55000000000000004">
      <c r="A2039" s="24" t="s">
        <v>8219</v>
      </c>
      <c r="B2039" s="5">
        <v>33</v>
      </c>
    </row>
    <row r="2040" spans="1:2" x14ac:dyDescent="0.55000000000000004">
      <c r="A2040" s="24" t="s">
        <v>8219</v>
      </c>
      <c r="B2040" s="5">
        <v>38</v>
      </c>
    </row>
    <row r="2041" spans="1:2" x14ac:dyDescent="0.55000000000000004">
      <c r="A2041" s="24" t="s">
        <v>8219</v>
      </c>
      <c r="B2041" s="5">
        <v>79</v>
      </c>
    </row>
    <row r="2042" spans="1:2" x14ac:dyDescent="0.55000000000000004">
      <c r="A2042" s="24" t="s">
        <v>8219</v>
      </c>
      <c r="B2042" s="5">
        <v>46</v>
      </c>
    </row>
    <row r="2043" spans="1:2" x14ac:dyDescent="0.55000000000000004">
      <c r="A2043" s="24" t="s">
        <v>8219</v>
      </c>
      <c r="B2043" s="5">
        <v>20</v>
      </c>
    </row>
    <row r="2044" spans="1:2" x14ac:dyDescent="0.55000000000000004">
      <c r="A2044" s="24" t="s">
        <v>8219</v>
      </c>
      <c r="B2044" s="5">
        <v>20</v>
      </c>
    </row>
    <row r="2045" spans="1:2" x14ac:dyDescent="0.55000000000000004">
      <c r="A2045" s="24" t="s">
        <v>8219</v>
      </c>
      <c r="B2045" s="5">
        <v>13</v>
      </c>
    </row>
    <row r="2046" spans="1:2" x14ac:dyDescent="0.55000000000000004">
      <c r="A2046" s="24" t="s">
        <v>8219</v>
      </c>
      <c r="B2046" s="5">
        <v>22</v>
      </c>
    </row>
    <row r="2047" spans="1:2" x14ac:dyDescent="0.55000000000000004">
      <c r="A2047" s="24" t="s">
        <v>8219</v>
      </c>
      <c r="B2047" s="5">
        <v>36</v>
      </c>
    </row>
    <row r="2048" spans="1:2" x14ac:dyDescent="0.55000000000000004">
      <c r="A2048" s="24" t="s">
        <v>8219</v>
      </c>
      <c r="B2048" s="5">
        <v>40</v>
      </c>
    </row>
    <row r="2049" spans="1:2" x14ac:dyDescent="0.55000000000000004">
      <c r="A2049" s="24" t="s">
        <v>8219</v>
      </c>
      <c r="B2049" s="5">
        <v>9</v>
      </c>
    </row>
    <row r="2050" spans="1:2" x14ac:dyDescent="0.55000000000000004">
      <c r="A2050" s="24" t="s">
        <v>8219</v>
      </c>
      <c r="B2050" s="5">
        <v>19</v>
      </c>
    </row>
    <row r="2051" spans="1:2" x14ac:dyDescent="0.55000000000000004">
      <c r="A2051" s="24" t="s">
        <v>8219</v>
      </c>
      <c r="B2051" s="5">
        <v>14</v>
      </c>
    </row>
    <row r="2052" spans="1:2" x14ac:dyDescent="0.55000000000000004">
      <c r="A2052" s="24" t="s">
        <v>8219</v>
      </c>
      <c r="B2052" s="5">
        <v>38</v>
      </c>
    </row>
    <row r="2053" spans="1:2" x14ac:dyDescent="0.55000000000000004">
      <c r="A2053" s="24" t="s">
        <v>8219</v>
      </c>
      <c r="B2053" s="5">
        <v>58</v>
      </c>
    </row>
    <row r="2054" spans="1:2" x14ac:dyDescent="0.55000000000000004">
      <c r="A2054" s="24" t="s">
        <v>8219</v>
      </c>
      <c r="B2054" s="5">
        <v>28</v>
      </c>
    </row>
    <row r="2055" spans="1:2" x14ac:dyDescent="0.55000000000000004">
      <c r="A2055" s="24" t="s">
        <v>8219</v>
      </c>
      <c r="B2055" s="5">
        <v>17</v>
      </c>
    </row>
    <row r="2056" spans="1:2" x14ac:dyDescent="0.55000000000000004">
      <c r="A2056" s="24" t="s">
        <v>8219</v>
      </c>
      <c r="B2056" s="5">
        <v>12</v>
      </c>
    </row>
    <row r="2057" spans="1:2" x14ac:dyDescent="0.55000000000000004">
      <c r="A2057" s="24" t="s">
        <v>8219</v>
      </c>
      <c r="B2057" s="5">
        <v>40</v>
      </c>
    </row>
    <row r="2058" spans="1:2" x14ac:dyDescent="0.55000000000000004">
      <c r="A2058" s="24" t="s">
        <v>8219</v>
      </c>
      <c r="B2058" s="5">
        <v>57</v>
      </c>
    </row>
    <row r="2059" spans="1:2" x14ac:dyDescent="0.55000000000000004">
      <c r="A2059" s="24" t="s">
        <v>8219</v>
      </c>
      <c r="B2059" s="5">
        <v>114</v>
      </c>
    </row>
    <row r="2060" spans="1:2" x14ac:dyDescent="0.55000000000000004">
      <c r="A2060" s="24" t="s">
        <v>8219</v>
      </c>
      <c r="B2060" s="5">
        <v>31</v>
      </c>
    </row>
    <row r="2061" spans="1:2" x14ac:dyDescent="0.55000000000000004">
      <c r="A2061" s="24" t="s">
        <v>8219</v>
      </c>
      <c r="B2061" s="5">
        <v>3</v>
      </c>
    </row>
    <row r="2062" spans="1:2" x14ac:dyDescent="0.55000000000000004">
      <c r="A2062" s="24" t="s">
        <v>8219</v>
      </c>
      <c r="B2062" s="5">
        <v>16</v>
      </c>
    </row>
    <row r="2063" spans="1:2" x14ac:dyDescent="0.55000000000000004">
      <c r="A2063" s="24" t="s">
        <v>8219</v>
      </c>
      <c r="B2063" s="5">
        <v>199</v>
      </c>
    </row>
    <row r="2064" spans="1:2" x14ac:dyDescent="0.55000000000000004">
      <c r="A2064" s="24" t="s">
        <v>8219</v>
      </c>
      <c r="B2064" s="5">
        <v>31</v>
      </c>
    </row>
    <row r="2065" spans="1:2" x14ac:dyDescent="0.55000000000000004">
      <c r="A2065" s="24" t="s">
        <v>8219</v>
      </c>
      <c r="B2065" s="5">
        <v>30</v>
      </c>
    </row>
    <row r="2066" spans="1:2" x14ac:dyDescent="0.55000000000000004">
      <c r="A2066" s="24" t="s">
        <v>8219</v>
      </c>
      <c r="B2066" s="5">
        <v>34</v>
      </c>
    </row>
    <row r="2067" spans="1:2" x14ac:dyDescent="0.55000000000000004">
      <c r="A2067" s="24" t="s">
        <v>8219</v>
      </c>
      <c r="B2067" s="5">
        <v>18</v>
      </c>
    </row>
    <row r="2068" spans="1:2" x14ac:dyDescent="0.55000000000000004">
      <c r="A2068" s="24" t="s">
        <v>8219</v>
      </c>
      <c r="B2068" s="5">
        <v>67</v>
      </c>
    </row>
    <row r="2069" spans="1:2" x14ac:dyDescent="0.55000000000000004">
      <c r="A2069" s="24" t="s">
        <v>8219</v>
      </c>
      <c r="B2069" s="5">
        <v>66</v>
      </c>
    </row>
    <row r="2070" spans="1:2" x14ac:dyDescent="0.55000000000000004">
      <c r="A2070" s="24" t="s">
        <v>8219</v>
      </c>
      <c r="B2070" s="5">
        <v>23</v>
      </c>
    </row>
    <row r="2071" spans="1:2" x14ac:dyDescent="0.55000000000000004">
      <c r="A2071" s="24" t="s">
        <v>8219</v>
      </c>
      <c r="B2071" s="5">
        <v>126</v>
      </c>
    </row>
    <row r="2072" spans="1:2" x14ac:dyDescent="0.55000000000000004">
      <c r="A2072" s="24" t="s">
        <v>8219</v>
      </c>
      <c r="B2072" s="5">
        <v>6</v>
      </c>
    </row>
    <row r="2073" spans="1:2" x14ac:dyDescent="0.55000000000000004">
      <c r="A2073" s="24" t="s">
        <v>8219</v>
      </c>
      <c r="B2073" s="5">
        <v>25</v>
      </c>
    </row>
    <row r="2074" spans="1:2" x14ac:dyDescent="0.55000000000000004">
      <c r="A2074" s="24" t="s">
        <v>8219</v>
      </c>
      <c r="B2074" s="5">
        <v>39</v>
      </c>
    </row>
    <row r="2075" spans="1:2" x14ac:dyDescent="0.55000000000000004">
      <c r="A2075" s="24" t="s">
        <v>8219</v>
      </c>
      <c r="B2075" s="5">
        <v>62</v>
      </c>
    </row>
    <row r="2076" spans="1:2" x14ac:dyDescent="0.55000000000000004">
      <c r="A2076" s="24" t="s">
        <v>8219</v>
      </c>
      <c r="B2076" s="5">
        <v>31</v>
      </c>
    </row>
    <row r="2077" spans="1:2" x14ac:dyDescent="0.55000000000000004">
      <c r="A2077" s="24" t="s">
        <v>8219</v>
      </c>
      <c r="B2077" s="5">
        <v>274</v>
      </c>
    </row>
    <row r="2078" spans="1:2" x14ac:dyDescent="0.55000000000000004">
      <c r="A2078" s="24" t="s">
        <v>8219</v>
      </c>
      <c r="B2078" s="5">
        <v>17</v>
      </c>
    </row>
    <row r="2079" spans="1:2" x14ac:dyDescent="0.55000000000000004">
      <c r="A2079" s="24" t="s">
        <v>8219</v>
      </c>
      <c r="B2079" s="5">
        <v>14</v>
      </c>
    </row>
    <row r="2080" spans="1:2" x14ac:dyDescent="0.55000000000000004">
      <c r="A2080" s="24" t="s">
        <v>8219</v>
      </c>
      <c r="B2080" s="5">
        <v>60</v>
      </c>
    </row>
    <row r="2081" spans="1:2" x14ac:dyDescent="0.55000000000000004">
      <c r="A2081" s="24" t="s">
        <v>8219</v>
      </c>
      <c r="B2081" s="5">
        <v>33</v>
      </c>
    </row>
    <row r="2082" spans="1:2" x14ac:dyDescent="0.55000000000000004">
      <c r="A2082" s="24" t="s">
        <v>8219</v>
      </c>
      <c r="B2082" s="5">
        <v>78</v>
      </c>
    </row>
    <row r="2083" spans="1:2" x14ac:dyDescent="0.55000000000000004">
      <c r="A2083" s="24" t="s">
        <v>8219</v>
      </c>
      <c r="B2083" s="5">
        <v>30</v>
      </c>
    </row>
    <row r="2084" spans="1:2" x14ac:dyDescent="0.55000000000000004">
      <c r="A2084" s="24" t="s">
        <v>8219</v>
      </c>
      <c r="B2084" s="5">
        <v>136</v>
      </c>
    </row>
    <row r="2085" spans="1:2" x14ac:dyDescent="0.55000000000000004">
      <c r="A2085" s="24" t="s">
        <v>8219</v>
      </c>
      <c r="B2085" s="5">
        <v>40</v>
      </c>
    </row>
    <row r="2086" spans="1:2" x14ac:dyDescent="0.55000000000000004">
      <c r="A2086" s="24" t="s">
        <v>8219</v>
      </c>
      <c r="B2086" s="5">
        <v>18</v>
      </c>
    </row>
    <row r="2087" spans="1:2" x14ac:dyDescent="0.55000000000000004">
      <c r="A2087" s="24" t="s">
        <v>8219</v>
      </c>
      <c r="B2087" s="5">
        <v>39</v>
      </c>
    </row>
    <row r="2088" spans="1:2" x14ac:dyDescent="0.55000000000000004">
      <c r="A2088" s="24" t="s">
        <v>8219</v>
      </c>
      <c r="B2088" s="5">
        <v>21</v>
      </c>
    </row>
    <row r="2089" spans="1:2" x14ac:dyDescent="0.55000000000000004">
      <c r="A2089" s="24" t="s">
        <v>8219</v>
      </c>
      <c r="B2089" s="5">
        <v>30</v>
      </c>
    </row>
    <row r="2090" spans="1:2" x14ac:dyDescent="0.55000000000000004">
      <c r="A2090" s="24" t="s">
        <v>8219</v>
      </c>
      <c r="B2090" s="5">
        <v>27</v>
      </c>
    </row>
    <row r="2091" spans="1:2" x14ac:dyDescent="0.55000000000000004">
      <c r="A2091" s="24" t="s">
        <v>8219</v>
      </c>
      <c r="B2091" s="5">
        <v>35</v>
      </c>
    </row>
    <row r="2092" spans="1:2" x14ac:dyDescent="0.55000000000000004">
      <c r="A2092" s="24" t="s">
        <v>8219</v>
      </c>
      <c r="B2092" s="5">
        <v>13</v>
      </c>
    </row>
    <row r="2093" spans="1:2" x14ac:dyDescent="0.55000000000000004">
      <c r="A2093" s="24" t="s">
        <v>8219</v>
      </c>
      <c r="B2093" s="5">
        <v>23</v>
      </c>
    </row>
    <row r="2094" spans="1:2" x14ac:dyDescent="0.55000000000000004">
      <c r="A2094" s="24" t="s">
        <v>8219</v>
      </c>
      <c r="B2094" s="5">
        <v>39</v>
      </c>
    </row>
    <row r="2095" spans="1:2" x14ac:dyDescent="0.55000000000000004">
      <c r="A2095" s="24" t="s">
        <v>8219</v>
      </c>
      <c r="B2095" s="5">
        <v>35</v>
      </c>
    </row>
    <row r="2096" spans="1:2" x14ac:dyDescent="0.55000000000000004">
      <c r="A2096" s="24" t="s">
        <v>8219</v>
      </c>
      <c r="B2096" s="5">
        <v>27</v>
      </c>
    </row>
    <row r="2097" spans="1:2" x14ac:dyDescent="0.55000000000000004">
      <c r="A2097" s="24" t="s">
        <v>8219</v>
      </c>
      <c r="B2097" s="5">
        <v>21</v>
      </c>
    </row>
    <row r="2098" spans="1:2" x14ac:dyDescent="0.55000000000000004">
      <c r="A2098" s="24" t="s">
        <v>8219</v>
      </c>
      <c r="B2098" s="5">
        <v>104</v>
      </c>
    </row>
    <row r="2099" spans="1:2" x14ac:dyDescent="0.55000000000000004">
      <c r="A2099" s="24" t="s">
        <v>8219</v>
      </c>
      <c r="B2099" s="5">
        <v>19</v>
      </c>
    </row>
    <row r="2100" spans="1:2" x14ac:dyDescent="0.55000000000000004">
      <c r="A2100" s="24" t="s">
        <v>8219</v>
      </c>
      <c r="B2100" s="5">
        <v>97</v>
      </c>
    </row>
    <row r="2101" spans="1:2" x14ac:dyDescent="0.55000000000000004">
      <c r="A2101" s="24" t="s">
        <v>8219</v>
      </c>
      <c r="B2101" s="5">
        <v>27</v>
      </c>
    </row>
    <row r="2102" spans="1:2" x14ac:dyDescent="0.55000000000000004">
      <c r="A2102" s="24" t="s">
        <v>8219</v>
      </c>
      <c r="B2102" s="5">
        <v>24</v>
      </c>
    </row>
    <row r="2103" spans="1:2" x14ac:dyDescent="0.55000000000000004">
      <c r="A2103" s="24" t="s">
        <v>8219</v>
      </c>
      <c r="B2103" s="5">
        <v>13</v>
      </c>
    </row>
    <row r="2104" spans="1:2" x14ac:dyDescent="0.55000000000000004">
      <c r="A2104" s="24" t="s">
        <v>8219</v>
      </c>
      <c r="B2104" s="5">
        <v>46</v>
      </c>
    </row>
    <row r="2105" spans="1:2" x14ac:dyDescent="0.55000000000000004">
      <c r="A2105" s="24" t="s">
        <v>8219</v>
      </c>
      <c r="B2105" s="5">
        <v>4</v>
      </c>
    </row>
    <row r="2106" spans="1:2" x14ac:dyDescent="0.55000000000000004">
      <c r="A2106" s="24" t="s">
        <v>8219</v>
      </c>
      <c r="B2106" s="5">
        <v>40</v>
      </c>
    </row>
    <row r="2107" spans="1:2" x14ac:dyDescent="0.55000000000000004">
      <c r="A2107" s="24" t="s">
        <v>8219</v>
      </c>
      <c r="B2107" s="5">
        <v>44</v>
      </c>
    </row>
    <row r="2108" spans="1:2" x14ac:dyDescent="0.55000000000000004">
      <c r="A2108" s="24" t="s">
        <v>8219</v>
      </c>
      <c r="B2108" s="5">
        <v>35</v>
      </c>
    </row>
    <row r="2109" spans="1:2" x14ac:dyDescent="0.55000000000000004">
      <c r="A2109" s="24" t="s">
        <v>8219</v>
      </c>
      <c r="B2109" s="5">
        <v>63</v>
      </c>
    </row>
    <row r="2110" spans="1:2" x14ac:dyDescent="0.55000000000000004">
      <c r="A2110" s="24" t="s">
        <v>8219</v>
      </c>
      <c r="B2110" s="5">
        <v>89</v>
      </c>
    </row>
    <row r="2111" spans="1:2" x14ac:dyDescent="0.55000000000000004">
      <c r="A2111" s="24" t="s">
        <v>8219</v>
      </c>
      <c r="B2111" s="5">
        <v>15</v>
      </c>
    </row>
    <row r="2112" spans="1:2" x14ac:dyDescent="0.55000000000000004">
      <c r="A2112" s="24" t="s">
        <v>8219</v>
      </c>
      <c r="B2112" s="5">
        <v>46</v>
      </c>
    </row>
    <row r="2113" spans="1:2" x14ac:dyDescent="0.55000000000000004">
      <c r="A2113" s="24" t="s">
        <v>8219</v>
      </c>
      <c r="B2113" s="5">
        <v>33</v>
      </c>
    </row>
    <row r="2114" spans="1:2" x14ac:dyDescent="0.55000000000000004">
      <c r="A2114" s="24" t="s">
        <v>8219</v>
      </c>
      <c r="B2114" s="5">
        <v>52</v>
      </c>
    </row>
    <row r="2115" spans="1:2" x14ac:dyDescent="0.55000000000000004">
      <c r="A2115" s="24" t="s">
        <v>8219</v>
      </c>
      <c r="B2115" s="5">
        <v>7</v>
      </c>
    </row>
    <row r="2116" spans="1:2" x14ac:dyDescent="0.55000000000000004">
      <c r="A2116" s="24" t="s">
        <v>8219</v>
      </c>
      <c r="B2116" s="5">
        <v>28</v>
      </c>
    </row>
    <row r="2117" spans="1:2" x14ac:dyDescent="0.55000000000000004">
      <c r="A2117" s="24" t="s">
        <v>8219</v>
      </c>
      <c r="B2117" s="5">
        <v>11</v>
      </c>
    </row>
    <row r="2118" spans="1:2" x14ac:dyDescent="0.55000000000000004">
      <c r="A2118" s="24" t="s">
        <v>8219</v>
      </c>
      <c r="B2118" s="5">
        <v>15</v>
      </c>
    </row>
    <row r="2119" spans="1:2" x14ac:dyDescent="0.55000000000000004">
      <c r="A2119" s="24" t="s">
        <v>8219</v>
      </c>
      <c r="B2119" s="5">
        <v>30</v>
      </c>
    </row>
    <row r="2120" spans="1:2" x14ac:dyDescent="0.55000000000000004">
      <c r="A2120" s="24" t="s">
        <v>8219</v>
      </c>
      <c r="B2120" s="5">
        <v>27</v>
      </c>
    </row>
    <row r="2121" spans="1:2" x14ac:dyDescent="0.55000000000000004">
      <c r="A2121" s="24" t="s">
        <v>8219</v>
      </c>
      <c r="B2121" s="5">
        <v>28</v>
      </c>
    </row>
    <row r="2122" spans="1:2" x14ac:dyDescent="0.55000000000000004">
      <c r="A2122" s="24" t="s">
        <v>8219</v>
      </c>
      <c r="B2122" s="5">
        <v>17</v>
      </c>
    </row>
    <row r="2123" spans="1:2" x14ac:dyDescent="0.55000000000000004">
      <c r="A2123" s="24" t="s">
        <v>8219</v>
      </c>
      <c r="B2123" s="5">
        <v>50</v>
      </c>
    </row>
    <row r="2124" spans="1:2" x14ac:dyDescent="0.55000000000000004">
      <c r="A2124" s="24" t="s">
        <v>8219</v>
      </c>
      <c r="B2124" s="5">
        <v>26</v>
      </c>
    </row>
    <row r="2125" spans="1:2" x14ac:dyDescent="0.55000000000000004">
      <c r="A2125" s="24" t="s">
        <v>8219</v>
      </c>
      <c r="B2125" s="5">
        <v>88</v>
      </c>
    </row>
    <row r="2126" spans="1:2" x14ac:dyDescent="0.55000000000000004">
      <c r="A2126" s="24" t="s">
        <v>8219</v>
      </c>
      <c r="B2126" s="5">
        <v>91</v>
      </c>
    </row>
    <row r="2127" spans="1:2" x14ac:dyDescent="0.55000000000000004">
      <c r="A2127" s="24" t="s">
        <v>8219</v>
      </c>
      <c r="B2127" s="5">
        <v>3</v>
      </c>
    </row>
    <row r="2128" spans="1:2" x14ac:dyDescent="0.55000000000000004">
      <c r="A2128" s="24" t="s">
        <v>8219</v>
      </c>
      <c r="B2128" s="5">
        <v>28</v>
      </c>
    </row>
    <row r="2129" spans="1:2" x14ac:dyDescent="0.55000000000000004">
      <c r="A2129" s="24" t="s">
        <v>8219</v>
      </c>
      <c r="B2129" s="5">
        <v>77</v>
      </c>
    </row>
    <row r="2130" spans="1:2" x14ac:dyDescent="0.55000000000000004">
      <c r="A2130" s="24" t="s">
        <v>8219</v>
      </c>
      <c r="B2130" s="5">
        <v>27</v>
      </c>
    </row>
    <row r="2131" spans="1:2" x14ac:dyDescent="0.55000000000000004">
      <c r="A2131" s="24" t="s">
        <v>8219</v>
      </c>
      <c r="B2131" s="5">
        <v>107</v>
      </c>
    </row>
    <row r="2132" spans="1:2" x14ac:dyDescent="0.55000000000000004">
      <c r="A2132" s="24" t="s">
        <v>8219</v>
      </c>
      <c r="B2132" s="5">
        <v>96</v>
      </c>
    </row>
    <row r="2133" spans="1:2" x14ac:dyDescent="0.55000000000000004">
      <c r="A2133" s="24" t="s">
        <v>8219</v>
      </c>
      <c r="B2133" s="5">
        <v>56</v>
      </c>
    </row>
    <row r="2134" spans="1:2" x14ac:dyDescent="0.55000000000000004">
      <c r="A2134" s="24" t="s">
        <v>8219</v>
      </c>
      <c r="B2134" s="5">
        <v>58</v>
      </c>
    </row>
    <row r="2135" spans="1:2" x14ac:dyDescent="0.55000000000000004">
      <c r="A2135" s="24" t="s">
        <v>8219</v>
      </c>
      <c r="B2135" s="5">
        <v>15</v>
      </c>
    </row>
    <row r="2136" spans="1:2" x14ac:dyDescent="0.55000000000000004">
      <c r="A2136" s="24" t="s">
        <v>8219</v>
      </c>
      <c r="B2136" s="5">
        <v>20</v>
      </c>
    </row>
    <row r="2137" spans="1:2" x14ac:dyDescent="0.55000000000000004">
      <c r="A2137" s="24" t="s">
        <v>8219</v>
      </c>
      <c r="B2137" s="5">
        <v>38</v>
      </c>
    </row>
    <row r="2138" spans="1:2" x14ac:dyDescent="0.55000000000000004">
      <c r="A2138" s="24" t="s">
        <v>8219</v>
      </c>
      <c r="B2138" s="5">
        <v>33</v>
      </c>
    </row>
    <row r="2139" spans="1:2" x14ac:dyDescent="0.55000000000000004">
      <c r="A2139" s="24" t="s">
        <v>8219</v>
      </c>
      <c r="B2139" s="5">
        <v>57</v>
      </c>
    </row>
    <row r="2140" spans="1:2" x14ac:dyDescent="0.55000000000000004">
      <c r="A2140" s="24" t="s">
        <v>8219</v>
      </c>
      <c r="B2140" s="5">
        <v>25</v>
      </c>
    </row>
    <row r="2141" spans="1:2" x14ac:dyDescent="0.55000000000000004">
      <c r="A2141" s="24" t="s">
        <v>8219</v>
      </c>
      <c r="B2141" s="5">
        <v>14</v>
      </c>
    </row>
    <row r="2142" spans="1:2" x14ac:dyDescent="0.55000000000000004">
      <c r="A2142" s="24" t="s">
        <v>8219</v>
      </c>
      <c r="B2142" s="5">
        <v>94</v>
      </c>
    </row>
    <row r="2143" spans="1:2" x14ac:dyDescent="0.55000000000000004">
      <c r="A2143" s="24" t="s">
        <v>8219</v>
      </c>
      <c r="B2143" s="5">
        <v>59</v>
      </c>
    </row>
    <row r="2144" spans="1:2" x14ac:dyDescent="0.55000000000000004">
      <c r="A2144" s="24" t="s">
        <v>8219</v>
      </c>
      <c r="B2144" s="5">
        <v>36</v>
      </c>
    </row>
    <row r="2145" spans="1:2" x14ac:dyDescent="0.55000000000000004">
      <c r="A2145" s="24" t="s">
        <v>8219</v>
      </c>
      <c r="B2145" s="5">
        <v>115</v>
      </c>
    </row>
    <row r="2146" spans="1:2" x14ac:dyDescent="0.55000000000000004">
      <c r="A2146" s="24" t="s">
        <v>8219</v>
      </c>
      <c r="B2146" s="5">
        <v>30</v>
      </c>
    </row>
    <row r="2147" spans="1:2" x14ac:dyDescent="0.55000000000000004">
      <c r="A2147" s="24" t="s">
        <v>8219</v>
      </c>
      <c r="B2147" s="5">
        <v>52</v>
      </c>
    </row>
    <row r="2148" spans="1:2" x14ac:dyDescent="0.55000000000000004">
      <c r="A2148" s="24" t="s">
        <v>8219</v>
      </c>
      <c r="B2148" s="5">
        <v>27</v>
      </c>
    </row>
    <row r="2149" spans="1:2" x14ac:dyDescent="0.55000000000000004">
      <c r="A2149" s="24" t="s">
        <v>8219</v>
      </c>
      <c r="B2149" s="5">
        <v>24</v>
      </c>
    </row>
    <row r="2150" spans="1:2" x14ac:dyDescent="0.55000000000000004">
      <c r="A2150" s="24" t="s">
        <v>8219</v>
      </c>
      <c r="B2150" s="5">
        <v>10</v>
      </c>
    </row>
    <row r="2151" spans="1:2" x14ac:dyDescent="0.55000000000000004">
      <c r="A2151" s="24" t="s">
        <v>8219</v>
      </c>
      <c r="B2151" s="5">
        <v>30</v>
      </c>
    </row>
    <row r="2152" spans="1:2" x14ac:dyDescent="0.55000000000000004">
      <c r="A2152" s="24" t="s">
        <v>8219</v>
      </c>
      <c r="B2152" s="5">
        <v>71</v>
      </c>
    </row>
    <row r="2153" spans="1:2" x14ac:dyDescent="0.55000000000000004">
      <c r="A2153" s="24" t="s">
        <v>8219</v>
      </c>
      <c r="B2153" s="5">
        <v>10</v>
      </c>
    </row>
    <row r="2154" spans="1:2" x14ac:dyDescent="0.55000000000000004">
      <c r="A2154" s="24" t="s">
        <v>8219</v>
      </c>
      <c r="B2154" s="5">
        <v>24</v>
      </c>
    </row>
    <row r="2155" spans="1:2" x14ac:dyDescent="0.55000000000000004">
      <c r="A2155" s="24" t="s">
        <v>8219</v>
      </c>
      <c r="B2155" s="5">
        <v>38</v>
      </c>
    </row>
    <row r="2156" spans="1:2" x14ac:dyDescent="0.55000000000000004">
      <c r="A2156" s="24" t="s">
        <v>8219</v>
      </c>
      <c r="B2156" s="5">
        <v>26</v>
      </c>
    </row>
    <row r="2157" spans="1:2" x14ac:dyDescent="0.55000000000000004">
      <c r="A2157" s="24" t="s">
        <v>8219</v>
      </c>
      <c r="B2157" s="5">
        <v>19</v>
      </c>
    </row>
    <row r="2158" spans="1:2" x14ac:dyDescent="0.55000000000000004">
      <c r="A2158" s="24" t="s">
        <v>8219</v>
      </c>
      <c r="B2158" s="5">
        <v>11</v>
      </c>
    </row>
    <row r="2159" spans="1:2" x14ac:dyDescent="0.55000000000000004">
      <c r="A2159" s="24" t="s">
        <v>8219</v>
      </c>
      <c r="B2159" s="5">
        <v>27</v>
      </c>
    </row>
    <row r="2160" spans="1:2" x14ac:dyDescent="0.55000000000000004">
      <c r="A2160" s="24" t="s">
        <v>8219</v>
      </c>
      <c r="B2160" s="5">
        <v>34</v>
      </c>
    </row>
    <row r="2161" spans="1:2" x14ac:dyDescent="0.55000000000000004">
      <c r="A2161" s="24" t="s">
        <v>8219</v>
      </c>
      <c r="B2161" s="5">
        <v>20</v>
      </c>
    </row>
    <row r="2162" spans="1:2" x14ac:dyDescent="0.55000000000000004">
      <c r="A2162" s="24" t="s">
        <v>8219</v>
      </c>
      <c r="B2162" s="5">
        <v>37</v>
      </c>
    </row>
    <row r="2163" spans="1:2" x14ac:dyDescent="0.55000000000000004">
      <c r="A2163" s="24" t="s">
        <v>8219</v>
      </c>
      <c r="B2163" s="5">
        <v>20</v>
      </c>
    </row>
    <row r="2164" spans="1:2" x14ac:dyDescent="0.55000000000000004">
      <c r="A2164" s="24" t="s">
        <v>8219</v>
      </c>
      <c r="B2164" s="5">
        <v>10</v>
      </c>
    </row>
    <row r="2165" spans="1:2" x14ac:dyDescent="0.55000000000000004">
      <c r="A2165" s="24" t="s">
        <v>8219</v>
      </c>
      <c r="B2165" s="5">
        <v>26</v>
      </c>
    </row>
    <row r="2166" spans="1:2" x14ac:dyDescent="0.55000000000000004">
      <c r="A2166" s="24" t="s">
        <v>8219</v>
      </c>
      <c r="B2166" s="5">
        <v>20</v>
      </c>
    </row>
    <row r="2167" spans="1:2" x14ac:dyDescent="0.55000000000000004">
      <c r="A2167" s="24" t="s">
        <v>8219</v>
      </c>
      <c r="B2167" s="5">
        <v>46</v>
      </c>
    </row>
    <row r="2168" spans="1:2" x14ac:dyDescent="0.55000000000000004">
      <c r="A2168" s="24" t="s">
        <v>8219</v>
      </c>
      <c r="B2168" s="5">
        <v>76</v>
      </c>
    </row>
    <row r="2169" spans="1:2" x14ac:dyDescent="0.55000000000000004">
      <c r="A2169" s="24" t="s">
        <v>8219</v>
      </c>
      <c r="B2169" s="5">
        <v>41</v>
      </c>
    </row>
    <row r="2170" spans="1:2" x14ac:dyDescent="0.55000000000000004">
      <c r="A2170" s="24" t="s">
        <v>8219</v>
      </c>
      <c r="B2170" s="5">
        <v>7</v>
      </c>
    </row>
    <row r="2171" spans="1:2" x14ac:dyDescent="0.55000000000000004">
      <c r="A2171" s="24" t="s">
        <v>8219</v>
      </c>
      <c r="B2171" s="5">
        <v>49</v>
      </c>
    </row>
    <row r="2172" spans="1:2" x14ac:dyDescent="0.55000000000000004">
      <c r="A2172" s="24" t="s">
        <v>8219</v>
      </c>
      <c r="B2172" s="5">
        <v>26</v>
      </c>
    </row>
    <row r="2173" spans="1:2" x14ac:dyDescent="0.55000000000000004">
      <c r="A2173" s="24" t="s">
        <v>8219</v>
      </c>
      <c r="B2173" s="5">
        <v>65</v>
      </c>
    </row>
    <row r="2174" spans="1:2" x14ac:dyDescent="0.55000000000000004">
      <c r="A2174" s="24" t="s">
        <v>8219</v>
      </c>
      <c r="B2174" s="5">
        <v>28</v>
      </c>
    </row>
    <row r="2175" spans="1:2" x14ac:dyDescent="0.55000000000000004">
      <c r="A2175" s="24" t="s">
        <v>8219</v>
      </c>
      <c r="B2175" s="5">
        <v>8</v>
      </c>
    </row>
    <row r="2176" spans="1:2" x14ac:dyDescent="0.55000000000000004">
      <c r="A2176" s="24" t="s">
        <v>8219</v>
      </c>
      <c r="B2176" s="5">
        <v>3</v>
      </c>
    </row>
    <row r="2177" spans="1:2" x14ac:dyDescent="0.55000000000000004">
      <c r="A2177" s="24" t="s">
        <v>8219</v>
      </c>
      <c r="B2177" s="5">
        <v>9</v>
      </c>
    </row>
    <row r="2178" spans="1:2" x14ac:dyDescent="0.55000000000000004">
      <c r="A2178" s="24" t="s">
        <v>8219</v>
      </c>
      <c r="B2178" s="5">
        <v>9</v>
      </c>
    </row>
    <row r="2179" spans="1:2" x14ac:dyDescent="0.55000000000000004">
      <c r="A2179" s="24" t="s">
        <v>8219</v>
      </c>
      <c r="B2179" s="5">
        <v>20</v>
      </c>
    </row>
    <row r="2180" spans="1:2" x14ac:dyDescent="0.55000000000000004">
      <c r="A2180" s="24" t="s">
        <v>8219</v>
      </c>
      <c r="B2180" s="5">
        <v>57</v>
      </c>
    </row>
    <row r="2181" spans="1:2" x14ac:dyDescent="0.55000000000000004">
      <c r="A2181" s="24" t="s">
        <v>8219</v>
      </c>
      <c r="B2181" s="5">
        <v>8</v>
      </c>
    </row>
    <row r="2182" spans="1:2" x14ac:dyDescent="0.55000000000000004">
      <c r="A2182" s="24" t="s">
        <v>8219</v>
      </c>
      <c r="B2182" s="5">
        <v>14</v>
      </c>
    </row>
    <row r="2183" spans="1:2" x14ac:dyDescent="0.55000000000000004">
      <c r="A2183" s="24" t="s">
        <v>8219</v>
      </c>
      <c r="B2183" s="5">
        <v>17</v>
      </c>
    </row>
    <row r="2184" spans="1:2" x14ac:dyDescent="0.55000000000000004">
      <c r="A2184" s="24" t="s">
        <v>8219</v>
      </c>
      <c r="B2184" s="5">
        <v>100</v>
      </c>
    </row>
    <row r="2185" spans="1:2" x14ac:dyDescent="0.55000000000000004">
      <c r="A2185" s="24" t="s">
        <v>8219</v>
      </c>
      <c r="B2185" s="5">
        <v>32</v>
      </c>
    </row>
    <row r="2186" spans="1:2" x14ac:dyDescent="0.55000000000000004">
      <c r="A2186" s="24" t="s">
        <v>8219</v>
      </c>
      <c r="B2186" s="5">
        <v>3</v>
      </c>
    </row>
  </sheetData>
  <mergeCells count="1">
    <mergeCell ref="H3:J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dataset</vt:lpstr>
      <vt:lpstr>Campaigns per Category</vt:lpstr>
      <vt:lpstr>Campaigns per Sub-category</vt:lpstr>
      <vt:lpstr>per Year</vt:lpstr>
      <vt:lpstr>Bonus part</vt:lpstr>
      <vt:lpstr>Bonus Statistics table</vt:lpstr>
      <vt:lpstr>'Bonus Statistics table'!failed_backers_count</vt:lpstr>
      <vt:lpstr>'Bonus Statistics table'!successful_backers_count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agkl</cp:lastModifiedBy>
  <dcterms:created xsi:type="dcterms:W3CDTF">2017-04-20T15:17:24Z</dcterms:created>
  <dcterms:modified xsi:type="dcterms:W3CDTF">2020-12-10T03:48:28Z</dcterms:modified>
</cp:coreProperties>
</file>