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agknaton/scripts/python_lib/src/pyget_online_data/examples/"/>
    </mc:Choice>
  </mc:AlternateContent>
  <xr:revisionPtr revIDLastSave="0" documentId="13_ncr:1_{8AB7F578-6C0B-A94D-91FE-C0A94C4ABB88}" xr6:coauthVersionLast="40" xr6:coauthVersionMax="40" xr10:uidLastSave="{00000000-0000-0000-0000-000000000000}"/>
  <bookViews>
    <workbookView xWindow="-28800" yWindow="4060" windowWidth="28800" windowHeight="17540" xr2:uid="{00000000-000D-0000-FFFF-FFFF00000000}"/>
  </bookViews>
  <sheets>
    <sheet name="irp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4" i="1" l="1"/>
  <c r="L14" i="1"/>
  <c r="N14" i="1" s="1"/>
  <c r="R14" i="1" s="1"/>
  <c r="I14" i="1"/>
  <c r="O14" i="1" s="1"/>
  <c r="Q14" i="1" s="1"/>
  <c r="G14" i="1"/>
  <c r="P13" i="1"/>
  <c r="N13" i="1"/>
  <c r="R13" i="1" s="1"/>
  <c r="I13" i="1"/>
  <c r="M13" i="1" s="1"/>
  <c r="G13" i="1"/>
  <c r="P12" i="1"/>
  <c r="N12" i="1"/>
  <c r="R12" i="1" s="1"/>
  <c r="I12" i="1"/>
  <c r="O12" i="1" s="1"/>
  <c r="Q12" i="1" s="1"/>
  <c r="G12" i="1"/>
  <c r="P11" i="1"/>
  <c r="N11" i="1"/>
  <c r="R11" i="1" s="1"/>
  <c r="I11" i="1"/>
  <c r="M11" i="1" s="1"/>
  <c r="G11" i="1"/>
  <c r="P10" i="1"/>
  <c r="N10" i="1"/>
  <c r="R10" i="1" s="1"/>
  <c r="I10" i="1"/>
  <c r="O10" i="1" s="1"/>
  <c r="Q10" i="1" s="1"/>
  <c r="G10" i="1"/>
  <c r="P9" i="1"/>
  <c r="N9" i="1"/>
  <c r="R9" i="1" s="1"/>
  <c r="I9" i="1"/>
  <c r="M9" i="1" s="1"/>
  <c r="G9" i="1"/>
  <c r="P8" i="1"/>
  <c r="O8" i="1"/>
  <c r="Q8" i="1" s="1"/>
  <c r="M8" i="1"/>
  <c r="L8" i="1"/>
  <c r="N8" i="1" s="1"/>
  <c r="R8" i="1" s="1"/>
  <c r="I8" i="1"/>
  <c r="G8" i="1"/>
  <c r="P7" i="1"/>
  <c r="O7" i="1"/>
  <c r="Q7" i="1" s="1"/>
  <c r="N7" i="1"/>
  <c r="R7" i="1" s="1"/>
  <c r="M7" i="1"/>
  <c r="I7" i="1"/>
  <c r="G7" i="1"/>
  <c r="P6" i="1"/>
  <c r="O6" i="1"/>
  <c r="Q6" i="1" s="1"/>
  <c r="N6" i="1"/>
  <c r="R6" i="1" s="1"/>
  <c r="M6" i="1"/>
  <c r="I6" i="1"/>
  <c r="G6" i="1"/>
  <c r="P5" i="1"/>
  <c r="O5" i="1"/>
  <c r="Q5" i="1" s="1"/>
  <c r="N5" i="1"/>
  <c r="R5" i="1" s="1"/>
  <c r="M5" i="1"/>
  <c r="I5" i="1"/>
  <c r="G5" i="1"/>
  <c r="P4" i="1"/>
  <c r="O4" i="1"/>
  <c r="Q4" i="1" s="1"/>
  <c r="N4" i="1"/>
  <c r="R4" i="1" s="1"/>
  <c r="M4" i="1"/>
  <c r="I4" i="1"/>
  <c r="G4" i="1"/>
  <c r="P3" i="1"/>
  <c r="O3" i="1"/>
  <c r="Q3" i="1" s="1"/>
  <c r="N3" i="1"/>
  <c r="R3" i="1" s="1"/>
  <c r="M3" i="1"/>
  <c r="I3" i="1"/>
  <c r="G3" i="1"/>
  <c r="F2" i="1"/>
  <c r="R2" i="1" l="1"/>
  <c r="M14" i="1"/>
  <c r="M12" i="1"/>
  <c r="O11" i="1"/>
  <c r="Q11" i="1" s="1"/>
  <c r="Q2" i="1" s="1"/>
  <c r="O13" i="1"/>
  <c r="Q13" i="1" s="1"/>
  <c r="M10" i="1"/>
  <c r="M2" i="1" s="1"/>
  <c r="O9" i="1"/>
  <c r="Q9" i="1" s="1"/>
  <c r="N2" i="1"/>
</calcChain>
</file>

<file path=xl/sharedStrings.xml><?xml version="1.0" encoding="utf-8"?>
<sst xmlns="http://schemas.openxmlformats.org/spreadsheetml/2006/main" count="29" uniqueCount="18">
  <si>
    <t>Payday</t>
  </si>
  <si>
    <t>Quote on payday (US$/€)</t>
  </si>
  <si>
    <t>Date of official quote for BRL as instructed on the tax guidelines</t>
  </si>
  <si>
    <t>Official BRL quote for this month (R$/US$)</t>
  </si>
  <si>
    <t>Gross salary €</t>
  </si>
  <si>
    <t>Social security deduction (RSZ)</t>
  </si>
  <si>
    <t>Extra RSZ deduction</t>
  </si>
  <si>
    <t>Taxable income</t>
  </si>
  <si>
    <t>Income tax advancement</t>
  </si>
  <si>
    <t>Income tax adv. Extra</t>
  </si>
  <si>
    <t>Total tax adv.</t>
  </si>
  <si>
    <t>R$ Salary</t>
  </si>
  <si>
    <t>R$ Extra</t>
  </si>
  <si>
    <t>R$ total received</t>
  </si>
  <si>
    <t>R$ tax adv.</t>
  </si>
  <si>
    <t>Salary</t>
  </si>
  <si>
    <t>Total taxable income</t>
  </si>
  <si>
    <t>Taxable extra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</si>
</sst>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1" fillId="0" borderId="0" xfId="1"/>
    <xf numFmtId="0" fontId="2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Normal="100" workbookViewId="0">
      <pane ySplit="2" topLeftCell="A3" activePane="bottomLeft" state="frozen"/>
      <selection pane="bottomLeft" activeCell="K2" sqref="K2"/>
    </sheetView>
  </sheetViews>
  <sheetFormatPr baseColWidth="10" defaultColWidth="8.83203125" defaultRowHeight="15" x14ac:dyDescent="0.2"/>
  <cols>
    <col min="2" max="2" width="10.5" style="7" bestFit="1" customWidth="1"/>
    <col min="3" max="3" width="13.5" style="7" customWidth="1"/>
    <col min="4" max="4" width="16.83203125" style="7" customWidth="1"/>
    <col min="5" max="5" width="14.1640625" style="7" customWidth="1"/>
    <col min="6" max="6" width="11" style="3" customWidth="1"/>
    <col min="7" max="7" width="12.6640625" style="3" customWidth="1"/>
    <col min="8" max="8" width="11" style="3" customWidth="1"/>
    <col min="10" max="10" width="11.6640625" style="7" customWidth="1"/>
    <col min="15" max="15" width="9.5" style="7" bestFit="1" customWidth="1"/>
    <col min="17" max="17" width="9.5" style="7" customWidth="1"/>
    <col min="19" max="19" width="9.5" style="7" bestFit="1" customWidth="1"/>
  </cols>
  <sheetData>
    <row r="1" spans="1:19" ht="48" customHeight="1" x14ac:dyDescent="0.2">
      <c r="B1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2" t="s">
        <v>7</v>
      </c>
      <c r="J1" s="2" t="s">
        <v>8</v>
      </c>
      <c r="K1" s="2" t="s">
        <v>17</v>
      </c>
      <c r="L1" s="2" t="s">
        <v>9</v>
      </c>
      <c r="M1" s="2" t="s">
        <v>16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9" ht="16" customHeight="1" x14ac:dyDescent="0.2">
      <c r="C2" s="2"/>
      <c r="D2" s="2"/>
      <c r="E2" s="2"/>
      <c r="F2" s="4">
        <f>SUM(F3:F14)</f>
        <v>12000</v>
      </c>
      <c r="G2" s="4"/>
      <c r="H2" s="4"/>
      <c r="I2" s="2"/>
      <c r="J2" s="2"/>
      <c r="K2" s="2"/>
      <c r="L2" s="2"/>
      <c r="M2" s="4">
        <f>SUM(M3:M998)</f>
        <v>12351.599999999999</v>
      </c>
      <c r="N2" s="4">
        <f>SUM(N3:N998)</f>
        <v>4551.2479999999996</v>
      </c>
      <c r="O2" s="2"/>
      <c r="P2" s="2"/>
      <c r="Q2" s="4">
        <f>SUM(Q3:Q998)</f>
        <v>54689.510000000009</v>
      </c>
      <c r="R2" s="4">
        <f>SUM(R3:R998)</f>
        <v>20212.770295959999</v>
      </c>
    </row>
    <row r="3" spans="1:19" x14ac:dyDescent="0.2">
      <c r="A3" t="s">
        <v>15</v>
      </c>
      <c r="B3" s="1">
        <v>43496</v>
      </c>
      <c r="C3">
        <v>1.1488</v>
      </c>
      <c r="D3" s="1">
        <v>43448</v>
      </c>
      <c r="E3">
        <v>3.9083999999999999</v>
      </c>
      <c r="F3" s="3">
        <v>1000</v>
      </c>
      <c r="G3" s="3">
        <f t="shared" ref="G3:G14" si="0">F3*13.07%</f>
        <v>130.70000000000002</v>
      </c>
      <c r="H3" s="3">
        <v>30</v>
      </c>
      <c r="I3" s="3">
        <f t="shared" ref="I3:I14" si="1">F3-G3</f>
        <v>869.3</v>
      </c>
      <c r="J3" s="3">
        <v>300</v>
      </c>
      <c r="K3" s="3"/>
      <c r="L3" s="3"/>
      <c r="M3" s="3">
        <f t="shared" ref="M3:M14" si="2">I3+K3</f>
        <v>869.3</v>
      </c>
      <c r="N3" s="3">
        <f t="shared" ref="N3:N14" si="3">J3+L3</f>
        <v>300</v>
      </c>
      <c r="O3" s="3">
        <f t="shared" ref="O3:O14" si="4">I3*$C3*$E3</f>
        <v>3903.1308514560001</v>
      </c>
      <c r="P3" s="3">
        <f t="shared" ref="P3:P14" si="5">K3*$C3*$E3</f>
        <v>0</v>
      </c>
      <c r="Q3" s="3">
        <f t="shared" ref="Q3:Q14" si="6">ROUND(O3,2)+ROUND(P3,2)</f>
        <v>3903.13</v>
      </c>
      <c r="R3" s="3">
        <f t="shared" ref="R3:R14" si="7">N3*$C3*$E3</f>
        <v>1346.9909759999998</v>
      </c>
    </row>
    <row r="4" spans="1:19" x14ac:dyDescent="0.2">
      <c r="A4" t="s">
        <v>15</v>
      </c>
      <c r="B4" s="1">
        <v>43524</v>
      </c>
      <c r="C4">
        <v>1.1415999999999999</v>
      </c>
      <c r="D4" s="1">
        <v>43480</v>
      </c>
      <c r="E4">
        <v>3.7042999999999999</v>
      </c>
      <c r="F4" s="3">
        <v>1000</v>
      </c>
      <c r="G4" s="3">
        <f t="shared" si="0"/>
        <v>130.70000000000002</v>
      </c>
      <c r="H4" s="3">
        <v>30</v>
      </c>
      <c r="I4" s="3">
        <f t="shared" si="1"/>
        <v>869.3</v>
      </c>
      <c r="J4" s="3">
        <v>300</v>
      </c>
      <c r="K4" s="3"/>
      <c r="L4" s="3"/>
      <c r="M4" s="3">
        <f t="shared" si="2"/>
        <v>869.3</v>
      </c>
      <c r="N4" s="3">
        <f t="shared" si="3"/>
        <v>300</v>
      </c>
      <c r="O4" s="3">
        <f t="shared" si="4"/>
        <v>3676.1209453839997</v>
      </c>
      <c r="P4" s="3">
        <f t="shared" si="5"/>
        <v>0</v>
      </c>
      <c r="Q4" s="3">
        <f t="shared" si="6"/>
        <v>3676.12</v>
      </c>
      <c r="R4" s="3">
        <f t="shared" si="7"/>
        <v>1268.6486639999998</v>
      </c>
    </row>
    <row r="5" spans="1:19" x14ac:dyDescent="0.2">
      <c r="A5" t="s">
        <v>15</v>
      </c>
      <c r="B5" s="1">
        <v>43553</v>
      </c>
      <c r="C5">
        <v>1.1234999999999999</v>
      </c>
      <c r="D5" s="1">
        <v>43511</v>
      </c>
      <c r="E5">
        <v>3.7149000000000001</v>
      </c>
      <c r="F5" s="3">
        <v>1000</v>
      </c>
      <c r="G5" s="3">
        <f t="shared" si="0"/>
        <v>130.70000000000002</v>
      </c>
      <c r="H5" s="3">
        <v>30</v>
      </c>
      <c r="I5" s="3">
        <f t="shared" si="1"/>
        <v>869.3</v>
      </c>
      <c r="J5" s="3">
        <v>300</v>
      </c>
      <c r="K5" s="3"/>
      <c r="L5" s="3"/>
      <c r="M5" s="3">
        <f t="shared" si="2"/>
        <v>869.3</v>
      </c>
      <c r="N5" s="3">
        <f t="shared" si="3"/>
        <v>300</v>
      </c>
      <c r="O5" s="3">
        <f t="shared" si="4"/>
        <v>3628.1888473949998</v>
      </c>
      <c r="P5" s="3">
        <f t="shared" si="5"/>
        <v>0</v>
      </c>
      <c r="Q5" s="3">
        <f t="shared" si="6"/>
        <v>3628.19</v>
      </c>
      <c r="R5" s="3">
        <f t="shared" si="7"/>
        <v>1252.107045</v>
      </c>
    </row>
    <row r="6" spans="1:19" x14ac:dyDescent="0.2">
      <c r="A6" t="s">
        <v>15</v>
      </c>
      <c r="B6" s="1">
        <v>43585</v>
      </c>
      <c r="C6">
        <v>1.1217999999999999</v>
      </c>
      <c r="D6" s="1">
        <v>43539</v>
      </c>
      <c r="E6">
        <v>3.8338000000000001</v>
      </c>
      <c r="F6" s="3">
        <v>1000</v>
      </c>
      <c r="G6" s="3">
        <f t="shared" si="0"/>
        <v>130.70000000000002</v>
      </c>
      <c r="H6" s="3">
        <v>30</v>
      </c>
      <c r="I6" s="3">
        <f t="shared" si="1"/>
        <v>869.3</v>
      </c>
      <c r="J6" s="3">
        <v>300</v>
      </c>
      <c r="K6" s="3"/>
      <c r="L6" s="3"/>
      <c r="M6" s="3">
        <f t="shared" si="2"/>
        <v>869.3</v>
      </c>
      <c r="N6" s="3">
        <f t="shared" si="3"/>
        <v>300</v>
      </c>
      <c r="O6" s="3">
        <f t="shared" si="4"/>
        <v>3738.6479210119996</v>
      </c>
      <c r="P6" s="3">
        <f t="shared" si="5"/>
        <v>0</v>
      </c>
      <c r="Q6" s="3">
        <f t="shared" si="6"/>
        <v>3738.65</v>
      </c>
      <c r="R6" s="3">
        <f t="shared" si="7"/>
        <v>1290.227052</v>
      </c>
    </row>
    <row r="7" spans="1:19" x14ac:dyDescent="0.2">
      <c r="A7" t="s">
        <v>15</v>
      </c>
      <c r="B7" s="1">
        <v>43616</v>
      </c>
      <c r="C7">
        <v>1.1151</v>
      </c>
      <c r="D7" s="1">
        <v>43570</v>
      </c>
      <c r="E7">
        <v>3.8723999999999998</v>
      </c>
      <c r="F7" s="3">
        <v>1000</v>
      </c>
      <c r="G7" s="3">
        <f t="shared" si="0"/>
        <v>130.70000000000002</v>
      </c>
      <c r="H7" s="3">
        <v>30</v>
      </c>
      <c r="I7" s="3">
        <f t="shared" si="1"/>
        <v>869.3</v>
      </c>
      <c r="J7" s="3">
        <v>300</v>
      </c>
      <c r="K7" s="3"/>
      <c r="L7" s="3"/>
      <c r="M7" s="3">
        <f t="shared" si="2"/>
        <v>869.3</v>
      </c>
      <c r="N7" s="3">
        <f t="shared" si="3"/>
        <v>300</v>
      </c>
      <c r="O7" s="3">
        <f t="shared" si="4"/>
        <v>3753.7358395319998</v>
      </c>
      <c r="P7" s="3">
        <f t="shared" si="5"/>
        <v>0</v>
      </c>
      <c r="Q7" s="3">
        <f t="shared" si="6"/>
        <v>3753.74</v>
      </c>
      <c r="R7" s="3">
        <f t="shared" si="7"/>
        <v>1295.4339719999998</v>
      </c>
    </row>
    <row r="8" spans="1:19" x14ac:dyDescent="0.2">
      <c r="A8" t="s">
        <v>15</v>
      </c>
      <c r="B8" s="1">
        <v>43644</v>
      </c>
      <c r="C8">
        <v>1.1379999999999999</v>
      </c>
      <c r="D8" s="1">
        <v>43600</v>
      </c>
      <c r="E8">
        <v>4.0025000000000004</v>
      </c>
      <c r="F8" s="3">
        <v>1000</v>
      </c>
      <c r="G8" s="3">
        <f t="shared" si="0"/>
        <v>130.70000000000002</v>
      </c>
      <c r="H8" s="3">
        <v>30</v>
      </c>
      <c r="I8" s="3">
        <f t="shared" si="1"/>
        <v>869.3</v>
      </c>
      <c r="J8" s="3">
        <v>300</v>
      </c>
      <c r="K8" s="3">
        <v>920</v>
      </c>
      <c r="L8" s="3">
        <f>K8*47.44%</f>
        <v>436.44799999999998</v>
      </c>
      <c r="M8" s="3">
        <f t="shared" si="2"/>
        <v>1789.3</v>
      </c>
      <c r="N8" s="3">
        <f t="shared" si="3"/>
        <v>736.44799999999998</v>
      </c>
      <c r="O8" s="3">
        <f t="shared" si="4"/>
        <v>3959.5267584999997</v>
      </c>
      <c r="P8" s="3">
        <f t="shared" si="5"/>
        <v>4190.4573999999993</v>
      </c>
      <c r="Q8" s="3">
        <f t="shared" si="6"/>
        <v>8149.99</v>
      </c>
      <c r="R8" s="3">
        <f t="shared" si="7"/>
        <v>3354.4064905599998</v>
      </c>
    </row>
    <row r="9" spans="1:19" x14ac:dyDescent="0.2">
      <c r="A9" t="s">
        <v>15</v>
      </c>
      <c r="B9" s="1">
        <v>43677</v>
      </c>
      <c r="C9">
        <v>1.1151</v>
      </c>
      <c r="D9" s="1">
        <v>43630</v>
      </c>
      <c r="E9">
        <v>3.8807</v>
      </c>
      <c r="F9" s="3">
        <v>1000</v>
      </c>
      <c r="G9" s="3">
        <f t="shared" si="0"/>
        <v>130.70000000000002</v>
      </c>
      <c r="H9" s="3">
        <v>30</v>
      </c>
      <c r="I9" s="3">
        <f t="shared" si="1"/>
        <v>869.3</v>
      </c>
      <c r="J9" s="3">
        <v>300</v>
      </c>
      <c r="K9" s="3"/>
      <c r="L9" s="3"/>
      <c r="M9" s="3">
        <f t="shared" si="2"/>
        <v>869.3</v>
      </c>
      <c r="N9" s="3">
        <f t="shared" si="3"/>
        <v>300</v>
      </c>
      <c r="O9" s="3">
        <f t="shared" si="4"/>
        <v>3761.781497901</v>
      </c>
      <c r="P9" s="3">
        <f t="shared" si="5"/>
        <v>0</v>
      </c>
      <c r="Q9" s="3">
        <f t="shared" si="6"/>
        <v>3761.78</v>
      </c>
      <c r="R9" s="3">
        <f t="shared" si="7"/>
        <v>1298.2105709999998</v>
      </c>
    </row>
    <row r="10" spans="1:19" x14ac:dyDescent="0.2">
      <c r="A10" t="s">
        <v>15</v>
      </c>
      <c r="B10" s="1">
        <v>43707</v>
      </c>
      <c r="C10">
        <v>1.1035999999999999</v>
      </c>
      <c r="D10" s="1">
        <v>43661</v>
      </c>
      <c r="E10">
        <v>3.7456999999999998</v>
      </c>
      <c r="F10" s="3">
        <v>1000</v>
      </c>
      <c r="G10" s="3">
        <f t="shared" si="0"/>
        <v>130.70000000000002</v>
      </c>
      <c r="H10" s="3">
        <v>30</v>
      </c>
      <c r="I10" s="3">
        <f t="shared" si="1"/>
        <v>869.3</v>
      </c>
      <c r="J10" s="3">
        <v>300</v>
      </c>
      <c r="K10" s="3"/>
      <c r="L10" s="3"/>
      <c r="M10" s="3">
        <f t="shared" si="2"/>
        <v>869.3</v>
      </c>
      <c r="N10" s="3">
        <f t="shared" si="3"/>
        <v>300</v>
      </c>
      <c r="O10" s="3">
        <f t="shared" si="4"/>
        <v>3593.4728042359993</v>
      </c>
      <c r="P10" s="3">
        <f t="shared" si="5"/>
        <v>0</v>
      </c>
      <c r="Q10" s="3">
        <f t="shared" si="6"/>
        <v>3593.47</v>
      </c>
      <c r="R10" s="3">
        <f t="shared" si="7"/>
        <v>1240.126356</v>
      </c>
    </row>
    <row r="11" spans="1:19" x14ac:dyDescent="0.2">
      <c r="A11" t="s">
        <v>15</v>
      </c>
      <c r="B11" s="1">
        <v>43738</v>
      </c>
      <c r="C11">
        <v>1.0889</v>
      </c>
      <c r="D11" s="1">
        <v>43692</v>
      </c>
      <c r="E11">
        <v>4.0182000000000002</v>
      </c>
      <c r="F11" s="3">
        <v>1000</v>
      </c>
      <c r="G11" s="3">
        <f t="shared" si="0"/>
        <v>130.70000000000002</v>
      </c>
      <c r="H11" s="3">
        <v>30</v>
      </c>
      <c r="I11" s="3">
        <f t="shared" si="1"/>
        <v>869.3</v>
      </c>
      <c r="J11" s="3">
        <v>300</v>
      </c>
      <c r="K11" s="3"/>
      <c r="L11" s="3"/>
      <c r="M11" s="3">
        <f t="shared" si="2"/>
        <v>869.3</v>
      </c>
      <c r="N11" s="3">
        <f t="shared" si="3"/>
        <v>300</v>
      </c>
      <c r="O11" s="3">
        <f t="shared" si="4"/>
        <v>3803.5508500139999</v>
      </c>
      <c r="P11" s="3">
        <f t="shared" si="5"/>
        <v>0</v>
      </c>
      <c r="Q11" s="3">
        <f t="shared" si="6"/>
        <v>3803.55</v>
      </c>
      <c r="R11" s="3">
        <f t="shared" si="7"/>
        <v>1312.6253940000001</v>
      </c>
    </row>
    <row r="12" spans="1:19" x14ac:dyDescent="0.2">
      <c r="A12" t="s">
        <v>15</v>
      </c>
      <c r="B12" s="1">
        <v>43769</v>
      </c>
      <c r="C12">
        <v>1.1153999999999999</v>
      </c>
      <c r="D12" s="1">
        <v>43721</v>
      </c>
      <c r="E12">
        <v>4.0609999999999999</v>
      </c>
      <c r="F12" s="3">
        <v>1000</v>
      </c>
      <c r="G12" s="3">
        <f t="shared" si="0"/>
        <v>130.70000000000002</v>
      </c>
      <c r="H12" s="3">
        <v>30</v>
      </c>
      <c r="I12" s="3">
        <f t="shared" si="1"/>
        <v>869.3</v>
      </c>
      <c r="J12" s="3">
        <v>300</v>
      </c>
      <c r="K12" s="3"/>
      <c r="L12" s="3"/>
      <c r="M12" s="3">
        <f t="shared" si="2"/>
        <v>869.3</v>
      </c>
      <c r="N12" s="3">
        <f t="shared" si="3"/>
        <v>300</v>
      </c>
      <c r="O12" s="3">
        <f t="shared" si="4"/>
        <v>3937.6155304199992</v>
      </c>
      <c r="P12" s="3">
        <f t="shared" si="5"/>
        <v>0</v>
      </c>
      <c r="Q12" s="3">
        <f t="shared" si="6"/>
        <v>3937.62</v>
      </c>
      <c r="R12" s="3">
        <f t="shared" si="7"/>
        <v>1358.8918200000001</v>
      </c>
    </row>
    <row r="13" spans="1:19" x14ac:dyDescent="0.2">
      <c r="A13" t="s">
        <v>15</v>
      </c>
      <c r="B13" s="1">
        <v>43798</v>
      </c>
      <c r="C13">
        <v>1.0982000000000001</v>
      </c>
      <c r="D13" s="1">
        <v>43753</v>
      </c>
      <c r="E13">
        <v>4.1482000000000001</v>
      </c>
      <c r="F13" s="3">
        <v>1000</v>
      </c>
      <c r="G13" s="3">
        <f t="shared" si="0"/>
        <v>130.70000000000002</v>
      </c>
      <c r="H13" s="3">
        <v>30</v>
      </c>
      <c r="I13" s="3">
        <f t="shared" si="1"/>
        <v>869.3</v>
      </c>
      <c r="J13" s="3">
        <v>300</v>
      </c>
      <c r="K13" s="3"/>
      <c r="L13" s="3"/>
      <c r="M13" s="3">
        <f t="shared" si="2"/>
        <v>869.3</v>
      </c>
      <c r="N13" s="3">
        <f t="shared" si="3"/>
        <v>300</v>
      </c>
      <c r="O13" s="3">
        <f t="shared" si="4"/>
        <v>3960.142431532</v>
      </c>
      <c r="P13" s="3">
        <f t="shared" si="5"/>
        <v>0</v>
      </c>
      <c r="Q13" s="3">
        <f t="shared" si="6"/>
        <v>3960.14</v>
      </c>
      <c r="R13" s="3">
        <f t="shared" si="7"/>
        <v>1366.6659720000002</v>
      </c>
    </row>
    <row r="14" spans="1:19" x14ac:dyDescent="0.2">
      <c r="A14" t="s">
        <v>15</v>
      </c>
      <c r="B14" s="1">
        <v>43830</v>
      </c>
      <c r="C14">
        <v>1.1234</v>
      </c>
      <c r="D14" s="1">
        <v>43783</v>
      </c>
      <c r="E14">
        <v>4.1825000000000001</v>
      </c>
      <c r="F14" s="3">
        <v>1000</v>
      </c>
      <c r="G14" s="3">
        <f t="shared" si="0"/>
        <v>130.70000000000002</v>
      </c>
      <c r="H14" s="3">
        <v>30</v>
      </c>
      <c r="I14" s="3">
        <f t="shared" si="1"/>
        <v>869.3</v>
      </c>
      <c r="J14" s="3">
        <v>300</v>
      </c>
      <c r="K14" s="3">
        <v>1000</v>
      </c>
      <c r="L14" s="3">
        <f>K14*51.48%</f>
        <v>514.79999999999995</v>
      </c>
      <c r="M14" s="3">
        <f t="shared" si="2"/>
        <v>1869.3</v>
      </c>
      <c r="N14" s="3">
        <f t="shared" si="3"/>
        <v>814.8</v>
      </c>
      <c r="O14" s="3">
        <f t="shared" si="4"/>
        <v>4084.51080065</v>
      </c>
      <c r="P14" s="3">
        <f t="shared" si="5"/>
        <v>4698.6205</v>
      </c>
      <c r="Q14" s="3">
        <f t="shared" si="6"/>
        <v>8783.130000000001</v>
      </c>
      <c r="R14" s="3">
        <f t="shared" si="7"/>
        <v>3828.4359833999997</v>
      </c>
    </row>
    <row r="15" spans="1:19" x14ac:dyDescent="0.2">
      <c r="M15" s="3"/>
      <c r="N15" s="3"/>
      <c r="Q15" s="3"/>
      <c r="R15" s="3"/>
      <c r="S15" s="3"/>
    </row>
    <row r="18" spans="1:3" x14ac:dyDescent="0.2">
      <c r="C18" s="5"/>
    </row>
    <row r="20" spans="1:3" x14ac:dyDescent="0.2">
      <c r="C20" s="5"/>
    </row>
    <row r="22" spans="1:3" x14ac:dyDescent="0.2">
      <c r="A22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Agknaton Bottenberg</cp:lastModifiedBy>
  <dcterms:created xsi:type="dcterms:W3CDTF">2015-06-05T18:17:20Z</dcterms:created>
  <dcterms:modified xsi:type="dcterms:W3CDTF">2020-06-28T19:26:39Z</dcterms:modified>
</cp:coreProperties>
</file>