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an Gleizer\Documents\GitHubRepos\ReposEntregasCompPar\comppar-explorando-openmp-agleizer\RELATORIO\"/>
    </mc:Choice>
  </mc:AlternateContent>
  <xr:revisionPtr revIDLastSave="0" documentId="13_ncr:1_{F812D34B-44D8-4D61-8F89-04BBA588C16C}" xr6:coauthVersionLast="47" xr6:coauthVersionMax="47" xr10:uidLastSave="{00000000-0000-0000-0000-000000000000}"/>
  <bookViews>
    <workbookView xWindow="14490" yWindow="0" windowWidth="22605" windowHeight="20985" xr2:uid="{DB2DDEBC-0D90-4E11-84B5-46A4E5A23E43}"/>
  </bookViews>
  <sheets>
    <sheet name="ver. critical" sheetId="1" r:id="rId1"/>
    <sheet name="ver. reduction" sheetId="4" r:id="rId2"/>
    <sheet name="raw230" sheetId="2" r:id="rId3"/>
    <sheet name="raw228" sheetId="3" r:id="rId4"/>
  </sheets>
  <definedNames>
    <definedName name="_xlnm._FilterDatabase" localSheetId="3" hidden="1">'raw228'!$B$3:$C$123</definedName>
    <definedName name="_xlnm._FilterDatabase" localSheetId="2" hidden="1">'raw230'!$B$3:$C$123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1" i="1" l="1"/>
  <c r="C31" i="1"/>
  <c r="D31" i="1"/>
  <c r="B32" i="1"/>
  <c r="C32" i="1"/>
  <c r="D32" i="1"/>
  <c r="B33" i="1"/>
  <c r="C33" i="1"/>
  <c r="D33" i="1"/>
  <c r="B34" i="1"/>
  <c r="C34" i="1"/>
  <c r="D34" i="1"/>
  <c r="B35" i="1"/>
  <c r="C35" i="1"/>
  <c r="D35" i="1"/>
  <c r="B41" i="1"/>
  <c r="B42" i="1"/>
  <c r="B43" i="1"/>
  <c r="B44" i="1"/>
  <c r="D44" i="1"/>
  <c r="B45" i="1"/>
  <c r="D45" i="1"/>
  <c r="C40" i="1"/>
  <c r="D30" i="1"/>
  <c r="C30" i="1"/>
  <c r="B30" i="1"/>
  <c r="B40" i="1" s="1"/>
  <c r="D43" i="4"/>
  <c r="D44" i="4"/>
  <c r="D41" i="4"/>
  <c r="B45" i="4"/>
  <c r="B44" i="4"/>
  <c r="B43" i="4"/>
  <c r="B42" i="4"/>
  <c r="B41" i="4"/>
  <c r="B40" i="4"/>
  <c r="D32" i="4"/>
  <c r="D33" i="4"/>
  <c r="D34" i="4"/>
  <c r="D35" i="4"/>
  <c r="D36" i="4"/>
  <c r="D31" i="4"/>
  <c r="B32" i="4"/>
  <c r="B33" i="4"/>
  <c r="B34" i="4"/>
  <c r="B35" i="4"/>
  <c r="B36" i="4"/>
  <c r="B31" i="4"/>
  <c r="C32" i="4"/>
  <c r="C33" i="4"/>
  <c r="C34" i="4"/>
  <c r="C35" i="4"/>
  <c r="C36" i="4"/>
  <c r="C31" i="4"/>
  <c r="D24" i="4"/>
  <c r="D46" i="4" s="1"/>
  <c r="D23" i="4"/>
  <c r="D45" i="4" s="1"/>
  <c r="D22" i="4"/>
  <c r="D21" i="4"/>
  <c r="D20" i="4"/>
  <c r="D42" i="4" s="1"/>
  <c r="D19" i="4"/>
  <c r="D14" i="4"/>
  <c r="C46" i="4" s="1"/>
  <c r="D13" i="4"/>
  <c r="C45" i="4" s="1"/>
  <c r="D12" i="4"/>
  <c r="C44" i="4" s="1"/>
  <c r="D11" i="4"/>
  <c r="C43" i="4" s="1"/>
  <c r="D10" i="4"/>
  <c r="C42" i="4" s="1"/>
  <c r="D9" i="4"/>
  <c r="C41" i="4" s="1"/>
  <c r="D20" i="1"/>
  <c r="D41" i="1" s="1"/>
  <c r="D21" i="1"/>
  <c r="D42" i="1" s="1"/>
  <c r="D22" i="1"/>
  <c r="D43" i="1" s="1"/>
  <c r="D23" i="1"/>
  <c r="D24" i="1"/>
  <c r="D19" i="1"/>
  <c r="D40" i="1" s="1"/>
  <c r="D10" i="1"/>
  <c r="C41" i="1" s="1"/>
  <c r="D11" i="1"/>
  <c r="C42" i="1" s="1"/>
  <c r="D12" i="1"/>
  <c r="C43" i="1" s="1"/>
  <c r="D13" i="1"/>
  <c r="C44" i="1" s="1"/>
  <c r="D14" i="1"/>
  <c r="C45" i="1" s="1"/>
  <c r="D9" i="1"/>
  <c r="H65" i="3"/>
  <c r="H14" i="3"/>
  <c r="H4" i="3"/>
  <c r="H115" i="3"/>
  <c r="H105" i="3"/>
  <c r="H95" i="3"/>
  <c r="H85" i="3"/>
  <c r="H75" i="3"/>
  <c r="H54" i="3"/>
  <c r="H44" i="3"/>
  <c r="H34" i="3"/>
  <c r="H24" i="3"/>
  <c r="H115" i="2"/>
  <c r="H105" i="2"/>
  <c r="H95" i="2"/>
  <c r="H85" i="2"/>
  <c r="H75" i="2"/>
  <c r="H65" i="2"/>
  <c r="H54" i="2"/>
  <c r="H44" i="2"/>
  <c r="H34" i="2"/>
  <c r="H24" i="2"/>
  <c r="H14" i="2"/>
  <c r="H4" i="2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4" i="3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4" i="2"/>
</calcChain>
</file>

<file path=xl/sharedStrings.xml><?xml version="1.0" encoding="utf-8"?>
<sst xmlns="http://schemas.openxmlformats.org/spreadsheetml/2006/main" count="527" uniqueCount="257">
  <si>
    <t>2 ^30</t>
  </si>
  <si>
    <t>2 ^28</t>
  </si>
  <si>
    <t>Versão CRITICAL | Threads: 1 | Soma: 288224947519735141 | Tempo: 0.207124 segundos</t>
  </si>
  <si>
    <t>Versão REDUCTION | Threads: 1 | Soma: 288224947519735141 | Tempo: 0.206244 segundos</t>
  </si>
  <si>
    <t>Versão CRITICAL | Threads: 1 | Soma: 288224947519735141 | Tempo: 0.207211 segundos</t>
  </si>
  <si>
    <t>Versão REDUCTION | Threads: 1 | Soma: 288224947519735141 | Tempo: 0.206104 segundos</t>
  </si>
  <si>
    <t>Versão CRITICAL | Threads: 1 | Soma: 288224947519735141 | Tempo: 0.206941 segundos</t>
  </si>
  <si>
    <t>Versão REDUCTION | Threads: 1 | Soma: 288224947519735141 | Tempo: 0.206272 segundos</t>
  </si>
  <si>
    <t>Versão CRITICAL | Threads: 1 | Soma: 288224947519735141 | Tempo: 0.207041 segundos</t>
  </si>
  <si>
    <t>Versão REDUCTION | Threads: 1 | Soma: 288224947519735141 | Tempo: 0.206115 segundos</t>
  </si>
  <si>
    <t>Versão CRITICAL | Threads: 1 | Soma: 288224947519735141 | Tempo: 0.207067 segundos</t>
  </si>
  <si>
    <t>Versão REDUCTION | Threads: 1 | Soma: 288224947519735141 | Tempo: 0.206012 segundos</t>
  </si>
  <si>
    <t>Versão CRITICAL | Threads: 1 | Soma: 288224947519735141 | Tempo: 0.207052 segundos</t>
  </si>
  <si>
    <t>Versão REDUCTION | Threads: 1 | Soma: 288224947519735141 | Tempo: 0.206195 segundos</t>
  </si>
  <si>
    <t>Versão CRITICAL | Threads: 1 | Soma: 288224947519735141 | Tempo: 0.207027 segundos</t>
  </si>
  <si>
    <t>Versão REDUCTION | Threads: 1 | Soma: 288224947519735141 | Tempo: 0.206100 segundos</t>
  </si>
  <si>
    <t>Versão CRITICAL | Threads: 1 | Soma: 288224947519735141 | Tempo: 0.207217 segundos</t>
  </si>
  <si>
    <t>Versão REDUCTION | Threads: 1 | Soma: 288224947519735141 | Tempo: 0.206124 segundos</t>
  </si>
  <si>
    <t>Versão CRITICAL | Threads: 1 | Soma: 288224947519735141 | Tempo: 0.207049 segundos</t>
  </si>
  <si>
    <t>Versão REDUCTION | Threads: 1 | Soma: 288224947519735141 | Tempo: 0.206112 segundos</t>
  </si>
  <si>
    <t>Versão CRITICAL | Threads: 1 | Soma: 288224947519735141 | Tempo: 0.207015 segundos</t>
  </si>
  <si>
    <t>Versão REDUCTION | Threads: 1 | Soma: 288224947519735141 | Tempo: 0.205957 segundos</t>
  </si>
  <si>
    <t>Versão CRITICAL | Threads: 2 | Soma: 288224947519735141 | Tempo: 0.103969 segundos</t>
  </si>
  <si>
    <t>Versão REDUCTION | Threads: 2 | Soma: 288224947519735141 | Tempo: 0.103111 segundos</t>
  </si>
  <si>
    <t>Versão CRITICAL | Threads: 2 | Soma: 288224947519735141 | Tempo: 0.104078 segundos</t>
  </si>
  <si>
    <t>Versão REDUCTION | Threads: 2 | Soma: 288224947519735141 | Tempo: 0.103019 segundos</t>
  </si>
  <si>
    <t>Versão CRITICAL | Threads: 2 | Soma: 288224947519735141 | Tempo: 0.103951 segundos</t>
  </si>
  <si>
    <t>Versão REDUCTION | Threads: 2 | Soma: 288224947519735141 | Tempo: 0.103011 segundos</t>
  </si>
  <si>
    <t>Versão CRITICAL | Threads: 2 | Soma: 288224947519735141 | Tempo: 0.103984 segundos</t>
  </si>
  <si>
    <t>Versão REDUCTION | Threads: 2 | Soma: 288224947519735141 | Tempo: 0.103126 segundos</t>
  </si>
  <si>
    <t>Versão CRITICAL | Threads: 2 | Soma: 288224947519735141 | Tempo: 0.104061 segundos</t>
  </si>
  <si>
    <t>Versão CRITICAL | Threads: 2 | Soma: 288224947519735141 | Tempo: 0.103923 segundos</t>
  </si>
  <si>
    <t>Versão CRITICAL | Threads: 2 | Soma: 288224947519735141 | Tempo: 0.104140 segundos</t>
  </si>
  <si>
    <t>Versão REDUCTION | Threads: 2 | Soma: 288224947519735141 | Tempo: 0.103022 segundos</t>
  </si>
  <si>
    <t>Versão CRITICAL | Threads: 2 | Soma: 288224947519735141 | Tempo: 0.103892 segundos</t>
  </si>
  <si>
    <t>Versão REDUCTION | Threads: 2 | Soma: 288224947519735141 | Tempo: 0.102983 segundos</t>
  </si>
  <si>
    <t>Versão CRITICAL | Threads: 2 | Soma: 288224947519735141 | Tempo: 0.103780 segundos</t>
  </si>
  <si>
    <t>Versão REDUCTION | Threads: 2 | Soma: 288224947519735141 | Tempo: 0.103090 segundos</t>
  </si>
  <si>
    <t>Versão CRITICAL | Threads: 2 | Soma: 288224947519735141 | Tempo: 0.103944 segundos</t>
  </si>
  <si>
    <t>Versão REDUCTION | Threads: 2 | Soma: 288224947519735141 | Tempo: 0.103075 segundos</t>
  </si>
  <si>
    <t>Versão CRITICAL | Threads: 3 | Soma: 288224947519735141 | Tempo: 0.070109 segundos</t>
  </si>
  <si>
    <t>Versão REDUCTION | Threads: 3 | Soma: 288224947519735141 | Tempo: 0.069606 segundos</t>
  </si>
  <si>
    <t>Versão CRITICAL | Threads: 3 | Soma: 288224947519735141 | Tempo: 0.069897 segundos</t>
  </si>
  <si>
    <t>Versão REDUCTION | Threads: 3 | Soma: 288224947519735141 | Tempo: 0.069149 segundos</t>
  </si>
  <si>
    <t>Versão CRITICAL | Threads: 3 | Soma: 288224947519735141 | Tempo: 0.069578 segundos</t>
  </si>
  <si>
    <t>Versão REDUCTION | Threads: 3 | Soma: 288224947519735141 | Tempo: 0.069094 segundos</t>
  </si>
  <si>
    <t>Versão CRITICAL | Threads: 3 | Soma: 288224947519735141 | Tempo: 0.069789 segundos</t>
  </si>
  <si>
    <t>Versão REDUCTION | Threads: 3 | Soma: 288224947519735141 | Tempo: 0.069095 segundos</t>
  </si>
  <si>
    <t>Versão CRITICAL | Threads: 3 | Soma: 288224947519735141 | Tempo: 0.069659 segundos</t>
  </si>
  <si>
    <t>Versão REDUCTION | Threads: 3 | Soma: 288224947519735141 | Tempo: 0.069108 segundos</t>
  </si>
  <si>
    <t>Versão CRITICAL | Threads: 3 | Soma: 288224947519735141 | Tempo: 0.069673 segundos</t>
  </si>
  <si>
    <t>Versão REDUCTION | Threads: 3 | Soma: 288224947519735141 | Tempo: 0.069067 segundos</t>
  </si>
  <si>
    <t>Versão CRITICAL | Threads: 3 | Soma: 288224947519735141 | Tempo: 0.069660 segundos</t>
  </si>
  <si>
    <t>Versão REDUCTION | Threads: 3 | Soma: 288224947519735141 | Tempo: 0.069111 segundos</t>
  </si>
  <si>
    <t>Versão CRITICAL | Threads: 3 | Soma: 288224947519735141 | Tempo: 0.070210 segundos</t>
  </si>
  <si>
    <t>Versão REDUCTION | Threads: 3 | Soma: 288224947519735141 | Tempo: 0.069509 segundos</t>
  </si>
  <si>
    <t>Versão CRITICAL | Threads: 3 | Soma: 288224947519735141 | Tempo: 0.069591 segundos</t>
  </si>
  <si>
    <t>Versão REDUCTION | Threads: 3 | Soma: 288224947519735141 | Tempo: 0.069123 segundos</t>
  </si>
  <si>
    <t>Versão CRITICAL | Threads: 3 | Soma: 288224947519735141 | Tempo: 0.069685 segundos</t>
  </si>
  <si>
    <t>Versão REDUCTION | Threads: 3 | Soma: 288224947519735141 | Tempo: 0.069115 segundos</t>
  </si>
  <si>
    <t>Versão CRITICAL | Threads: 4 | Soma: 288224947519735141 | Tempo: 0.052351 segundos</t>
  </si>
  <si>
    <t>Versão REDUCTION | Threads: 4 | Soma: 288224947519735141 | Tempo: 0.051860 segundos</t>
  </si>
  <si>
    <t>Versão CRITICAL | Threads: 4 | Soma: 288224947519735141 | Tempo: 0.052323 segundos</t>
  </si>
  <si>
    <t>Versão REDUCTION | Threads: 4 | Soma: 288224947519735141 | Tempo: 0.051832 segundos</t>
  </si>
  <si>
    <t>Versão CRITICAL | Threads: 4 | Soma: 288224947519735141 | Tempo: 0.052511 segundos</t>
  </si>
  <si>
    <t>Versão REDUCTION | Threads: 4 | Soma: 288224947519735141 | Tempo: 0.051761 segundos</t>
  </si>
  <si>
    <t>Versão CRITICAL | Threads: 4 | Soma: 288224947519735141 | Tempo: 0.052346 segundos</t>
  </si>
  <si>
    <t>Versão REDUCTION | Threads: 4 | Soma: 288224947519735141 | Tempo: 0.051894 segundos</t>
  </si>
  <si>
    <t>Versão CRITICAL | Threads: 4 | Soma: 288224947519735141 | Tempo: 0.053768 segundos</t>
  </si>
  <si>
    <t>Versão REDUCTION | Threads: 4 | Soma: 288224947519735141 | Tempo: 0.051997 segundos</t>
  </si>
  <si>
    <t>Versão CRITICAL | Threads: 4 | Soma: 288224947519735141 | Tempo: 0.052276 segundos</t>
  </si>
  <si>
    <t>Versão REDUCTION | Threads: 4 | Soma: 288224947519735141 | Tempo: 0.052773 segundos</t>
  </si>
  <si>
    <t>Versão CRITICAL | Threads: 4 | Soma: 288224947519735141 | Tempo: 0.052409 segundos</t>
  </si>
  <si>
    <t>Versão REDUCTION | Threads: 4 | Soma: 288224947519735141 | Tempo: 0.051745 segundos</t>
  </si>
  <si>
    <t>Versão CRITICAL | Threads: 4 | Soma: 288224947519735141 | Tempo: 0.052333 segundos</t>
  </si>
  <si>
    <t>Versão REDUCTION | Threads: 4 | Soma: 288224947519735141 | Tempo: 0.052779 segundos</t>
  </si>
  <si>
    <t>Versão CRITICAL | Threads: 4 | Soma: 288224947519735141 | Tempo: 0.053678 segundos</t>
  </si>
  <si>
    <t>Versão REDUCTION | Threads: 4 | Soma: 288224947519735141 | Tempo: 0.051923 segundos</t>
  </si>
  <si>
    <t>Versão CRITICAL | Threads: 4 | Soma: 288224947519735141 | Tempo: 0.052379 segundos</t>
  </si>
  <si>
    <t>Versão REDUCTION | Threads: 4 | Soma: 288224947519735141 | Tempo: 0.051953 segundos</t>
  </si>
  <si>
    <t>Versão CRITICAL | Threads: 5 | Soma: 288224947519735141 | Tempo: 0.042242 segundos</t>
  </si>
  <si>
    <t>Versão REDUCTION | Threads: 5 | Soma: 288224947519735141 | Tempo: 0.041752 segundos</t>
  </si>
  <si>
    <t>Versão CRITICAL | Threads: 5 | Soma: 288224947519735141 | Tempo: 0.043618 segundos</t>
  </si>
  <si>
    <t>Versão REDUCTION | Threads: 5 | Soma: 288224947519735141 | Tempo: 0.042230 segundos</t>
  </si>
  <si>
    <t>Versão CRITICAL | Threads: 5 | Soma: 288224947519735141 | Tempo: 0.042333 segundos</t>
  </si>
  <si>
    <t>Versão REDUCTION | Threads: 5 | Soma: 288224947519735141 | Tempo: 0.041863 segundos</t>
  </si>
  <si>
    <t>Versão CRITICAL | Threads: 5 | Soma: 288224947519735141 | Tempo: 0.044090 segundos</t>
  </si>
  <si>
    <t>Versão REDUCTION | Threads: 5 | Soma: 288224947519735141 | Tempo: 0.041473 segundos</t>
  </si>
  <si>
    <t>Versão CRITICAL | Threads: 5 | Soma: 288224947519735141 | Tempo: 0.041682 segundos</t>
  </si>
  <si>
    <t>Versão REDUCTION | Threads: 5 | Soma: 288224947519735141 | Tempo: 0.041407 segundos</t>
  </si>
  <si>
    <t>Versão CRITICAL | Threads: 5 | Soma: 288224947519735141 | Tempo: 0.042117 segundos</t>
  </si>
  <si>
    <t>Versão REDUCTION | Threads: 5 | Soma: 288224947519735141 | Tempo: 0.041763 segundos</t>
  </si>
  <si>
    <t>Versão CRITICAL | Threads: 5 | Soma: 288224947519735141 | Tempo: 0.042154 segundos</t>
  </si>
  <si>
    <t>Versão REDUCTION | Threads: 5 | Soma: 288224947519735141 | Tempo: 0.042653 segundos</t>
  </si>
  <si>
    <t>Versão CRITICAL | Threads: 5 | Soma: 288224947519735141 | Tempo: 0.042484 segundos</t>
  </si>
  <si>
    <t>Versão REDUCTION | Threads: 5 | Soma: 288224947519735141 | Tempo: 0.041836 segundos</t>
  </si>
  <si>
    <t>Versão CRITICAL | Threads: 5 | Soma: 288224947519735141 | Tempo: 0.042246 segundos</t>
  </si>
  <si>
    <t>Versão REDUCTION | Threads: 5 | Soma: 288224947519735141 | Tempo: 0.041761 segundos</t>
  </si>
  <si>
    <t>Versão CRITICAL | Threads: 5 | Soma: 288224947519735141 | Tempo: 0.042078 segundos</t>
  </si>
  <si>
    <t>Versão REDUCTION | Threads: 5 | Soma: 288224947519735141 | Tempo: 0.041756 segundos</t>
  </si>
  <si>
    <t>Versão CRITICAL | Threads: 6 | Soma: 288224947519735141 | Tempo: 0.036867 segundos</t>
  </si>
  <si>
    <t>Versão REDUCTION | Threads: 6 | Soma: 288224947519735141 | Tempo: 0.035763 segundos</t>
  </si>
  <si>
    <t>Versão CRITICAL | Threads: 6 | Soma: 288224947519735141 | Tempo: 0.036370 segundos</t>
  </si>
  <si>
    <t>Versão REDUCTION | Threads: 6 | Soma: 288224947519735141 | Tempo: 0.034957 segundos</t>
  </si>
  <si>
    <t>Versão CRITICAL | Threads: 6 | Soma: 288224947519735141 | Tempo: 0.035467 segundos</t>
  </si>
  <si>
    <t>Versão REDUCTION | Threads: 6 | Soma: 288224947519735141 | Tempo: 0.034942 segundos</t>
  </si>
  <si>
    <t>Versão CRITICAL | Threads: 6 | Soma: 288224947519735141 | Tempo: 0.035253 segundos</t>
  </si>
  <si>
    <t>Versão REDUCTION | Threads: 6 | Soma: 288224947519735141 | Tempo: 0.034781 segundos</t>
  </si>
  <si>
    <t>Versão CRITICAL | Threads: 6 | Soma: 288224947519735141 | Tempo: 0.035282 segundos</t>
  </si>
  <si>
    <t>Versão REDUCTION | Threads: 6 | Soma: 288224947519735141 | Tempo: 0.034737 segundos</t>
  </si>
  <si>
    <t>Versão CRITICAL | Threads: 6 | Soma: 288224947519735141 | Tempo: 0.035642 segundos</t>
  </si>
  <si>
    <t>Versão REDUCTION | Threads: 6 | Soma: 288224947519735141 | Tempo: 0.035086 segundos</t>
  </si>
  <si>
    <t>Versão CRITICAL | Threads: 6 | Soma: 288224947519735141 | Tempo: 0.035360 segundos</t>
  </si>
  <si>
    <t>Versão REDUCTION | Threads: 6 | Soma: 288224947519735141 | Tempo: 0.034785 segundos</t>
  </si>
  <si>
    <t>Versão CRITICAL | Threads: 6 | Soma: 288224947519735141 | Tempo: 0.035334 segundos</t>
  </si>
  <si>
    <t>Versão CRITICAL | Threads: 6 | Soma: 288224947519735141 | Tempo: 0.035280 segundos</t>
  </si>
  <si>
    <t>Versão REDUCTION | Threads: 6 | Soma: 288224947519735141 | Tempo: 0.034791 segundos</t>
  </si>
  <si>
    <t>Versão CRITICAL | Threads: 6 | Soma: 288224947519735141 | Tempo: 0.035450 segundos</t>
  </si>
  <si>
    <t>Versão REDUCTION | Threads: 6 | Soma: 288224947519735141 | Tempo: 0.034875 segundos</t>
  </si>
  <si>
    <t>Versão CRITICAL | Threads: 1 | Soma: 1152919824847004137 | Tempo: 0.826002 segundos</t>
  </si>
  <si>
    <t>Versão REDUCTION | Threads: 1 | Soma: 1152919824847004137 | Tempo: 0.824935 segundos</t>
  </si>
  <si>
    <t>Versão CRITICAL | Threads: 1 | Soma: 1152919824847004137 | Tempo: 0.756095 segundos</t>
  </si>
  <si>
    <t>Versão REDUCTION | Threads: 1 | Soma: 1152919824847004137 | Tempo: 0.755024 segundos</t>
  </si>
  <si>
    <t>Versão CRITICAL | Threads: 1 | Soma: 1152919824847004137 | Tempo: 0.826056 segundos</t>
  </si>
  <si>
    <t>Versão REDUCTION | Threads: 1 | Soma: 1152919824847004137 | Tempo: 0.824875 segundos</t>
  </si>
  <si>
    <t>Versão CRITICAL | Threads: 1 | Soma: 1152919824847004137 | Tempo: 0.825164 segundos</t>
  </si>
  <si>
    <t>Versão REDUCTION | Threads: 1 | Soma: 1152919824847004137 | Tempo: 0.824283 segundos</t>
  </si>
  <si>
    <t>Versão CRITICAL | Threads: 1 | Soma: 1152919824847004137 | Tempo: 0.825955 segundos</t>
  </si>
  <si>
    <t>Versão REDUCTION | Threads: 1 | Soma: 1152919824847004137 | Tempo: 0.824720 segundos</t>
  </si>
  <si>
    <t>Versão CRITICAL | Threads: 1 | Soma: 1152919824847004137 | Tempo: 0.825369 segundos</t>
  </si>
  <si>
    <t>Versão REDUCTION | Threads: 1 | Soma: 1152919824847004137 | Tempo: 0.757830 segundos</t>
  </si>
  <si>
    <t>Versão CRITICAL | Threads: 1 | Soma: 1152919824847004137 | Tempo: 0.825268 segundos</t>
  </si>
  <si>
    <t>Versão REDUCTION | Threads: 1 | Soma: 1152919824847004137 | Tempo: 0.823823 segundos</t>
  </si>
  <si>
    <t>Versão CRITICAL | Threads: 1 | Soma: 1152919824847004137 | Tempo: 0.825482 segundos</t>
  </si>
  <si>
    <t>Versão REDUCTION | Threads: 1 | Soma: 1152919824847004137 | Tempo: 0.824884 segundos</t>
  </si>
  <si>
    <t>Versão CRITICAL | Threads: 1 | Soma: 1152919824847004137 | Tempo: 0.825436 segundos</t>
  </si>
  <si>
    <t>Versão REDUCTION | Threads: 1 | Soma: 1152919824847004137 | Tempo: 0.824556 segundos</t>
  </si>
  <si>
    <t>Versão CRITICAL | Threads: 1 | Soma: 1152919824847004137 | Tempo: 0.825250 segundos</t>
  </si>
  <si>
    <t>Versão REDUCTION | Threads: 1 | Soma: 1152919824847004137 | Tempo: 0.823960 segundos</t>
  </si>
  <si>
    <t>Versão CRITICAL | Threads: 2 | Soma: 1152919824847004137 | Tempo: 0.413463 segundos</t>
  </si>
  <si>
    <t>Versão REDUCTION | Threads: 2 | Soma: 1152919824847004137 | Tempo: 0.412394 segundos</t>
  </si>
  <si>
    <t>Versão CRITICAL | Threads: 2 | Soma: 1152919824847004137 | Tempo: 0.413226 segundos</t>
  </si>
  <si>
    <t>Versão REDUCTION | Threads: 2 | Soma: 1152919824847004137 | Tempo: 0.412301 segundos</t>
  </si>
  <si>
    <t>Versão CRITICAL | Threads: 2 | Soma: 1152919824847004137 | Tempo: 0.412829 segundos</t>
  </si>
  <si>
    <t>Versão REDUCTION | Threads: 2 | Soma: 1152919824847004137 | Tempo: 0.411794 segundos</t>
  </si>
  <si>
    <t>Versão CRITICAL | Threads: 2 | Soma: 1152919824847004137 | Tempo: 0.412730 segundos</t>
  </si>
  <si>
    <t>Versão REDUCTION | Threads: 2 | Soma: 1152919824847004137 | Tempo: 0.411731 segundos</t>
  </si>
  <si>
    <t>Versão CRITICAL | Threads: 2 | Soma: 1152919824847004137 | Tempo: 0.413269 segundos</t>
  </si>
  <si>
    <t>Versão REDUCTION | Threads: 2 | Soma: 1152919824847004137 | Tempo: 0.412886 segundos</t>
  </si>
  <si>
    <t>Versão CRITICAL | Threads: 2 | Soma: 1152919824847004137 | Tempo: 0.413233 segundos</t>
  </si>
  <si>
    <t>Versão REDUCTION | Threads: 2 | Soma: 1152919824847004137 | Tempo: 0.412376 segundos</t>
  </si>
  <si>
    <t>Versão CRITICAL | Threads: 2 | Soma: 1152919824847004137 | Tempo: 0.413672 segundos</t>
  </si>
  <si>
    <t>Versão REDUCTION | Threads: 2 | Soma: 1152919824847004137 | Tempo: 0.412438 segundos</t>
  </si>
  <si>
    <t>Versão CRITICAL | Threads: 2 | Soma: 1152919824847004137 | Tempo: 0.413185 segundos</t>
  </si>
  <si>
    <t>Versão REDUCTION | Threads: 2 | Soma: 1152919824847004137 | Tempo: 0.411977 segundos</t>
  </si>
  <si>
    <t>Versão CRITICAL | Threads: 2 | Soma: 1152919824847004137 | Tempo: 0.414169 segundos</t>
  </si>
  <si>
    <t>Versão REDUCTION | Threads: 2 | Soma: 1152919824847004137 | Tempo: 0.413221 segundos</t>
  </si>
  <si>
    <t>Versão CRITICAL | Threads: 2 | Soma: 1152919824847004137 | Tempo: 0.413765 segundos</t>
  </si>
  <si>
    <t>Versão REDUCTION | Threads: 2 | Soma: 1152919824847004137 | Tempo: 0.412260 segundos</t>
  </si>
  <si>
    <t>Versão CRITICAL | Threads: 3 | Soma: 1152919824847004137 | Tempo: 0.277534 segundos</t>
  </si>
  <si>
    <t>Versão REDUCTION | Threads: 3 | Soma: 1152919824847004137 | Tempo: 0.277023 segundos</t>
  </si>
  <si>
    <t>Versão CRITICAL | Threads: 3 | Soma: 1152919824847004137 | Tempo: 0.276639 segundos</t>
  </si>
  <si>
    <t>Versão REDUCTION | Threads: 3 | Soma: 1152919824847004137 | Tempo: 0.276096 segundos</t>
  </si>
  <si>
    <t>Versão CRITICAL | Threads: 3 | Soma: 1152919824847004137 | Tempo: 0.277001 segundos</t>
  </si>
  <si>
    <t>Versão REDUCTION | Threads: 3 | Soma: 1152919824847004137 | Tempo: 0.276641 segundos</t>
  </si>
  <si>
    <t>Versão CRITICAL | Threads: 3 | Soma: 1152919824847004137 | Tempo: 0.276706 segundos</t>
  </si>
  <si>
    <t>Versão REDUCTION | Threads: 3 | Soma: 1152919824847004137 | Tempo: 0.276088 segundos</t>
  </si>
  <si>
    <t>Versão CRITICAL | Threads: 3 | Soma: 1152919824847004137 | Tempo: 0.276890 segundos</t>
  </si>
  <si>
    <t>Versão REDUCTION | Threads: 3 | Soma: 1152919824847004137 | Tempo: 0.276592 segundos</t>
  </si>
  <si>
    <t>Versão CRITICAL | Threads: 3 | Soma: 1152919824847004137 | Tempo: 0.276862 segundos</t>
  </si>
  <si>
    <t>Versão REDUCTION | Threads: 3 | Soma: 1152919824847004137 | Tempo: 0.276140 segundos</t>
  </si>
  <si>
    <t>Versão CRITICAL | Threads: 3 | Soma: 1152919824847004137 | Tempo: 0.276841 segundos</t>
  </si>
  <si>
    <t>Versão REDUCTION | Threads: 3 | Soma: 1152919824847004137 | Tempo: 0.276135 segundos</t>
  </si>
  <si>
    <t>Versão CRITICAL | Threads: 3 | Soma: 1152919824847004137 | Tempo: 0.276877 segundos</t>
  </si>
  <si>
    <t>Versão REDUCTION | Threads: 3 | Soma: 1152919824847004137 | Tempo: 0.276217 segundos</t>
  </si>
  <si>
    <t>Versão CRITICAL | Threads: 3 | Soma: 1152919824847004137 | Tempo: 0.276636 segundos</t>
  </si>
  <si>
    <t>Versão REDUCTION | Threads: 3 | Soma: 1152919824847004137 | Tempo: 0.276171 segundos</t>
  </si>
  <si>
    <t>Versão CRITICAL | Threads: 3 | Soma: 1152919824847004137 | Tempo: 0.276939 segundos</t>
  </si>
  <si>
    <t>Versão REDUCTION | Threads: 3 | Soma: 1152919824847004137 | Tempo: 0.276312 segundos</t>
  </si>
  <si>
    <t>Versão CRITICAL | Threads: 4 | Soma: 1152919824847004137 | Tempo: 0.207899 segundos</t>
  </si>
  <si>
    <t>Versão REDUCTION | Threads: 4 | Soma: 1152919824847004137 | Tempo: 0.207279 segundos</t>
  </si>
  <si>
    <t>Versão CRITICAL | Threads: 4 | Soma: 1152919824847004137 | Tempo: 0.208014 segundos</t>
  </si>
  <si>
    <t>Versão REDUCTION | Threads: 4 | Soma: 1152919824847004137 | Tempo: 0.207583 segundos</t>
  </si>
  <si>
    <t>Versão CRITICAL | Threads: 4 | Soma: 1152919824847004137 | Tempo: 0.207414 segundos</t>
  </si>
  <si>
    <t>Versão REDUCTION | Threads: 4 | Soma: 1152919824847004137 | Tempo: 0.207621 segundos</t>
  </si>
  <si>
    <t>Versão CRITICAL | Threads: 4 | Soma: 1152919824847004137 | Tempo: 0.207584 segundos</t>
  </si>
  <si>
    <t>Versão REDUCTION | Threads: 4 | Soma: 1152919824847004137 | Tempo: 0.207122 segundos</t>
  </si>
  <si>
    <t>Versão CRITICAL | Threads: 4 | Soma: 1152919824847004137 | Tempo: 0.207641 segundos</t>
  </si>
  <si>
    <t>Versão REDUCTION | Threads: 4 | Soma: 1152919824847004137 | Tempo: 0.207571 segundos</t>
  </si>
  <si>
    <t>Versão CRITICAL | Threads: 4 | Soma: 1152919824847004137 | Tempo: 0.207756 segundos</t>
  </si>
  <si>
    <t>Versão REDUCTION | Threads: 4 | Soma: 1152919824847004137 | Tempo: 0.207182 segundos</t>
  </si>
  <si>
    <t>Versão CRITICAL | Threads: 4 | Soma: 1152919824847004137 | Tempo: 0.208144 segundos</t>
  </si>
  <si>
    <t>Versão REDUCTION | Threads: 4 | Soma: 1152919824847004137 | Tempo: 0.207570 segundos</t>
  </si>
  <si>
    <t>Versão CRITICAL | Threads: 4 | Soma: 1152919824847004137 | Tempo: 0.207737 segundos</t>
  </si>
  <si>
    <t>Versão REDUCTION | Threads: 4 | Soma: 1152919824847004137 | Tempo: 0.207381 segundos</t>
  </si>
  <si>
    <t>Versão CRITICAL | Threads: 4 | Soma: 1152919824847004137 | Tempo: 0.208499 segundos</t>
  </si>
  <si>
    <t>Versão REDUCTION | Threads: 4 | Soma: 1152919824847004137 | Tempo: 0.207149 segundos</t>
  </si>
  <si>
    <t>Versão CRITICAL | Threads: 4 | Soma: 1152919824847004137 | Tempo: 0.208097 segundos</t>
  </si>
  <si>
    <t>Versão REDUCTION | Threads: 4 | Soma: 1152919824847004137 | Tempo: 0.207470 segundos</t>
  </si>
  <si>
    <t>Versão CRITICAL | Threads: 5 | Soma: 1152919824847004137 | Tempo: 0.167208 segundos</t>
  </si>
  <si>
    <t>Versão REDUCTION | Threads: 5 | Soma: 1152919824847004137 | Tempo: 0.166973 segundos</t>
  </si>
  <si>
    <t>Versão CRITICAL | Threads: 5 | Soma: 1152919824847004137 | Tempo: 0.167949 segundos</t>
  </si>
  <si>
    <t>Versão REDUCTION | Threads: 5 | Soma: 1152919824847004137 | Tempo: 0.165858 segundos</t>
  </si>
  <si>
    <t>Versão CRITICAL | Threads: 5 | Soma: 1152919824847004137 | Tempo: 0.167382 segundos</t>
  </si>
  <si>
    <t>Versão REDUCTION | Threads: 5 | Soma: 1152919824847004137 | Tempo: 0.166756 segundos</t>
  </si>
  <si>
    <t>Versão CRITICAL | Threads: 5 | Soma: 1152919824847004137 | Tempo: 0.168105 segundos</t>
  </si>
  <si>
    <t>Versão REDUCTION | Threads: 5 | Soma: 1152919824847004137 | Tempo: 0.165737 segundos</t>
  </si>
  <si>
    <t>Versão CRITICAL | Threads: 5 | Soma: 1152919824847004137 | Tempo: 0.166412 segundos</t>
  </si>
  <si>
    <t>Versão REDUCTION | Threads: 5 | Soma: 1152919824847004137 | Tempo: 0.166828 segundos</t>
  </si>
  <si>
    <t>Versão CRITICAL | Threads: 5 | Soma: 1152919824847004137 | Tempo: 0.167171 segundos</t>
  </si>
  <si>
    <t>Versão REDUCTION | Threads: 5 | Soma: 1152919824847004137 | Tempo: 0.166558 segundos</t>
  </si>
  <si>
    <t>Versão CRITICAL | Threads: 5 | Soma: 1152919824847004137 | Tempo: 0.167199 segundos</t>
  </si>
  <si>
    <t>Versão REDUCTION | Threads: 5 | Soma: 1152919824847004137 | Tempo: 0.166525 segundos</t>
  </si>
  <si>
    <t>Versão CRITICAL | Threads: 5 | Soma: 1152919824847004137 | Tempo: 0.167478 segundos</t>
  </si>
  <si>
    <t>Versão REDUCTION | Threads: 5 | Soma: 1152919824847004137 | Tempo: 0.165812 segundos</t>
  </si>
  <si>
    <t>Versão CRITICAL | Threads: 5 | Soma: 1152919824847004137 | Tempo: 0.167348 segundos</t>
  </si>
  <si>
    <t>Versão REDUCTION | Threads: 5 | Soma: 1152919824847004137 | Tempo: 0.166808 segundos</t>
  </si>
  <si>
    <t>Versão CRITICAL | Threads: 5 | Soma: 1152919824847004137 | Tempo: 0.167499 segundos</t>
  </si>
  <si>
    <t>Versão REDUCTION | Threads: 5 | Soma: 1152919824847004137 | Tempo: 0.166881 segundos</t>
  </si>
  <si>
    <t>Versão CRITICAL | Threads: 6 | Soma: 1152919824847004137 | Tempo: 0.139270 segundos</t>
  </si>
  <si>
    <t>Versão REDUCTION | Threads: 6 | Soma: 1152919824847004137 | Tempo: 0.138934 segundos</t>
  </si>
  <si>
    <t>Versão CRITICAL | Threads: 6 | Soma: 1152919824847004137 | Tempo: 0.141139 segundos</t>
  </si>
  <si>
    <t>Versão REDUCTION | Threads: 6 | Soma: 1152919824847004137 | Tempo: 0.139160 segundos</t>
  </si>
  <si>
    <t>Versão CRITICAL | Threads: 6 | Soma: 1152919824847004137 | Tempo: 0.139487 segundos</t>
  </si>
  <si>
    <t>Versão REDUCTION | Threads: 6 | Soma: 1152919824847004137 | Tempo: 0.139045 segundos</t>
  </si>
  <si>
    <t>Versão CRITICAL | Threads: 6 | Soma: 1152919824847004137 | Tempo: 0.139334 segundos</t>
  </si>
  <si>
    <t>Versão REDUCTION | Threads: 6 | Soma: 1152919824847004137 | Tempo: 0.138817 segundos</t>
  </si>
  <si>
    <t>Versão CRITICAL | Threads: 6 | Soma: 1152919824847004137 | Tempo: 0.141114 segundos</t>
  </si>
  <si>
    <t>Versão REDUCTION | Threads: 6 | Soma: 1152919824847004137 | Tempo: 0.139072 segundos</t>
  </si>
  <si>
    <t>Versão CRITICAL | Threads: 6 | Soma: 1152919824847004137 | Tempo: 0.139559 segundos</t>
  </si>
  <si>
    <t>Versão REDUCTION | Threads: 6 | Soma: 1152919824847004137 | Tempo: 0.139011 segundos</t>
  </si>
  <si>
    <t>Versão CRITICAL | Threads: 6 | Soma: 1152919824847004137 | Tempo: 0.139498 segundos</t>
  </si>
  <si>
    <t>Versão REDUCTION | Threads: 6 | Soma: 1152919824847004137 | Tempo: 0.138899 segundos</t>
  </si>
  <si>
    <t>Versão CRITICAL | Threads: 6 | Soma: 1152919824847004137 | Tempo: 0.140515 segundos</t>
  </si>
  <si>
    <t>Versão REDUCTION | Threads: 6 | Soma: 1152919824847004137 | Tempo: 0.139221 segundos</t>
  </si>
  <si>
    <t>Versão CRITICAL | Threads: 6 | Soma: 1152919824847004137 | Tempo: 0.139987 segundos</t>
  </si>
  <si>
    <t>Versão REDUCTION | Threads: 6 | Soma: 1152919824847004137 | Tempo: 0.139352 segundos</t>
  </si>
  <si>
    <t>Versão CRITICAL | Threads: 6 | Soma: 1152919824847004137 | Tempo: 0.140915 segundos</t>
  </si>
  <si>
    <t>Versão REDUCTION | Threads: 6 | Soma: 1152919824847004137 | Tempo: 0.139122 segundos</t>
  </si>
  <si>
    <t>output</t>
  </si>
  <si>
    <t>num</t>
  </si>
  <si>
    <t>sorted</t>
  </si>
  <si>
    <t>medias</t>
  </si>
  <si>
    <t>Threads</t>
  </si>
  <si>
    <t>Tempo Médio</t>
  </si>
  <si>
    <t>Speedup</t>
  </si>
  <si>
    <t>2^28 elementos</t>
  </si>
  <si>
    <t>2^30 elementos</t>
  </si>
  <si>
    <t>obs speedup = t(1 thread)/t(n threads)</t>
  </si>
  <si>
    <t>Analise dos Dados</t>
  </si>
  <si>
    <t>Geração dos Gráficos</t>
  </si>
  <si>
    <t>Tempo Médio (2^28)</t>
  </si>
  <si>
    <t>Tempo Médio (2^30)</t>
  </si>
  <si>
    <t>Speedup (2^28)</t>
  </si>
  <si>
    <t>Speedup (2^30)</t>
  </si>
  <si>
    <t>Analise de Resultados - Lab02 Versão Critical</t>
  </si>
  <si>
    <t>Alan Gleizer - RA 10416804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</si>
</sst>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sz val="14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0" borderId="0" xfId="0" applyFill="1"/>
    <xf numFmtId="0" fontId="1" fillId="0" borderId="0" xfId="0" applyFont="1"/>
    <xf numFmtId="0" fontId="2" fillId="0" borderId="0" xfId="0" applyFont="1"/>
    <xf numFmtId="0" fontId="2" fillId="2" borderId="0" xfId="0" applyFont="1" applyFill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Tempo Médio - Versão Critical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'ver. critical'!$C$29</c:f>
              <c:strCache>
                <c:ptCount val="1"/>
                <c:pt idx="0">
                  <c:v>Tempo Médio (2^28)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'ver. critical'!$C$30:$C$35</c:f>
              <c:numCache>
                <c:formatCode>General</c:formatCode>
                <c:ptCount val="6"/>
                <c:pt idx="0">
                  <c:v>0.20707440000000005</c:v>
                </c:pt>
                <c:pt idx="1">
                  <c:v>0.10397219999999999</c:v>
                </c:pt>
                <c:pt idx="2">
                  <c:v>6.9785100000000003E-2</c:v>
                </c:pt>
                <c:pt idx="3">
                  <c:v>5.2637400000000001E-2</c:v>
                </c:pt>
                <c:pt idx="4">
                  <c:v>4.2504399999999998E-2</c:v>
                </c:pt>
                <c:pt idx="5">
                  <c:v>3.5630499999999996E-2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7D-4573-9335-C5179021F71A}"/>
            </c:ext>
          </c:extLst>
        </c:ser>
        <c:ser>
          <c:idx val="2"/>
          <c:order val="2"/>
          <c:tx>
            <c:strRef>
              <c:f>'ver. critical'!$D$29</c:f>
              <c:strCache>
                <c:ptCount val="1"/>
                <c:pt idx="0">
                  <c:v>Tempo Médio (2^30)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'ver. critical'!$D$30:$D$35</c:f>
              <c:numCache>
                <c:formatCode>General</c:formatCode>
                <c:ptCount val="6"/>
                <c:pt idx="0">
                  <c:v>0.81860770000000005</c:v>
                </c:pt>
                <c:pt idx="1">
                  <c:v>0.41335409999999995</c:v>
                </c:pt>
                <c:pt idx="2">
                  <c:v>0.27689249999999999</c:v>
                </c:pt>
                <c:pt idx="3">
                  <c:v>0.20787849999999999</c:v>
                </c:pt>
                <c:pt idx="4">
                  <c:v>0.1673751</c:v>
                </c:pt>
                <c:pt idx="5">
                  <c:v>0.14008180000000001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7D-4573-9335-C5179021F7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2741200"/>
        <c:axId val="165188995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'ver. critical'!$B$29</c15:sqref>
                        </c15:formulaRef>
                      </c:ext>
                    </c:extLst>
                    <c:strCache>
                      <c:ptCount val="1"/>
                      <c:pt idx="0">
                        <c:v>Threads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'ver. critical'!$B$30:$B$35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297D-4573-9335-C5179021F71A}"/>
                  </c:ext>
                </c:extLst>
              </c15:ser>
            </c15:filteredLineSeries>
          </c:ext>
        </c:extLst>
      </c:lineChart>
      <c:catAx>
        <c:axId val="1652741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Qtd.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51889952"/>
        <c:crosses val="autoZero"/>
        <c:auto val="1"/>
        <c:lblAlgn val="ctr"/>
        <c:lblOffset val="100"/>
        <c:noMultiLvlLbl val="0"/>
      </c:catAx>
      <c:valAx>
        <c:axId val="165188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 Médio (segundos)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52741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Speedup - Versão Critical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'ver. critical'!$C$39</c:f>
              <c:strCache>
                <c:ptCount val="1"/>
                <c:pt idx="0">
                  <c:v>Speedup (2^28)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'ver. critical'!$C$40:$C$45</c:f>
              <c:numCache>
                <c:formatCode>General</c:formatCode>
                <c:ptCount val="6"/>
                <c:pt idx="0">
                  <c:v>1</c:v>
                </c:pt>
                <c:pt idx="1">
                  <c:v>1.9916323786550643</c:v>
                </c:pt>
                <c:pt idx="2">
                  <c:v>2.9673153724792263</c:v>
                </c:pt>
                <c:pt idx="3">
                  <c:v>3.9339785019776823</c:v>
                </c:pt>
                <c:pt idx="4">
                  <c:v>4.8718344453750682</c:v>
                </c:pt>
                <c:pt idx="5">
                  <c:v>5.8117174892297347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0E-4A1D-BEA4-737DB2D6AE41}"/>
            </c:ext>
          </c:extLst>
        </c:ser>
        <c:ser>
          <c:idx val="2"/>
          <c:order val="2"/>
          <c:tx>
            <c:strRef>
              <c:f>'ver. critical'!$D$39</c:f>
              <c:strCache>
                <c:ptCount val="1"/>
                <c:pt idx="0">
                  <c:v>Speedup (2^30)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'ver. critical'!$D$40:$D$45</c:f>
              <c:numCache>
                <c:formatCode>General</c:formatCode>
                <c:ptCount val="6"/>
                <c:pt idx="0">
                  <c:v>1</c:v>
                </c:pt>
                <c:pt idx="1">
                  <c:v>1.980403000720206</c:v>
                </c:pt>
                <c:pt idx="2">
                  <c:v>2.9564097980263102</c:v>
                </c:pt>
                <c:pt idx="3">
                  <c:v>3.9379142143126877</c:v>
                </c:pt>
                <c:pt idx="4">
                  <c:v>4.8908571227141913</c:v>
                </c:pt>
                <c:pt idx="5">
                  <c:v>5.8437834179743549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0E-4A1D-BEA4-737DB2D6AE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4209280"/>
        <c:axId val="185420832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'ver. critical'!$B$39</c15:sqref>
                        </c15:formulaRef>
                      </c:ext>
                    </c:extLst>
                    <c:strCache>
                      <c:ptCount val="1"/>
                      <c:pt idx="0">
                        <c:v>Threads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'ver. critical'!$B$40:$B$45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6A0E-4A1D-BEA4-737DB2D6AE41}"/>
                  </c:ext>
                </c:extLst>
              </c15:ser>
            </c15:filteredLineSeries>
          </c:ext>
        </c:extLst>
      </c:lineChart>
      <c:catAx>
        <c:axId val="1854209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Qtd.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54208320"/>
        <c:crosses val="autoZero"/>
        <c:auto val="1"/>
        <c:lblAlgn val="ctr"/>
        <c:lblOffset val="100"/>
        <c:noMultiLvlLbl val="0"/>
      </c:catAx>
      <c:valAx>
        <c:axId val="185420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54209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Tempo Médio</a:t>
            </a:r>
            <a:r>
              <a:rPr lang="pt-BR" baseline="0"/>
              <a:t> - Versão Reduction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'ver. reduction'!$C$30</c:f>
              <c:strCache>
                <c:ptCount val="1"/>
                <c:pt idx="0">
                  <c:v>Tempo Médio (2^28)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'ver. reduction'!$C$31:$C$36</c:f>
              <c:numCache>
                <c:formatCode>General</c:formatCode>
                <c:ptCount val="6"/>
                <c:pt idx="0">
                  <c:v>0.20612349999999999</c:v>
                </c:pt>
                <c:pt idx="1">
                  <c:v>0.1030459</c:v>
                </c:pt>
                <c:pt idx="2">
                  <c:v>6.9197700000000015E-2</c:v>
                </c:pt>
                <c:pt idx="3">
                  <c:v>5.2051699999999999E-2</c:v>
                </c:pt>
                <c:pt idx="4">
                  <c:v>4.1849399999999995E-2</c:v>
                </c:pt>
                <c:pt idx="5">
                  <c:v>3.4945400000000001E-2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AD-47B9-86FE-483E0556271F}"/>
            </c:ext>
          </c:extLst>
        </c:ser>
        <c:ser>
          <c:idx val="2"/>
          <c:order val="2"/>
          <c:tx>
            <c:strRef>
              <c:f>'ver. reduction'!$D$30</c:f>
              <c:strCache>
                <c:ptCount val="1"/>
                <c:pt idx="0">
                  <c:v>Tempo Médio (2^30)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'ver. reduction'!$D$31:$D$36</c:f>
              <c:numCache>
                <c:formatCode>General</c:formatCode>
                <c:ptCount val="6"/>
                <c:pt idx="0">
                  <c:v>0.81088900000000008</c:v>
                </c:pt>
                <c:pt idx="1">
                  <c:v>0.41233779999999998</c:v>
                </c:pt>
                <c:pt idx="2">
                  <c:v>0.27634150000000002</c:v>
                </c:pt>
                <c:pt idx="3">
                  <c:v>0.20739279999999999</c:v>
                </c:pt>
                <c:pt idx="4">
                  <c:v>0.16647360000000003</c:v>
                </c:pt>
                <c:pt idx="5">
                  <c:v>0.13906329999999997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AD-47B9-86FE-483E055627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1292048"/>
        <c:axId val="165129300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'ver. reduction'!$B$30</c15:sqref>
                        </c15:formulaRef>
                      </c:ext>
                    </c:extLst>
                    <c:strCache>
                      <c:ptCount val="1"/>
                      <c:pt idx="0">
                        <c:v>Threads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'ver. reduction'!$B$31:$B$36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99AD-47B9-86FE-483E0556271F}"/>
                  </c:ext>
                </c:extLst>
              </c15:ser>
            </c15:filteredLineSeries>
          </c:ext>
        </c:extLst>
      </c:lineChart>
      <c:catAx>
        <c:axId val="1651292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Qtd.</a:t>
                </a:r>
                <a:r>
                  <a:rPr lang="pt-BR" baseline="0"/>
                  <a:t> Threads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51293008"/>
        <c:crosses val="autoZero"/>
        <c:auto val="1"/>
        <c:lblAlgn val="ctr"/>
        <c:lblOffset val="100"/>
        <c:noMultiLvlLbl val="0"/>
      </c:catAx>
      <c:valAx>
        <c:axId val="165129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 Médio (segundos)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51292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Speedup - Versão Reduction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'ver. reduction'!$C$40</c:f>
              <c:strCache>
                <c:ptCount val="1"/>
                <c:pt idx="0">
                  <c:v>Speedup (2^28)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'ver. reduction'!$C$41:$C$46</c:f>
              <c:numCache>
                <c:formatCode>General</c:formatCode>
                <c:ptCount val="6"/>
                <c:pt idx="0">
                  <c:v>1</c:v>
                </c:pt>
                <c:pt idx="1">
                  <c:v>2.00030762990085</c:v>
                </c:pt>
                <c:pt idx="2">
                  <c:v>2.9787622999030305</c:v>
                </c:pt>
                <c:pt idx="3">
                  <c:v>3.9599763312245324</c:v>
                </c:pt>
                <c:pt idx="4">
                  <c:v>4.9253633265948862</c:v>
                </c:pt>
                <c:pt idx="5">
                  <c:v>5.8984444304543651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B4-4486-9B48-FBD9842F8DFF}"/>
            </c:ext>
          </c:extLst>
        </c:ser>
        <c:ser>
          <c:idx val="2"/>
          <c:order val="2"/>
          <c:tx>
            <c:strRef>
              <c:f>'ver. reduction'!$D$40</c:f>
              <c:strCache>
                <c:ptCount val="1"/>
                <c:pt idx="0">
                  <c:v>Speedup (2^30)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'ver. reduction'!$D$41:$D$46</c:f>
              <c:numCache>
                <c:formatCode>General</c:formatCode>
                <c:ptCount val="6"/>
                <c:pt idx="0">
                  <c:v>1</c:v>
                </c:pt>
                <c:pt idx="1">
                  <c:v>1.9665647922649832</c:v>
                </c:pt>
                <c:pt idx="2">
                  <c:v>2.9343728683531065</c:v>
                </c:pt>
                <c:pt idx="3">
                  <c:v>3.9099187628500127</c:v>
                </c:pt>
                <c:pt idx="4">
                  <c:v>4.8709765392230358</c:v>
                </c:pt>
                <c:pt idx="5">
                  <c:v>5.8310783650323286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CB4-4486-9B48-FBD9842F8D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4607856"/>
        <c:axId val="18546083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'ver. reduction'!$B$40</c15:sqref>
                        </c15:formulaRef>
                      </c:ext>
                    </c:extLst>
                    <c:strCache>
                      <c:ptCount val="1"/>
                      <c:pt idx="0">
                        <c:v>Threads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'ver. reduction'!$B$41:$B$46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9CB4-4486-9B48-FBD9842F8DFF}"/>
                  </c:ext>
                </c:extLst>
              </c15:ser>
            </c15:filteredLineSeries>
          </c:ext>
        </c:extLst>
      </c:lineChart>
      <c:catAx>
        <c:axId val="1854607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Qtd.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54608336"/>
        <c:crosses val="autoZero"/>
        <c:auto val="1"/>
        <c:lblAlgn val="ctr"/>
        <c:lblOffset val="100"/>
        <c:noMultiLvlLbl val="0"/>
      </c:catAx>
      <c:valAx>
        <c:axId val="185460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54607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180975</xdr:colOff>
      <xdr:row>22</xdr:row>
      <xdr:rowOff>157162</xdr:rowOff>
    </xdr:from>
    <xdr:to>
      <xdr:col>13</xdr:col>
      <xdr:colOff>485775</xdr:colOff>
      <xdr:row>37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302C82-CC87-1E8A-0390-CDC476B2F4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180975</xdr:colOff>
      <xdr:row>38</xdr:row>
      <xdr:rowOff>61912</xdr:rowOff>
    </xdr:from>
    <xdr:to>
      <xdr:col>13</xdr:col>
      <xdr:colOff>485775</xdr:colOff>
      <xdr:row>52</xdr:row>
      <xdr:rowOff>138112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D933FDD-A27D-1924-3CEF-170C43227F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128587</xdr:colOff>
      <xdr:row>23</xdr:row>
      <xdr:rowOff>109537</xdr:rowOff>
    </xdr:from>
    <xdr:to>
      <xdr:col>13</xdr:col>
      <xdr:colOff>433387</xdr:colOff>
      <xdr:row>37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FE43B0-1BA2-01A8-D8BA-A0A37FA1A6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119062</xdr:colOff>
      <xdr:row>39</xdr:row>
      <xdr:rowOff>33337</xdr:rowOff>
    </xdr:from>
    <xdr:to>
      <xdr:col>13</xdr:col>
      <xdr:colOff>423862</xdr:colOff>
      <xdr:row>53</xdr:row>
      <xdr:rowOff>109537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CCA5AB6-547A-93E7-2654-641491BC06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31627-3C80-4250-979B-61FE60E508A4}">
  <dimension ref="B2:F45"/>
  <sheetViews>
    <sheetView tabSelected="1" workbookViewId="0">
      <selection activeCell="B2" sqref="B2"/>
    </sheetView>
  </sheetViews>
  <sheetFormatPr defaultRowHeight="15" x14ac:dyDescent="0.25"/>
  <cols>
    <col min="1" max="1" width="3.7109375" customWidth="1"/>
    <col min="3" max="4" width="19.140625" bestFit="1" customWidth="1"/>
  </cols>
  <sheetData>
    <row r="2" spans="2:6" ht="18.75" x14ac:dyDescent="0.3">
      <c r="B2" s="6" t="s">
        <v>255</v>
      </c>
    </row>
    <row r="3" spans="2:6" x14ac:dyDescent="0.25">
      <c r="B3" t="s">
        <v>256</v>
      </c>
    </row>
    <row r="5" spans="2:6" x14ac:dyDescent="0.25">
      <c r="B5" t="s">
        <v>249</v>
      </c>
    </row>
    <row r="6" spans="2:6" x14ac:dyDescent="0.25">
      <c r="F6" t="s">
        <v>248</v>
      </c>
    </row>
    <row r="7" spans="2:6" x14ac:dyDescent="0.25">
      <c r="B7" t="s">
        <v>246</v>
      </c>
    </row>
    <row r="8" spans="2:6" x14ac:dyDescent="0.25">
      <c r="B8" t="s">
        <v>243</v>
      </c>
      <c r="C8" t="s">
        <v>244</v>
      </c>
      <c r="D8" t="s">
        <v>245</v>
      </c>
    </row>
    <row r="9" spans="2:6" x14ac:dyDescent="0.25">
      <c r="B9">
        <v>1</v>
      </c>
      <c r="C9">
        <v>0.20707440000000005</v>
      </c>
      <c r="D9">
        <f>$C$9/C9</f>
        <v>1</v>
      </c>
    </row>
    <row r="10" spans="2:6" x14ac:dyDescent="0.25">
      <c r="B10">
        <v>2</v>
      </c>
      <c r="C10">
        <v>0.10397219999999999</v>
      </c>
      <c r="D10">
        <f t="shared" ref="D10:D14" si="0">$C$9/C10</f>
        <v>1.9916323786550643</v>
      </c>
    </row>
    <row r="11" spans="2:6" x14ac:dyDescent="0.25">
      <c r="B11">
        <v>3</v>
      </c>
      <c r="C11">
        <v>6.9785100000000003E-2</v>
      </c>
      <c r="D11">
        <f t="shared" si="0"/>
        <v>2.9673153724792263</v>
      </c>
    </row>
    <row r="12" spans="2:6" x14ac:dyDescent="0.25">
      <c r="B12">
        <v>4</v>
      </c>
      <c r="C12">
        <v>5.2637400000000001E-2</v>
      </c>
      <c r="D12">
        <f t="shared" si="0"/>
        <v>3.9339785019776823</v>
      </c>
    </row>
    <row r="13" spans="2:6" x14ac:dyDescent="0.25">
      <c r="B13">
        <v>5</v>
      </c>
      <c r="C13">
        <v>4.2504399999999998E-2</v>
      </c>
      <c r="D13">
        <f t="shared" si="0"/>
        <v>4.8718344453750682</v>
      </c>
    </row>
    <row r="14" spans="2:6" x14ac:dyDescent="0.25">
      <c r="B14">
        <v>6</v>
      </c>
      <c r="C14">
        <v>3.5630499999999996E-2</v>
      </c>
      <c r="D14">
        <f t="shared" si="0"/>
        <v>5.8117174892297347</v>
      </c>
    </row>
    <row r="17" spans="2:4" x14ac:dyDescent="0.25">
      <c r="B17" t="s">
        <v>247</v>
      </c>
    </row>
    <row r="18" spans="2:4" x14ac:dyDescent="0.25">
      <c r="B18" t="s">
        <v>243</v>
      </c>
      <c r="C18" t="s">
        <v>244</v>
      </c>
      <c r="D18" t="s">
        <v>245</v>
      </c>
    </row>
    <row r="19" spans="2:4" x14ac:dyDescent="0.25">
      <c r="B19">
        <v>1</v>
      </c>
      <c r="C19">
        <v>0.81860770000000005</v>
      </c>
      <c r="D19">
        <f>$C$19/C19</f>
        <v>1</v>
      </c>
    </row>
    <row r="20" spans="2:4" x14ac:dyDescent="0.25">
      <c r="B20">
        <v>2</v>
      </c>
      <c r="C20">
        <v>0.41335409999999995</v>
      </c>
      <c r="D20">
        <f t="shared" ref="D20:D24" si="1">$C$19/C20</f>
        <v>1.980403000720206</v>
      </c>
    </row>
    <row r="21" spans="2:4" x14ac:dyDescent="0.25">
      <c r="B21">
        <v>3</v>
      </c>
      <c r="C21">
        <v>0.27689249999999999</v>
      </c>
      <c r="D21">
        <f t="shared" si="1"/>
        <v>2.9564097980263102</v>
      </c>
    </row>
    <row r="22" spans="2:4" x14ac:dyDescent="0.25">
      <c r="B22">
        <v>4</v>
      </c>
      <c r="C22">
        <v>0.20787849999999999</v>
      </c>
      <c r="D22">
        <f t="shared" si="1"/>
        <v>3.9379142143126877</v>
      </c>
    </row>
    <row r="23" spans="2:4" x14ac:dyDescent="0.25">
      <c r="B23">
        <v>5</v>
      </c>
      <c r="C23">
        <v>0.1673751</v>
      </c>
      <c r="D23">
        <f t="shared" si="1"/>
        <v>4.8908571227141913</v>
      </c>
    </row>
    <row r="24" spans="2:4" x14ac:dyDescent="0.25">
      <c r="B24">
        <v>6</v>
      </c>
      <c r="C24">
        <v>0.14008180000000001</v>
      </c>
      <c r="D24">
        <f t="shared" si="1"/>
        <v>5.8437834179743549</v>
      </c>
    </row>
    <row r="27" spans="2:4" x14ac:dyDescent="0.25">
      <c r="B27" s="3" t="s">
        <v>250</v>
      </c>
    </row>
    <row r="29" spans="2:4" x14ac:dyDescent="0.25">
      <c r="B29" t="s">
        <v>243</v>
      </c>
      <c r="C29" t="s">
        <v>251</v>
      </c>
      <c r="D29" t="s">
        <v>252</v>
      </c>
    </row>
    <row r="30" spans="2:4" x14ac:dyDescent="0.25">
      <c r="B30">
        <f>B9</f>
        <v>1</v>
      </c>
      <c r="C30">
        <f>C9</f>
        <v>0.20707440000000005</v>
      </c>
      <c r="D30">
        <f>C19</f>
        <v>0.81860770000000005</v>
      </c>
    </row>
    <row r="31" spans="2:4" x14ac:dyDescent="0.25">
      <c r="B31">
        <f t="shared" ref="B31:C31" si="2">B10</f>
        <v>2</v>
      </c>
      <c r="C31">
        <f t="shared" si="2"/>
        <v>0.10397219999999999</v>
      </c>
      <c r="D31">
        <f t="shared" ref="D31:D35" si="3">C20</f>
        <v>0.41335409999999995</v>
      </c>
    </row>
    <row r="32" spans="2:4" x14ac:dyDescent="0.25">
      <c r="B32">
        <f t="shared" ref="B32:C32" si="4">B11</f>
        <v>3</v>
      </c>
      <c r="C32">
        <f t="shared" si="4"/>
        <v>6.9785100000000003E-2</v>
      </c>
      <c r="D32">
        <f t="shared" si="3"/>
        <v>0.27689249999999999</v>
      </c>
    </row>
    <row r="33" spans="2:4" x14ac:dyDescent="0.25">
      <c r="B33">
        <f t="shared" ref="B33:C33" si="5">B12</f>
        <v>4</v>
      </c>
      <c r="C33">
        <f t="shared" si="5"/>
        <v>5.2637400000000001E-2</v>
      </c>
      <c r="D33">
        <f t="shared" si="3"/>
        <v>0.20787849999999999</v>
      </c>
    </row>
    <row r="34" spans="2:4" x14ac:dyDescent="0.25">
      <c r="B34">
        <f t="shared" ref="B34:C34" si="6">B13</f>
        <v>5</v>
      </c>
      <c r="C34">
        <f t="shared" si="6"/>
        <v>4.2504399999999998E-2</v>
      </c>
      <c r="D34">
        <f t="shared" si="3"/>
        <v>0.1673751</v>
      </c>
    </row>
    <row r="35" spans="2:4" x14ac:dyDescent="0.25">
      <c r="B35">
        <f t="shared" ref="B35:C35" si="7">B14</f>
        <v>6</v>
      </c>
      <c r="C35">
        <f t="shared" si="7"/>
        <v>3.5630499999999996E-2</v>
      </c>
      <c r="D35">
        <f t="shared" si="3"/>
        <v>0.14008180000000001</v>
      </c>
    </row>
    <row r="39" spans="2:4" x14ac:dyDescent="0.25">
      <c r="B39" t="s">
        <v>243</v>
      </c>
      <c r="C39" t="s">
        <v>253</v>
      </c>
      <c r="D39" t="s">
        <v>254</v>
      </c>
    </row>
    <row r="40" spans="2:4" x14ac:dyDescent="0.25">
      <c r="B40">
        <f>B30</f>
        <v>1</v>
      </c>
      <c r="C40">
        <f>D9</f>
        <v>1</v>
      </c>
      <c r="D40">
        <f>D19</f>
        <v>1</v>
      </c>
    </row>
    <row r="41" spans="2:4" x14ac:dyDescent="0.25">
      <c r="B41">
        <f t="shared" ref="B41:B45" si="8">B31</f>
        <v>2</v>
      </c>
      <c r="C41">
        <f t="shared" ref="C41:C45" si="9">D10</f>
        <v>1.9916323786550643</v>
      </c>
      <c r="D41">
        <f t="shared" ref="D41:D45" si="10">D20</f>
        <v>1.980403000720206</v>
      </c>
    </row>
    <row r="42" spans="2:4" x14ac:dyDescent="0.25">
      <c r="B42">
        <f t="shared" si="8"/>
        <v>3</v>
      </c>
      <c r="C42">
        <f t="shared" si="9"/>
        <v>2.9673153724792263</v>
      </c>
      <c r="D42">
        <f t="shared" si="10"/>
        <v>2.9564097980263102</v>
      </c>
    </row>
    <row r="43" spans="2:4" x14ac:dyDescent="0.25">
      <c r="B43">
        <f t="shared" si="8"/>
        <v>4</v>
      </c>
      <c r="C43">
        <f t="shared" si="9"/>
        <v>3.9339785019776823</v>
      </c>
      <c r="D43">
        <f t="shared" si="10"/>
        <v>3.9379142143126877</v>
      </c>
    </row>
    <row r="44" spans="2:4" x14ac:dyDescent="0.25">
      <c r="B44">
        <f t="shared" si="8"/>
        <v>5</v>
      </c>
      <c r="C44">
        <f t="shared" si="9"/>
        <v>4.8718344453750682</v>
      </c>
      <c r="D44">
        <f t="shared" si="10"/>
        <v>4.8908571227141913</v>
      </c>
    </row>
    <row r="45" spans="2:4" x14ac:dyDescent="0.25">
      <c r="B45">
        <f t="shared" si="8"/>
        <v>6</v>
      </c>
      <c r="C45">
        <f t="shared" si="9"/>
        <v>5.8117174892297347</v>
      </c>
      <c r="D45">
        <f t="shared" si="10"/>
        <v>5.8437834179743549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9E9A7-2D6B-42CC-B9C0-6251A834DA2B}">
  <dimension ref="B2:F46"/>
  <sheetViews>
    <sheetView workbookViewId="0">
      <selection activeCell="B28" sqref="B28"/>
    </sheetView>
  </sheetViews>
  <sheetFormatPr defaultRowHeight="15" x14ac:dyDescent="0.25"/>
  <cols>
    <col min="1" max="1" width="2.7109375" customWidth="1"/>
    <col min="2" max="2" width="10.28515625" customWidth="1"/>
    <col min="3" max="4" width="19.140625" bestFit="1" customWidth="1"/>
  </cols>
  <sheetData>
    <row r="2" spans="2:6" ht="18.75" x14ac:dyDescent="0.3">
      <c r="B2" s="6" t="s">
        <v>255</v>
      </c>
    </row>
    <row r="3" spans="2:6" x14ac:dyDescent="0.25">
      <c r="B3" t="s">
        <v>256</v>
      </c>
    </row>
    <row r="5" spans="2:6" x14ac:dyDescent="0.25">
      <c r="B5" t="s">
        <v>249</v>
      </c>
    </row>
    <row r="6" spans="2:6" x14ac:dyDescent="0.25">
      <c r="F6" t="s">
        <v>248</v>
      </c>
    </row>
    <row r="7" spans="2:6" x14ac:dyDescent="0.25">
      <c r="B7" t="s">
        <v>246</v>
      </c>
    </row>
    <row r="8" spans="2:6" x14ac:dyDescent="0.25">
      <c r="B8" t="s">
        <v>243</v>
      </c>
      <c r="C8" t="s">
        <v>244</v>
      </c>
      <c r="D8" t="s">
        <v>245</v>
      </c>
    </row>
    <row r="9" spans="2:6" x14ac:dyDescent="0.25">
      <c r="B9">
        <v>1</v>
      </c>
      <c r="C9">
        <v>0.20612349999999999</v>
      </c>
      <c r="D9">
        <f>$C$9/C9</f>
        <v>1</v>
      </c>
    </row>
    <row r="10" spans="2:6" x14ac:dyDescent="0.25">
      <c r="B10">
        <v>2</v>
      </c>
      <c r="C10">
        <v>0.1030459</v>
      </c>
      <c r="D10">
        <f t="shared" ref="D10:D14" si="0">$C$9/C10</f>
        <v>2.00030762990085</v>
      </c>
    </row>
    <row r="11" spans="2:6" x14ac:dyDescent="0.25">
      <c r="B11">
        <v>3</v>
      </c>
      <c r="C11">
        <v>6.9197700000000015E-2</v>
      </c>
      <c r="D11">
        <f t="shared" si="0"/>
        <v>2.9787622999030305</v>
      </c>
    </row>
    <row r="12" spans="2:6" x14ac:dyDescent="0.25">
      <c r="B12">
        <v>4</v>
      </c>
      <c r="C12">
        <v>5.2051699999999999E-2</v>
      </c>
      <c r="D12">
        <f t="shared" si="0"/>
        <v>3.9599763312245324</v>
      </c>
    </row>
    <row r="13" spans="2:6" x14ac:dyDescent="0.25">
      <c r="B13">
        <v>5</v>
      </c>
      <c r="C13">
        <v>4.1849399999999995E-2</v>
      </c>
      <c r="D13">
        <f t="shared" si="0"/>
        <v>4.9253633265948862</v>
      </c>
    </row>
    <row r="14" spans="2:6" x14ac:dyDescent="0.25">
      <c r="B14">
        <v>6</v>
      </c>
      <c r="C14">
        <v>3.4945400000000001E-2</v>
      </c>
      <c r="D14">
        <f t="shared" si="0"/>
        <v>5.8984444304543651</v>
      </c>
    </row>
    <row r="17" spans="2:4" x14ac:dyDescent="0.25">
      <c r="B17" t="s">
        <v>247</v>
      </c>
    </row>
    <row r="18" spans="2:4" x14ac:dyDescent="0.25">
      <c r="B18" t="s">
        <v>243</v>
      </c>
      <c r="C18" t="s">
        <v>244</v>
      </c>
      <c r="D18" t="s">
        <v>245</v>
      </c>
    </row>
    <row r="19" spans="2:4" x14ac:dyDescent="0.25">
      <c r="B19">
        <v>1</v>
      </c>
      <c r="C19">
        <v>0.81088900000000008</v>
      </c>
      <c r="D19">
        <f>$C$19/C19</f>
        <v>1</v>
      </c>
    </row>
    <row r="20" spans="2:4" x14ac:dyDescent="0.25">
      <c r="B20">
        <v>2</v>
      </c>
      <c r="C20">
        <v>0.41233779999999998</v>
      </c>
      <c r="D20">
        <f t="shared" ref="D20:D24" si="1">$C$19/C20</f>
        <v>1.9665647922649832</v>
      </c>
    </row>
    <row r="21" spans="2:4" x14ac:dyDescent="0.25">
      <c r="B21">
        <v>3</v>
      </c>
      <c r="C21">
        <v>0.27634150000000002</v>
      </c>
      <c r="D21">
        <f t="shared" si="1"/>
        <v>2.9343728683531065</v>
      </c>
    </row>
    <row r="22" spans="2:4" x14ac:dyDescent="0.25">
      <c r="B22">
        <v>4</v>
      </c>
      <c r="C22">
        <v>0.20739279999999999</v>
      </c>
      <c r="D22">
        <f t="shared" si="1"/>
        <v>3.9099187628500127</v>
      </c>
    </row>
    <row r="23" spans="2:4" x14ac:dyDescent="0.25">
      <c r="B23">
        <v>5</v>
      </c>
      <c r="C23">
        <v>0.16647360000000003</v>
      </c>
      <c r="D23">
        <f t="shared" si="1"/>
        <v>4.8709765392230358</v>
      </c>
    </row>
    <row r="24" spans="2:4" x14ac:dyDescent="0.25">
      <c r="B24">
        <v>6</v>
      </c>
      <c r="C24">
        <v>0.13906329999999997</v>
      </c>
      <c r="D24">
        <f t="shared" si="1"/>
        <v>5.8310783650323286</v>
      </c>
    </row>
    <row r="28" spans="2:4" x14ac:dyDescent="0.25">
      <c r="B28" s="3" t="s">
        <v>250</v>
      </c>
    </row>
    <row r="30" spans="2:4" x14ac:dyDescent="0.25">
      <c r="B30" t="s">
        <v>243</v>
      </c>
      <c r="C30" t="s">
        <v>251</v>
      </c>
      <c r="D30" t="s">
        <v>252</v>
      </c>
    </row>
    <row r="31" spans="2:4" x14ac:dyDescent="0.25">
      <c r="B31">
        <f>B9</f>
        <v>1</v>
      </c>
      <c r="C31">
        <f>C9</f>
        <v>0.20612349999999999</v>
      </c>
      <c r="D31">
        <f>C19</f>
        <v>0.81088900000000008</v>
      </c>
    </row>
    <row r="32" spans="2:4" x14ac:dyDescent="0.25">
      <c r="B32">
        <f t="shared" ref="B32:B36" si="2">B10</f>
        <v>2</v>
      </c>
      <c r="C32">
        <f t="shared" ref="C32:C36" si="3">C10</f>
        <v>0.1030459</v>
      </c>
      <c r="D32">
        <f t="shared" ref="D32:D36" si="4">C20</f>
        <v>0.41233779999999998</v>
      </c>
    </row>
    <row r="33" spans="2:4" x14ac:dyDescent="0.25">
      <c r="B33">
        <f t="shared" si="2"/>
        <v>3</v>
      </c>
      <c r="C33">
        <f t="shared" si="3"/>
        <v>6.9197700000000015E-2</v>
      </c>
      <c r="D33">
        <f t="shared" si="4"/>
        <v>0.27634150000000002</v>
      </c>
    </row>
    <row r="34" spans="2:4" x14ac:dyDescent="0.25">
      <c r="B34">
        <f t="shared" si="2"/>
        <v>4</v>
      </c>
      <c r="C34">
        <f t="shared" si="3"/>
        <v>5.2051699999999999E-2</v>
      </c>
      <c r="D34">
        <f t="shared" si="4"/>
        <v>0.20739279999999999</v>
      </c>
    </row>
    <row r="35" spans="2:4" x14ac:dyDescent="0.25">
      <c r="B35">
        <f t="shared" si="2"/>
        <v>5</v>
      </c>
      <c r="C35">
        <f t="shared" si="3"/>
        <v>4.1849399999999995E-2</v>
      </c>
      <c r="D35">
        <f t="shared" si="4"/>
        <v>0.16647360000000003</v>
      </c>
    </row>
    <row r="36" spans="2:4" x14ac:dyDescent="0.25">
      <c r="B36">
        <f t="shared" si="2"/>
        <v>6</v>
      </c>
      <c r="C36">
        <f t="shared" si="3"/>
        <v>3.4945400000000001E-2</v>
      </c>
      <c r="D36">
        <f t="shared" si="4"/>
        <v>0.13906329999999997</v>
      </c>
    </row>
    <row r="40" spans="2:4" x14ac:dyDescent="0.25">
      <c r="B40" t="str">
        <f>B18</f>
        <v>Threads</v>
      </c>
      <c r="C40" t="s">
        <v>253</v>
      </c>
      <c r="D40" t="s">
        <v>254</v>
      </c>
    </row>
    <row r="41" spans="2:4" x14ac:dyDescent="0.25">
      <c r="B41">
        <f t="shared" ref="B41:B45" si="5">B19</f>
        <v>1</v>
      </c>
      <c r="C41">
        <f>D9</f>
        <v>1</v>
      </c>
      <c r="D41">
        <f>D19</f>
        <v>1</v>
      </c>
    </row>
    <row r="42" spans="2:4" x14ac:dyDescent="0.25">
      <c r="B42">
        <f t="shared" si="5"/>
        <v>2</v>
      </c>
      <c r="C42">
        <f t="shared" ref="C42:C46" si="6">D10</f>
        <v>2.00030762990085</v>
      </c>
      <c r="D42">
        <f t="shared" ref="D42:D46" si="7">D20</f>
        <v>1.9665647922649832</v>
      </c>
    </row>
    <row r="43" spans="2:4" x14ac:dyDescent="0.25">
      <c r="B43">
        <f t="shared" si="5"/>
        <v>3</v>
      </c>
      <c r="C43">
        <f t="shared" si="6"/>
        <v>2.9787622999030305</v>
      </c>
      <c r="D43">
        <f t="shared" si="7"/>
        <v>2.9343728683531065</v>
      </c>
    </row>
    <row r="44" spans="2:4" x14ac:dyDescent="0.25">
      <c r="B44">
        <f t="shared" si="5"/>
        <v>4</v>
      </c>
      <c r="C44">
        <f t="shared" si="6"/>
        <v>3.9599763312245324</v>
      </c>
      <c r="D44">
        <f t="shared" si="7"/>
        <v>3.9099187628500127</v>
      </c>
    </row>
    <row r="45" spans="2:4" x14ac:dyDescent="0.25">
      <c r="B45">
        <f t="shared" si="5"/>
        <v>5</v>
      </c>
      <c r="C45">
        <f t="shared" si="6"/>
        <v>4.9253633265948862</v>
      </c>
      <c r="D45">
        <f t="shared" si="7"/>
        <v>4.8709765392230358</v>
      </c>
    </row>
    <row r="46" spans="2:4" x14ac:dyDescent="0.25">
      <c r="B46">
        <v>6</v>
      </c>
      <c r="C46">
        <f t="shared" si="6"/>
        <v>5.8984444304543651</v>
      </c>
      <c r="D46">
        <f t="shared" si="7"/>
        <v>5.8310783650323286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EE91A-7814-44F2-BD5E-4F462DC98BF6}">
  <dimension ref="B2:H124"/>
  <sheetViews>
    <sheetView topLeftCell="D85" workbookViewId="0">
      <selection activeCell="H115" activeCellId="5" sqref="H65 H75 H85 H95 H105 H115"/>
    </sheetView>
  </sheetViews>
  <sheetFormatPr defaultRowHeight="15" x14ac:dyDescent="0.25"/>
  <cols>
    <col min="2" max="2" width="83.7109375" bestFit="1" customWidth="1"/>
    <col min="3" max="3" width="14.85546875" customWidth="1"/>
    <col min="5" max="5" width="82.5703125" bestFit="1" customWidth="1"/>
  </cols>
  <sheetData>
    <row r="2" spans="2:8" x14ac:dyDescent="0.25">
      <c r="B2" s="1" t="s">
        <v>0</v>
      </c>
    </row>
    <row r="3" spans="2:8" x14ac:dyDescent="0.25">
      <c r="B3" s="2" t="s">
        <v>239</v>
      </c>
      <c r="C3" t="s">
        <v>240</v>
      </c>
      <c r="E3" s="4" t="s">
        <v>241</v>
      </c>
      <c r="H3" s="5" t="s">
        <v>242</v>
      </c>
    </row>
    <row r="4" spans="2:8" x14ac:dyDescent="0.25">
      <c r="B4" t="s">
        <v>119</v>
      </c>
      <c r="C4">
        <f>SUBSTITUTE(TRIM(MID(B4, SEARCH("Tempo:", B4) + 6, SEARCH("segundos", B4) - SEARCH("Tempo:", B4) - 7)), ".", ",") * 1</f>
        <v>0.82600200000000001</v>
      </c>
      <c r="E4" t="s">
        <v>119</v>
      </c>
      <c r="F4">
        <v>0.82600200000000001</v>
      </c>
      <c r="H4">
        <f>AVERAGE(F4:F13)</f>
        <v>0.81860770000000005</v>
      </c>
    </row>
    <row r="5" spans="2:8" x14ac:dyDescent="0.25">
      <c r="B5" t="s">
        <v>120</v>
      </c>
      <c r="C5">
        <f t="shared" ref="C5:C68" si="0">SUBSTITUTE(TRIM(MID(B5, SEARCH("Tempo:", B5) + 6, SEARCH("segundos", B5) - SEARCH("Tempo:", B5) - 7)), ".", ",") * 1</f>
        <v>0.82493499999999997</v>
      </c>
      <c r="E5" t="s">
        <v>121</v>
      </c>
      <c r="F5">
        <v>0.75609499999999996</v>
      </c>
    </row>
    <row r="6" spans="2:8" x14ac:dyDescent="0.25">
      <c r="B6" t="s">
        <v>121</v>
      </c>
      <c r="C6">
        <f t="shared" si="0"/>
        <v>0.75609499999999996</v>
      </c>
      <c r="E6" t="s">
        <v>123</v>
      </c>
      <c r="F6">
        <v>0.82605600000000001</v>
      </c>
    </row>
    <row r="7" spans="2:8" x14ac:dyDescent="0.25">
      <c r="B7" t="s">
        <v>122</v>
      </c>
      <c r="C7">
        <f t="shared" si="0"/>
        <v>0.75502400000000003</v>
      </c>
      <c r="E7" t="s">
        <v>125</v>
      </c>
      <c r="F7">
        <v>0.82516400000000001</v>
      </c>
    </row>
    <row r="8" spans="2:8" x14ac:dyDescent="0.25">
      <c r="B8" t="s">
        <v>123</v>
      </c>
      <c r="C8">
        <f t="shared" si="0"/>
        <v>0.82605600000000001</v>
      </c>
      <c r="E8" t="s">
        <v>127</v>
      </c>
      <c r="F8">
        <v>0.82595499999999999</v>
      </c>
    </row>
    <row r="9" spans="2:8" x14ac:dyDescent="0.25">
      <c r="B9" t="s">
        <v>124</v>
      </c>
      <c r="C9">
        <f t="shared" si="0"/>
        <v>0.82487500000000002</v>
      </c>
      <c r="E9" t="s">
        <v>129</v>
      </c>
      <c r="F9">
        <v>0.82536900000000002</v>
      </c>
    </row>
    <row r="10" spans="2:8" x14ac:dyDescent="0.25">
      <c r="B10" t="s">
        <v>125</v>
      </c>
      <c r="C10">
        <f t="shared" si="0"/>
        <v>0.82516400000000001</v>
      </c>
      <c r="E10" t="s">
        <v>131</v>
      </c>
      <c r="F10">
        <v>0.825268</v>
      </c>
    </row>
    <row r="11" spans="2:8" x14ac:dyDescent="0.25">
      <c r="B11" t="s">
        <v>126</v>
      </c>
      <c r="C11">
        <f t="shared" si="0"/>
        <v>0.82428299999999999</v>
      </c>
      <c r="E11" t="s">
        <v>133</v>
      </c>
      <c r="F11">
        <v>0.82548200000000005</v>
      </c>
    </row>
    <row r="12" spans="2:8" x14ac:dyDescent="0.25">
      <c r="B12" t="s">
        <v>127</v>
      </c>
      <c r="C12">
        <f t="shared" si="0"/>
        <v>0.82595499999999999</v>
      </c>
      <c r="E12" t="s">
        <v>135</v>
      </c>
      <c r="F12">
        <v>0.82543599999999995</v>
      </c>
    </row>
    <row r="13" spans="2:8" x14ac:dyDescent="0.25">
      <c r="B13" t="s">
        <v>128</v>
      </c>
      <c r="C13">
        <f t="shared" si="0"/>
        <v>0.82472000000000001</v>
      </c>
      <c r="E13" t="s">
        <v>137</v>
      </c>
      <c r="F13">
        <v>0.82525000000000004</v>
      </c>
    </row>
    <row r="14" spans="2:8" x14ac:dyDescent="0.25">
      <c r="B14" t="s">
        <v>129</v>
      </c>
      <c r="C14">
        <f t="shared" si="0"/>
        <v>0.82536900000000002</v>
      </c>
      <c r="E14" t="s">
        <v>139</v>
      </c>
      <c r="F14">
        <v>0.41346300000000002</v>
      </c>
      <c r="H14">
        <f>AVERAGE(F14:F23)</f>
        <v>0.41335409999999995</v>
      </c>
    </row>
    <row r="15" spans="2:8" x14ac:dyDescent="0.25">
      <c r="B15" t="s">
        <v>130</v>
      </c>
      <c r="C15">
        <f t="shared" si="0"/>
        <v>0.75783</v>
      </c>
      <c r="E15" t="s">
        <v>141</v>
      </c>
      <c r="F15">
        <v>0.41322599999999998</v>
      </c>
    </row>
    <row r="16" spans="2:8" x14ac:dyDescent="0.25">
      <c r="B16" t="s">
        <v>131</v>
      </c>
      <c r="C16">
        <f t="shared" si="0"/>
        <v>0.825268</v>
      </c>
      <c r="E16" t="s">
        <v>143</v>
      </c>
      <c r="F16">
        <v>0.412829</v>
      </c>
    </row>
    <row r="17" spans="2:8" x14ac:dyDescent="0.25">
      <c r="B17" t="s">
        <v>132</v>
      </c>
      <c r="C17">
        <f t="shared" si="0"/>
        <v>0.82382299999999997</v>
      </c>
      <c r="E17" t="s">
        <v>145</v>
      </c>
      <c r="F17">
        <v>0.41272999999999999</v>
      </c>
    </row>
    <row r="18" spans="2:8" x14ac:dyDescent="0.25">
      <c r="B18" t="s">
        <v>133</v>
      </c>
      <c r="C18">
        <f t="shared" si="0"/>
        <v>0.82548200000000005</v>
      </c>
      <c r="E18" t="s">
        <v>147</v>
      </c>
      <c r="F18">
        <v>0.413269</v>
      </c>
    </row>
    <row r="19" spans="2:8" x14ac:dyDescent="0.25">
      <c r="B19" t="s">
        <v>134</v>
      </c>
      <c r="C19">
        <f t="shared" si="0"/>
        <v>0.82488399999999995</v>
      </c>
      <c r="E19" t="s">
        <v>149</v>
      </c>
      <c r="F19">
        <v>0.41323300000000002</v>
      </c>
    </row>
    <row r="20" spans="2:8" x14ac:dyDescent="0.25">
      <c r="B20" t="s">
        <v>135</v>
      </c>
      <c r="C20">
        <f t="shared" si="0"/>
        <v>0.82543599999999995</v>
      </c>
      <c r="E20" t="s">
        <v>151</v>
      </c>
      <c r="F20">
        <v>0.41367199999999998</v>
      </c>
    </row>
    <row r="21" spans="2:8" x14ac:dyDescent="0.25">
      <c r="B21" t="s">
        <v>136</v>
      </c>
      <c r="C21">
        <f t="shared" si="0"/>
        <v>0.82455599999999996</v>
      </c>
      <c r="E21" t="s">
        <v>153</v>
      </c>
      <c r="F21">
        <v>0.41318500000000002</v>
      </c>
    </row>
    <row r="22" spans="2:8" x14ac:dyDescent="0.25">
      <c r="B22" t="s">
        <v>137</v>
      </c>
      <c r="C22">
        <f t="shared" si="0"/>
        <v>0.82525000000000004</v>
      </c>
      <c r="E22" t="s">
        <v>155</v>
      </c>
      <c r="F22">
        <v>0.41416900000000001</v>
      </c>
    </row>
    <row r="23" spans="2:8" x14ac:dyDescent="0.25">
      <c r="B23" t="s">
        <v>138</v>
      </c>
      <c r="C23">
        <f t="shared" si="0"/>
        <v>0.82396000000000003</v>
      </c>
      <c r="E23" t="s">
        <v>157</v>
      </c>
      <c r="F23">
        <v>0.41376499999999999</v>
      </c>
    </row>
    <row r="24" spans="2:8" x14ac:dyDescent="0.25">
      <c r="B24" t="s">
        <v>139</v>
      </c>
      <c r="C24">
        <f t="shared" si="0"/>
        <v>0.41346300000000002</v>
      </c>
      <c r="E24" t="s">
        <v>159</v>
      </c>
      <c r="F24">
        <v>0.277534</v>
      </c>
      <c r="H24">
        <f>AVERAGE(F24:F33)</f>
        <v>0.27689249999999999</v>
      </c>
    </row>
    <row r="25" spans="2:8" x14ac:dyDescent="0.25">
      <c r="B25" t="s">
        <v>140</v>
      </c>
      <c r="C25">
        <f t="shared" si="0"/>
        <v>0.41239399999999998</v>
      </c>
      <c r="E25" t="s">
        <v>161</v>
      </c>
      <c r="F25">
        <v>0.27663900000000002</v>
      </c>
    </row>
    <row r="26" spans="2:8" x14ac:dyDescent="0.25">
      <c r="B26" t="s">
        <v>141</v>
      </c>
      <c r="C26">
        <f t="shared" si="0"/>
        <v>0.41322599999999998</v>
      </c>
      <c r="E26" t="s">
        <v>163</v>
      </c>
      <c r="F26">
        <v>0.277001</v>
      </c>
    </row>
    <row r="27" spans="2:8" x14ac:dyDescent="0.25">
      <c r="B27" t="s">
        <v>142</v>
      </c>
      <c r="C27">
        <f t="shared" si="0"/>
        <v>0.41230099999999997</v>
      </c>
      <c r="E27" t="s">
        <v>165</v>
      </c>
      <c r="F27">
        <v>0.27670600000000001</v>
      </c>
    </row>
    <row r="28" spans="2:8" x14ac:dyDescent="0.25">
      <c r="B28" t="s">
        <v>143</v>
      </c>
      <c r="C28">
        <f t="shared" si="0"/>
        <v>0.412829</v>
      </c>
      <c r="E28" t="s">
        <v>167</v>
      </c>
      <c r="F28">
        <v>0.27689000000000002</v>
      </c>
    </row>
    <row r="29" spans="2:8" x14ac:dyDescent="0.25">
      <c r="B29" t="s">
        <v>144</v>
      </c>
      <c r="C29">
        <f t="shared" si="0"/>
        <v>0.41179399999999999</v>
      </c>
      <c r="E29" t="s">
        <v>169</v>
      </c>
      <c r="F29">
        <v>0.276862</v>
      </c>
    </row>
    <row r="30" spans="2:8" x14ac:dyDescent="0.25">
      <c r="B30" t="s">
        <v>145</v>
      </c>
      <c r="C30">
        <f t="shared" si="0"/>
        <v>0.41272999999999999</v>
      </c>
      <c r="E30" t="s">
        <v>171</v>
      </c>
      <c r="F30">
        <v>0.276841</v>
      </c>
    </row>
    <row r="31" spans="2:8" x14ac:dyDescent="0.25">
      <c r="B31" t="s">
        <v>146</v>
      </c>
      <c r="C31">
        <f t="shared" si="0"/>
        <v>0.41173100000000001</v>
      </c>
      <c r="E31" t="s">
        <v>173</v>
      </c>
      <c r="F31">
        <v>0.27687699999999998</v>
      </c>
    </row>
    <row r="32" spans="2:8" x14ac:dyDescent="0.25">
      <c r="B32" t="s">
        <v>147</v>
      </c>
      <c r="C32">
        <f t="shared" si="0"/>
        <v>0.413269</v>
      </c>
      <c r="E32" t="s">
        <v>175</v>
      </c>
      <c r="F32">
        <v>0.27663599999999999</v>
      </c>
    </row>
    <row r="33" spans="2:8" x14ac:dyDescent="0.25">
      <c r="B33" t="s">
        <v>148</v>
      </c>
      <c r="C33">
        <f t="shared" si="0"/>
        <v>0.41288599999999998</v>
      </c>
      <c r="E33" t="s">
        <v>177</v>
      </c>
      <c r="F33">
        <v>0.27693899999999999</v>
      </c>
    </row>
    <row r="34" spans="2:8" x14ac:dyDescent="0.25">
      <c r="B34" t="s">
        <v>149</v>
      </c>
      <c r="C34">
        <f t="shared" si="0"/>
        <v>0.41323300000000002</v>
      </c>
      <c r="E34" t="s">
        <v>179</v>
      </c>
      <c r="F34">
        <v>0.207899</v>
      </c>
      <c r="H34">
        <f>AVERAGE(F34:F43)</f>
        <v>0.20787849999999999</v>
      </c>
    </row>
    <row r="35" spans="2:8" x14ac:dyDescent="0.25">
      <c r="B35" t="s">
        <v>150</v>
      </c>
      <c r="C35">
        <f t="shared" si="0"/>
        <v>0.41237600000000002</v>
      </c>
      <c r="E35" t="s">
        <v>181</v>
      </c>
      <c r="F35">
        <v>0.208014</v>
      </c>
    </row>
    <row r="36" spans="2:8" x14ac:dyDescent="0.25">
      <c r="B36" t="s">
        <v>151</v>
      </c>
      <c r="C36">
        <f t="shared" si="0"/>
        <v>0.41367199999999998</v>
      </c>
      <c r="E36" t="s">
        <v>183</v>
      </c>
      <c r="F36">
        <v>0.20741399999999999</v>
      </c>
    </row>
    <row r="37" spans="2:8" x14ac:dyDescent="0.25">
      <c r="B37" t="s">
        <v>152</v>
      </c>
      <c r="C37">
        <f t="shared" si="0"/>
        <v>0.41243800000000003</v>
      </c>
      <c r="E37" t="s">
        <v>185</v>
      </c>
      <c r="F37">
        <v>0.20758399999999999</v>
      </c>
    </row>
    <row r="38" spans="2:8" x14ac:dyDescent="0.25">
      <c r="B38" t="s">
        <v>153</v>
      </c>
      <c r="C38">
        <f t="shared" si="0"/>
        <v>0.41318500000000002</v>
      </c>
      <c r="E38" t="s">
        <v>187</v>
      </c>
      <c r="F38">
        <v>0.20764099999999999</v>
      </c>
    </row>
    <row r="39" spans="2:8" x14ac:dyDescent="0.25">
      <c r="B39" t="s">
        <v>154</v>
      </c>
      <c r="C39">
        <f t="shared" si="0"/>
        <v>0.41197699999999998</v>
      </c>
      <c r="E39" t="s">
        <v>189</v>
      </c>
      <c r="F39">
        <v>0.207756</v>
      </c>
    </row>
    <row r="40" spans="2:8" x14ac:dyDescent="0.25">
      <c r="B40" t="s">
        <v>155</v>
      </c>
      <c r="C40">
        <f t="shared" si="0"/>
        <v>0.41416900000000001</v>
      </c>
      <c r="E40" t="s">
        <v>191</v>
      </c>
      <c r="F40">
        <v>0.208144</v>
      </c>
    </row>
    <row r="41" spans="2:8" x14ac:dyDescent="0.25">
      <c r="B41" t="s">
        <v>156</v>
      </c>
      <c r="C41">
        <f t="shared" si="0"/>
        <v>0.413221</v>
      </c>
      <c r="E41" t="s">
        <v>193</v>
      </c>
      <c r="F41">
        <v>0.207737</v>
      </c>
    </row>
    <row r="42" spans="2:8" x14ac:dyDescent="0.25">
      <c r="B42" t="s">
        <v>157</v>
      </c>
      <c r="C42">
        <f t="shared" si="0"/>
        <v>0.41376499999999999</v>
      </c>
      <c r="E42" t="s">
        <v>195</v>
      </c>
      <c r="F42">
        <v>0.20849899999999999</v>
      </c>
    </row>
    <row r="43" spans="2:8" x14ac:dyDescent="0.25">
      <c r="B43" t="s">
        <v>158</v>
      </c>
      <c r="C43">
        <f t="shared" si="0"/>
        <v>0.41226000000000002</v>
      </c>
      <c r="E43" t="s">
        <v>197</v>
      </c>
      <c r="F43">
        <v>0.208097</v>
      </c>
    </row>
    <row r="44" spans="2:8" x14ac:dyDescent="0.25">
      <c r="B44" t="s">
        <v>159</v>
      </c>
      <c r="C44">
        <f t="shared" si="0"/>
        <v>0.277534</v>
      </c>
      <c r="E44" t="s">
        <v>199</v>
      </c>
      <c r="F44">
        <v>0.167208</v>
      </c>
      <c r="H44">
        <f>AVERAGE(F44:F53)</f>
        <v>0.1673751</v>
      </c>
    </row>
    <row r="45" spans="2:8" x14ac:dyDescent="0.25">
      <c r="B45" t="s">
        <v>160</v>
      </c>
      <c r="C45">
        <f t="shared" si="0"/>
        <v>0.27702300000000002</v>
      </c>
      <c r="E45" t="s">
        <v>201</v>
      </c>
      <c r="F45">
        <v>0.16794899999999999</v>
      </c>
    </row>
    <row r="46" spans="2:8" x14ac:dyDescent="0.25">
      <c r="B46" t="s">
        <v>161</v>
      </c>
      <c r="C46">
        <f t="shared" si="0"/>
        <v>0.27663900000000002</v>
      </c>
      <c r="E46" t="s">
        <v>203</v>
      </c>
      <c r="F46">
        <v>0.167382</v>
      </c>
    </row>
    <row r="47" spans="2:8" x14ac:dyDescent="0.25">
      <c r="B47" t="s">
        <v>162</v>
      </c>
      <c r="C47">
        <f t="shared" si="0"/>
        <v>0.27609600000000001</v>
      </c>
      <c r="E47" t="s">
        <v>205</v>
      </c>
      <c r="F47">
        <v>0.168105</v>
      </c>
    </row>
    <row r="48" spans="2:8" x14ac:dyDescent="0.25">
      <c r="B48" t="s">
        <v>163</v>
      </c>
      <c r="C48">
        <f t="shared" si="0"/>
        <v>0.277001</v>
      </c>
      <c r="E48" t="s">
        <v>207</v>
      </c>
      <c r="F48">
        <v>0.166412</v>
      </c>
    </row>
    <row r="49" spans="2:8" x14ac:dyDescent="0.25">
      <c r="B49" t="s">
        <v>164</v>
      </c>
      <c r="C49">
        <f t="shared" si="0"/>
        <v>0.27664100000000003</v>
      </c>
      <c r="E49" t="s">
        <v>209</v>
      </c>
      <c r="F49">
        <v>0.16717099999999999</v>
      </c>
    </row>
    <row r="50" spans="2:8" x14ac:dyDescent="0.25">
      <c r="B50" t="s">
        <v>165</v>
      </c>
      <c r="C50">
        <f t="shared" si="0"/>
        <v>0.27670600000000001</v>
      </c>
      <c r="E50" t="s">
        <v>211</v>
      </c>
      <c r="F50">
        <v>0.16719899999999999</v>
      </c>
    </row>
    <row r="51" spans="2:8" x14ac:dyDescent="0.25">
      <c r="B51" t="s">
        <v>166</v>
      </c>
      <c r="C51">
        <f t="shared" si="0"/>
        <v>0.276088</v>
      </c>
      <c r="E51" t="s">
        <v>213</v>
      </c>
      <c r="F51">
        <v>0.16747799999999999</v>
      </c>
    </row>
    <row r="52" spans="2:8" x14ac:dyDescent="0.25">
      <c r="B52" t="s">
        <v>167</v>
      </c>
      <c r="C52">
        <f t="shared" si="0"/>
        <v>0.27689000000000002</v>
      </c>
      <c r="E52" t="s">
        <v>215</v>
      </c>
      <c r="F52">
        <v>0.167348</v>
      </c>
    </row>
    <row r="53" spans="2:8" x14ac:dyDescent="0.25">
      <c r="B53" t="s">
        <v>168</v>
      </c>
      <c r="C53">
        <f t="shared" si="0"/>
        <v>0.276592</v>
      </c>
      <c r="E53" t="s">
        <v>217</v>
      </c>
      <c r="F53">
        <v>0.16749900000000001</v>
      </c>
    </row>
    <row r="54" spans="2:8" x14ac:dyDescent="0.25">
      <c r="B54" t="s">
        <v>169</v>
      </c>
      <c r="C54">
        <f t="shared" si="0"/>
        <v>0.276862</v>
      </c>
      <c r="E54" t="s">
        <v>219</v>
      </c>
      <c r="F54">
        <v>0.13927</v>
      </c>
      <c r="H54">
        <f>AVERAGE(F54:F63)</f>
        <v>0.14008180000000001</v>
      </c>
    </row>
    <row r="55" spans="2:8" x14ac:dyDescent="0.25">
      <c r="B55" t="s">
        <v>170</v>
      </c>
      <c r="C55">
        <f t="shared" si="0"/>
        <v>0.27614</v>
      </c>
      <c r="E55" t="s">
        <v>221</v>
      </c>
      <c r="F55">
        <v>0.14113899999999999</v>
      </c>
    </row>
    <row r="56" spans="2:8" x14ac:dyDescent="0.25">
      <c r="B56" t="s">
        <v>171</v>
      </c>
      <c r="C56">
        <f t="shared" si="0"/>
        <v>0.276841</v>
      </c>
      <c r="E56" t="s">
        <v>223</v>
      </c>
      <c r="F56">
        <v>0.139487</v>
      </c>
    </row>
    <row r="57" spans="2:8" x14ac:dyDescent="0.25">
      <c r="B57" t="s">
        <v>172</v>
      </c>
      <c r="C57">
        <f t="shared" si="0"/>
        <v>0.27613500000000002</v>
      </c>
      <c r="E57" t="s">
        <v>225</v>
      </c>
      <c r="F57">
        <v>0.13933400000000001</v>
      </c>
    </row>
    <row r="58" spans="2:8" x14ac:dyDescent="0.25">
      <c r="B58" t="s">
        <v>173</v>
      </c>
      <c r="C58">
        <f t="shared" si="0"/>
        <v>0.27687699999999998</v>
      </c>
      <c r="E58" t="s">
        <v>227</v>
      </c>
      <c r="F58">
        <v>0.14111399999999999</v>
      </c>
    </row>
    <row r="59" spans="2:8" x14ac:dyDescent="0.25">
      <c r="B59" t="s">
        <v>174</v>
      </c>
      <c r="C59">
        <f t="shared" si="0"/>
        <v>0.27621699999999999</v>
      </c>
      <c r="E59" t="s">
        <v>229</v>
      </c>
      <c r="F59">
        <v>0.13955899999999999</v>
      </c>
    </row>
    <row r="60" spans="2:8" x14ac:dyDescent="0.25">
      <c r="B60" t="s">
        <v>175</v>
      </c>
      <c r="C60">
        <f t="shared" si="0"/>
        <v>0.27663599999999999</v>
      </c>
      <c r="E60" t="s">
        <v>231</v>
      </c>
      <c r="F60">
        <v>0.13949800000000001</v>
      </c>
    </row>
    <row r="61" spans="2:8" x14ac:dyDescent="0.25">
      <c r="B61" t="s">
        <v>176</v>
      </c>
      <c r="C61">
        <f t="shared" si="0"/>
        <v>0.276171</v>
      </c>
      <c r="E61" t="s">
        <v>233</v>
      </c>
      <c r="F61">
        <v>0.140515</v>
      </c>
    </row>
    <row r="62" spans="2:8" x14ac:dyDescent="0.25">
      <c r="B62" t="s">
        <v>177</v>
      </c>
      <c r="C62">
        <f t="shared" si="0"/>
        <v>0.27693899999999999</v>
      </c>
      <c r="E62" t="s">
        <v>235</v>
      </c>
      <c r="F62">
        <v>0.139987</v>
      </c>
    </row>
    <row r="63" spans="2:8" x14ac:dyDescent="0.25">
      <c r="B63" t="s">
        <v>178</v>
      </c>
      <c r="C63">
        <f t="shared" si="0"/>
        <v>0.276312</v>
      </c>
      <c r="E63" t="s">
        <v>237</v>
      </c>
      <c r="F63">
        <v>0.14091500000000001</v>
      </c>
    </row>
    <row r="64" spans="2:8" x14ac:dyDescent="0.25">
      <c r="B64" t="s">
        <v>179</v>
      </c>
      <c r="C64">
        <f t="shared" si="0"/>
        <v>0.207899</v>
      </c>
    </row>
    <row r="65" spans="2:8" x14ac:dyDescent="0.25">
      <c r="B65" t="s">
        <v>180</v>
      </c>
      <c r="C65">
        <f t="shared" si="0"/>
        <v>0.20727899999999999</v>
      </c>
      <c r="E65" t="s">
        <v>120</v>
      </c>
      <c r="F65">
        <v>0.82493499999999997</v>
      </c>
      <c r="H65">
        <f>AVERAGE(F65:F74)</f>
        <v>0.81088900000000008</v>
      </c>
    </row>
    <row r="66" spans="2:8" x14ac:dyDescent="0.25">
      <c r="B66" t="s">
        <v>181</v>
      </c>
      <c r="C66">
        <f t="shared" si="0"/>
        <v>0.208014</v>
      </c>
      <c r="E66" t="s">
        <v>122</v>
      </c>
      <c r="F66">
        <v>0.75502400000000003</v>
      </c>
    </row>
    <row r="67" spans="2:8" x14ac:dyDescent="0.25">
      <c r="B67" t="s">
        <v>182</v>
      </c>
      <c r="C67">
        <f t="shared" si="0"/>
        <v>0.20758299999999999</v>
      </c>
      <c r="E67" t="s">
        <v>124</v>
      </c>
      <c r="F67">
        <v>0.82487500000000002</v>
      </c>
    </row>
    <row r="68" spans="2:8" x14ac:dyDescent="0.25">
      <c r="B68" t="s">
        <v>183</v>
      </c>
      <c r="C68">
        <f t="shared" si="0"/>
        <v>0.20741399999999999</v>
      </c>
      <c r="E68" t="s">
        <v>126</v>
      </c>
      <c r="F68">
        <v>0.82428299999999999</v>
      </c>
    </row>
    <row r="69" spans="2:8" x14ac:dyDescent="0.25">
      <c r="B69" t="s">
        <v>184</v>
      </c>
      <c r="C69">
        <f t="shared" ref="C69:C123" si="1">SUBSTITUTE(TRIM(MID(B69, SEARCH("Tempo:", B69) + 6, SEARCH("segundos", B69) - SEARCH("Tempo:", B69) - 7)), ".", ",") * 1</f>
        <v>0.207621</v>
      </c>
      <c r="E69" t="s">
        <v>128</v>
      </c>
      <c r="F69">
        <v>0.82472000000000001</v>
      </c>
    </row>
    <row r="70" spans="2:8" x14ac:dyDescent="0.25">
      <c r="B70" t="s">
        <v>185</v>
      </c>
      <c r="C70">
        <f t="shared" si="1"/>
        <v>0.20758399999999999</v>
      </c>
      <c r="E70" t="s">
        <v>130</v>
      </c>
      <c r="F70">
        <v>0.75783</v>
      </c>
    </row>
    <row r="71" spans="2:8" x14ac:dyDescent="0.25">
      <c r="B71" t="s">
        <v>186</v>
      </c>
      <c r="C71">
        <f t="shared" si="1"/>
        <v>0.207122</v>
      </c>
      <c r="E71" t="s">
        <v>132</v>
      </c>
      <c r="F71">
        <v>0.82382299999999997</v>
      </c>
    </row>
    <row r="72" spans="2:8" x14ac:dyDescent="0.25">
      <c r="B72" t="s">
        <v>187</v>
      </c>
      <c r="C72">
        <f t="shared" si="1"/>
        <v>0.20764099999999999</v>
      </c>
      <c r="E72" t="s">
        <v>134</v>
      </c>
      <c r="F72">
        <v>0.82488399999999995</v>
      </c>
    </row>
    <row r="73" spans="2:8" x14ac:dyDescent="0.25">
      <c r="B73" t="s">
        <v>188</v>
      </c>
      <c r="C73">
        <f t="shared" si="1"/>
        <v>0.20757100000000001</v>
      </c>
      <c r="E73" t="s">
        <v>136</v>
      </c>
      <c r="F73">
        <v>0.82455599999999996</v>
      </c>
    </row>
    <row r="74" spans="2:8" x14ac:dyDescent="0.25">
      <c r="B74" t="s">
        <v>189</v>
      </c>
      <c r="C74">
        <f t="shared" si="1"/>
        <v>0.207756</v>
      </c>
      <c r="E74" t="s">
        <v>138</v>
      </c>
      <c r="F74">
        <v>0.82396000000000003</v>
      </c>
    </row>
    <row r="75" spans="2:8" x14ac:dyDescent="0.25">
      <c r="B75" t="s">
        <v>190</v>
      </c>
      <c r="C75">
        <f t="shared" si="1"/>
        <v>0.20718200000000001</v>
      </c>
      <c r="E75" t="s">
        <v>140</v>
      </c>
      <c r="F75">
        <v>0.41239399999999998</v>
      </c>
      <c r="H75">
        <f>AVERAGE(F75:F84)</f>
        <v>0.41233779999999998</v>
      </c>
    </row>
    <row r="76" spans="2:8" x14ac:dyDescent="0.25">
      <c r="B76" t="s">
        <v>191</v>
      </c>
      <c r="C76">
        <f t="shared" si="1"/>
        <v>0.208144</v>
      </c>
      <c r="E76" t="s">
        <v>142</v>
      </c>
      <c r="F76">
        <v>0.41230099999999997</v>
      </c>
    </row>
    <row r="77" spans="2:8" x14ac:dyDescent="0.25">
      <c r="B77" t="s">
        <v>192</v>
      </c>
      <c r="C77">
        <f t="shared" si="1"/>
        <v>0.20757</v>
      </c>
      <c r="E77" t="s">
        <v>144</v>
      </c>
      <c r="F77">
        <v>0.41179399999999999</v>
      </c>
    </row>
    <row r="78" spans="2:8" x14ac:dyDescent="0.25">
      <c r="B78" t="s">
        <v>193</v>
      </c>
      <c r="C78">
        <f t="shared" si="1"/>
        <v>0.207737</v>
      </c>
      <c r="E78" t="s">
        <v>146</v>
      </c>
      <c r="F78">
        <v>0.41173100000000001</v>
      </c>
    </row>
    <row r="79" spans="2:8" x14ac:dyDescent="0.25">
      <c r="B79" t="s">
        <v>194</v>
      </c>
      <c r="C79">
        <f t="shared" si="1"/>
        <v>0.20738100000000001</v>
      </c>
      <c r="E79" t="s">
        <v>148</v>
      </c>
      <c r="F79">
        <v>0.41288599999999998</v>
      </c>
    </row>
    <row r="80" spans="2:8" x14ac:dyDescent="0.25">
      <c r="B80" t="s">
        <v>195</v>
      </c>
      <c r="C80">
        <f t="shared" si="1"/>
        <v>0.20849899999999999</v>
      </c>
      <c r="E80" t="s">
        <v>150</v>
      </c>
      <c r="F80">
        <v>0.41237600000000002</v>
      </c>
    </row>
    <row r="81" spans="2:8" x14ac:dyDescent="0.25">
      <c r="B81" t="s">
        <v>196</v>
      </c>
      <c r="C81">
        <f t="shared" si="1"/>
        <v>0.207149</v>
      </c>
      <c r="E81" t="s">
        <v>152</v>
      </c>
      <c r="F81">
        <v>0.41243800000000003</v>
      </c>
    </row>
    <row r="82" spans="2:8" x14ac:dyDescent="0.25">
      <c r="B82" t="s">
        <v>197</v>
      </c>
      <c r="C82">
        <f t="shared" si="1"/>
        <v>0.208097</v>
      </c>
      <c r="E82" t="s">
        <v>154</v>
      </c>
      <c r="F82">
        <v>0.41197699999999998</v>
      </c>
    </row>
    <row r="83" spans="2:8" x14ac:dyDescent="0.25">
      <c r="B83" t="s">
        <v>198</v>
      </c>
      <c r="C83">
        <f t="shared" si="1"/>
        <v>0.20746999999999999</v>
      </c>
      <c r="E83" t="s">
        <v>156</v>
      </c>
      <c r="F83">
        <v>0.413221</v>
      </c>
    </row>
    <row r="84" spans="2:8" x14ac:dyDescent="0.25">
      <c r="B84" t="s">
        <v>199</v>
      </c>
      <c r="C84">
        <f t="shared" si="1"/>
        <v>0.167208</v>
      </c>
      <c r="E84" t="s">
        <v>158</v>
      </c>
      <c r="F84">
        <v>0.41226000000000002</v>
      </c>
    </row>
    <row r="85" spans="2:8" x14ac:dyDescent="0.25">
      <c r="B85" t="s">
        <v>200</v>
      </c>
      <c r="C85">
        <f t="shared" si="1"/>
        <v>0.16697300000000001</v>
      </c>
      <c r="E85" t="s">
        <v>160</v>
      </c>
      <c r="F85">
        <v>0.27702300000000002</v>
      </c>
      <c r="H85">
        <f>AVERAGE(F85:F94)</f>
        <v>0.27634150000000002</v>
      </c>
    </row>
    <row r="86" spans="2:8" x14ac:dyDescent="0.25">
      <c r="B86" t="s">
        <v>201</v>
      </c>
      <c r="C86">
        <f t="shared" si="1"/>
        <v>0.16794899999999999</v>
      </c>
      <c r="E86" t="s">
        <v>162</v>
      </c>
      <c r="F86">
        <v>0.27609600000000001</v>
      </c>
    </row>
    <row r="87" spans="2:8" x14ac:dyDescent="0.25">
      <c r="B87" t="s">
        <v>202</v>
      </c>
      <c r="C87">
        <f t="shared" si="1"/>
        <v>0.16585800000000001</v>
      </c>
      <c r="E87" t="s">
        <v>164</v>
      </c>
      <c r="F87">
        <v>0.27664100000000003</v>
      </c>
    </row>
    <row r="88" spans="2:8" x14ac:dyDescent="0.25">
      <c r="B88" t="s">
        <v>203</v>
      </c>
      <c r="C88">
        <f t="shared" si="1"/>
        <v>0.167382</v>
      </c>
      <c r="E88" t="s">
        <v>166</v>
      </c>
      <c r="F88">
        <v>0.276088</v>
      </c>
    </row>
    <row r="89" spans="2:8" x14ac:dyDescent="0.25">
      <c r="B89" t="s">
        <v>204</v>
      </c>
      <c r="C89">
        <f t="shared" si="1"/>
        <v>0.16675599999999999</v>
      </c>
      <c r="E89" t="s">
        <v>168</v>
      </c>
      <c r="F89">
        <v>0.276592</v>
      </c>
    </row>
    <row r="90" spans="2:8" x14ac:dyDescent="0.25">
      <c r="B90" t="s">
        <v>205</v>
      </c>
      <c r="C90">
        <f t="shared" si="1"/>
        <v>0.168105</v>
      </c>
      <c r="E90" t="s">
        <v>170</v>
      </c>
      <c r="F90">
        <v>0.27614</v>
      </c>
    </row>
    <row r="91" spans="2:8" x14ac:dyDescent="0.25">
      <c r="B91" t="s">
        <v>206</v>
      </c>
      <c r="C91">
        <f t="shared" si="1"/>
        <v>0.165737</v>
      </c>
      <c r="E91" t="s">
        <v>172</v>
      </c>
      <c r="F91">
        <v>0.27613500000000002</v>
      </c>
    </row>
    <row r="92" spans="2:8" x14ac:dyDescent="0.25">
      <c r="B92" t="s">
        <v>207</v>
      </c>
      <c r="C92">
        <f t="shared" si="1"/>
        <v>0.166412</v>
      </c>
      <c r="E92" t="s">
        <v>174</v>
      </c>
      <c r="F92">
        <v>0.27621699999999999</v>
      </c>
    </row>
    <row r="93" spans="2:8" x14ac:dyDescent="0.25">
      <c r="B93" t="s">
        <v>208</v>
      </c>
      <c r="C93">
        <f t="shared" si="1"/>
        <v>0.166828</v>
      </c>
      <c r="E93" t="s">
        <v>176</v>
      </c>
      <c r="F93">
        <v>0.276171</v>
      </c>
    </row>
    <row r="94" spans="2:8" x14ac:dyDescent="0.25">
      <c r="B94" t="s">
        <v>209</v>
      </c>
      <c r="C94">
        <f t="shared" si="1"/>
        <v>0.16717099999999999</v>
      </c>
      <c r="E94" t="s">
        <v>178</v>
      </c>
      <c r="F94">
        <v>0.276312</v>
      </c>
    </row>
    <row r="95" spans="2:8" x14ac:dyDescent="0.25">
      <c r="B95" t="s">
        <v>210</v>
      </c>
      <c r="C95">
        <f t="shared" si="1"/>
        <v>0.16655800000000001</v>
      </c>
      <c r="E95" t="s">
        <v>180</v>
      </c>
      <c r="F95">
        <v>0.20727899999999999</v>
      </c>
      <c r="H95">
        <f>AVERAGE(F95:F104)</f>
        <v>0.20739279999999999</v>
      </c>
    </row>
    <row r="96" spans="2:8" x14ac:dyDescent="0.25">
      <c r="B96" t="s">
        <v>211</v>
      </c>
      <c r="C96">
        <f t="shared" si="1"/>
        <v>0.16719899999999999</v>
      </c>
      <c r="E96" t="s">
        <v>182</v>
      </c>
      <c r="F96">
        <v>0.20758299999999999</v>
      </c>
    </row>
    <row r="97" spans="2:8" x14ac:dyDescent="0.25">
      <c r="B97" t="s">
        <v>212</v>
      </c>
      <c r="C97">
        <f t="shared" si="1"/>
        <v>0.16652500000000001</v>
      </c>
      <c r="E97" t="s">
        <v>184</v>
      </c>
      <c r="F97">
        <v>0.207621</v>
      </c>
    </row>
    <row r="98" spans="2:8" x14ac:dyDescent="0.25">
      <c r="B98" t="s">
        <v>213</v>
      </c>
      <c r="C98">
        <f t="shared" si="1"/>
        <v>0.16747799999999999</v>
      </c>
      <c r="E98" t="s">
        <v>186</v>
      </c>
      <c r="F98">
        <v>0.207122</v>
      </c>
    </row>
    <row r="99" spans="2:8" x14ac:dyDescent="0.25">
      <c r="B99" t="s">
        <v>214</v>
      </c>
      <c r="C99">
        <f t="shared" si="1"/>
        <v>0.16581199999999999</v>
      </c>
      <c r="E99" t="s">
        <v>188</v>
      </c>
      <c r="F99">
        <v>0.20757100000000001</v>
      </c>
    </row>
    <row r="100" spans="2:8" x14ac:dyDescent="0.25">
      <c r="B100" t="s">
        <v>215</v>
      </c>
      <c r="C100">
        <f t="shared" si="1"/>
        <v>0.167348</v>
      </c>
      <c r="E100" t="s">
        <v>190</v>
      </c>
      <c r="F100">
        <v>0.20718200000000001</v>
      </c>
    </row>
    <row r="101" spans="2:8" x14ac:dyDescent="0.25">
      <c r="B101" t="s">
        <v>216</v>
      </c>
      <c r="C101">
        <f t="shared" si="1"/>
        <v>0.16680800000000001</v>
      </c>
      <c r="E101" t="s">
        <v>192</v>
      </c>
      <c r="F101">
        <v>0.20757</v>
      </c>
    </row>
    <row r="102" spans="2:8" x14ac:dyDescent="0.25">
      <c r="B102" t="s">
        <v>217</v>
      </c>
      <c r="C102">
        <f t="shared" si="1"/>
        <v>0.16749900000000001</v>
      </c>
      <c r="E102" t="s">
        <v>194</v>
      </c>
      <c r="F102">
        <v>0.20738100000000001</v>
      </c>
    </row>
    <row r="103" spans="2:8" x14ac:dyDescent="0.25">
      <c r="B103" t="s">
        <v>218</v>
      </c>
      <c r="C103">
        <f t="shared" si="1"/>
        <v>0.166881</v>
      </c>
      <c r="E103" t="s">
        <v>196</v>
      </c>
      <c r="F103">
        <v>0.207149</v>
      </c>
    </row>
    <row r="104" spans="2:8" x14ac:dyDescent="0.25">
      <c r="B104" t="s">
        <v>219</v>
      </c>
      <c r="C104">
        <f t="shared" si="1"/>
        <v>0.13927</v>
      </c>
      <c r="E104" t="s">
        <v>198</v>
      </c>
      <c r="F104">
        <v>0.20746999999999999</v>
      </c>
    </row>
    <row r="105" spans="2:8" x14ac:dyDescent="0.25">
      <c r="B105" t="s">
        <v>220</v>
      </c>
      <c r="C105">
        <f t="shared" si="1"/>
        <v>0.138934</v>
      </c>
      <c r="E105" t="s">
        <v>200</v>
      </c>
      <c r="F105">
        <v>0.16697300000000001</v>
      </c>
      <c r="H105">
        <f>AVERAGE(F105:F114)</f>
        <v>0.16647360000000003</v>
      </c>
    </row>
    <row r="106" spans="2:8" x14ac:dyDescent="0.25">
      <c r="B106" t="s">
        <v>221</v>
      </c>
      <c r="C106">
        <f t="shared" si="1"/>
        <v>0.14113899999999999</v>
      </c>
      <c r="E106" t="s">
        <v>202</v>
      </c>
      <c r="F106">
        <v>0.16585800000000001</v>
      </c>
    </row>
    <row r="107" spans="2:8" x14ac:dyDescent="0.25">
      <c r="B107" t="s">
        <v>222</v>
      </c>
      <c r="C107">
        <f t="shared" si="1"/>
        <v>0.13916000000000001</v>
      </c>
      <c r="E107" t="s">
        <v>204</v>
      </c>
      <c r="F107">
        <v>0.16675599999999999</v>
      </c>
    </row>
    <row r="108" spans="2:8" x14ac:dyDescent="0.25">
      <c r="B108" t="s">
        <v>223</v>
      </c>
      <c r="C108">
        <f t="shared" si="1"/>
        <v>0.139487</v>
      </c>
      <c r="E108" t="s">
        <v>206</v>
      </c>
      <c r="F108">
        <v>0.165737</v>
      </c>
    </row>
    <row r="109" spans="2:8" x14ac:dyDescent="0.25">
      <c r="B109" t="s">
        <v>224</v>
      </c>
      <c r="C109">
        <f t="shared" si="1"/>
        <v>0.139045</v>
      </c>
      <c r="E109" t="s">
        <v>208</v>
      </c>
      <c r="F109">
        <v>0.166828</v>
      </c>
    </row>
    <row r="110" spans="2:8" x14ac:dyDescent="0.25">
      <c r="B110" t="s">
        <v>225</v>
      </c>
      <c r="C110">
        <f t="shared" si="1"/>
        <v>0.13933400000000001</v>
      </c>
      <c r="E110" t="s">
        <v>210</v>
      </c>
      <c r="F110">
        <v>0.16655800000000001</v>
      </c>
    </row>
    <row r="111" spans="2:8" x14ac:dyDescent="0.25">
      <c r="B111" t="s">
        <v>226</v>
      </c>
      <c r="C111">
        <f t="shared" si="1"/>
        <v>0.138817</v>
      </c>
      <c r="E111" t="s">
        <v>212</v>
      </c>
      <c r="F111">
        <v>0.16652500000000001</v>
      </c>
    </row>
    <row r="112" spans="2:8" x14ac:dyDescent="0.25">
      <c r="B112" t="s">
        <v>227</v>
      </c>
      <c r="C112">
        <f t="shared" si="1"/>
        <v>0.14111399999999999</v>
      </c>
      <c r="E112" t="s">
        <v>214</v>
      </c>
      <c r="F112">
        <v>0.16581199999999999</v>
      </c>
    </row>
    <row r="113" spans="2:8" x14ac:dyDescent="0.25">
      <c r="B113" t="s">
        <v>228</v>
      </c>
      <c r="C113">
        <f t="shared" si="1"/>
        <v>0.139072</v>
      </c>
      <c r="E113" t="s">
        <v>216</v>
      </c>
      <c r="F113">
        <v>0.16680800000000001</v>
      </c>
    </row>
    <row r="114" spans="2:8" x14ac:dyDescent="0.25">
      <c r="B114" t="s">
        <v>229</v>
      </c>
      <c r="C114">
        <f t="shared" si="1"/>
        <v>0.13955899999999999</v>
      </c>
      <c r="E114" t="s">
        <v>218</v>
      </c>
      <c r="F114">
        <v>0.166881</v>
      </c>
    </row>
    <row r="115" spans="2:8" x14ac:dyDescent="0.25">
      <c r="B115" t="s">
        <v>230</v>
      </c>
      <c r="C115">
        <f t="shared" si="1"/>
        <v>0.139011</v>
      </c>
      <c r="E115" t="s">
        <v>220</v>
      </c>
      <c r="F115">
        <v>0.138934</v>
      </c>
      <c r="H115">
        <f>AVERAGE(F115:F124)</f>
        <v>0.13906329999999997</v>
      </c>
    </row>
    <row r="116" spans="2:8" x14ac:dyDescent="0.25">
      <c r="B116" t="s">
        <v>231</v>
      </c>
      <c r="C116">
        <f t="shared" si="1"/>
        <v>0.13949800000000001</v>
      </c>
      <c r="E116" t="s">
        <v>222</v>
      </c>
      <c r="F116">
        <v>0.13916000000000001</v>
      </c>
    </row>
    <row r="117" spans="2:8" x14ac:dyDescent="0.25">
      <c r="B117" t="s">
        <v>232</v>
      </c>
      <c r="C117">
        <f t="shared" si="1"/>
        <v>0.13889899999999999</v>
      </c>
      <c r="E117" t="s">
        <v>224</v>
      </c>
      <c r="F117">
        <v>0.139045</v>
      </c>
    </row>
    <row r="118" spans="2:8" x14ac:dyDescent="0.25">
      <c r="B118" t="s">
        <v>233</v>
      </c>
      <c r="C118">
        <f t="shared" si="1"/>
        <v>0.140515</v>
      </c>
      <c r="E118" t="s">
        <v>226</v>
      </c>
      <c r="F118">
        <v>0.138817</v>
      </c>
    </row>
    <row r="119" spans="2:8" x14ac:dyDescent="0.25">
      <c r="B119" t="s">
        <v>234</v>
      </c>
      <c r="C119">
        <f t="shared" si="1"/>
        <v>0.13922100000000001</v>
      </c>
      <c r="E119" t="s">
        <v>228</v>
      </c>
      <c r="F119">
        <v>0.139072</v>
      </c>
    </row>
    <row r="120" spans="2:8" x14ac:dyDescent="0.25">
      <c r="B120" t="s">
        <v>235</v>
      </c>
      <c r="C120">
        <f t="shared" si="1"/>
        <v>0.139987</v>
      </c>
      <c r="E120" t="s">
        <v>230</v>
      </c>
      <c r="F120">
        <v>0.139011</v>
      </c>
    </row>
    <row r="121" spans="2:8" x14ac:dyDescent="0.25">
      <c r="B121" t="s">
        <v>236</v>
      </c>
      <c r="C121">
        <f t="shared" si="1"/>
        <v>0.139352</v>
      </c>
      <c r="E121" t="s">
        <v>232</v>
      </c>
      <c r="F121">
        <v>0.13889899999999999</v>
      </c>
    </row>
    <row r="122" spans="2:8" x14ac:dyDescent="0.25">
      <c r="B122" t="s">
        <v>237</v>
      </c>
      <c r="C122">
        <f t="shared" si="1"/>
        <v>0.14091500000000001</v>
      </c>
      <c r="E122" t="s">
        <v>234</v>
      </c>
      <c r="F122">
        <v>0.13922100000000001</v>
      </c>
    </row>
    <row r="123" spans="2:8" x14ac:dyDescent="0.25">
      <c r="B123" t="s">
        <v>238</v>
      </c>
      <c r="C123">
        <f t="shared" si="1"/>
        <v>0.139122</v>
      </c>
      <c r="E123" t="s">
        <v>236</v>
      </c>
      <c r="F123">
        <v>0.139352</v>
      </c>
    </row>
    <row r="124" spans="2:8" x14ac:dyDescent="0.25">
      <c r="E124" t="s">
        <v>238</v>
      </c>
      <c r="F124">
        <v>0.139122</v>
      </c>
    </row>
  </sheetData>
  <autoFilter ref="B3:C123" xr:uid="{1A4EE91A-7814-44F2-BD5E-4F462DC98BF6}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86ECA6-7201-465F-8431-439E52AF13DD}">
  <dimension ref="B2:H124"/>
  <sheetViews>
    <sheetView topLeftCell="B82" zoomScale="98" zoomScaleNormal="98" workbookViewId="0">
      <selection activeCell="H115" activeCellId="5" sqref="H65 H75 H85 H95 H105 H115"/>
    </sheetView>
  </sheetViews>
  <sheetFormatPr defaultRowHeight="15" x14ac:dyDescent="0.25"/>
  <cols>
    <col min="2" max="2" width="82.5703125" bestFit="1" customWidth="1"/>
    <col min="5" max="5" width="79.85546875" bestFit="1" customWidth="1"/>
  </cols>
  <sheetData>
    <row r="2" spans="2:8" x14ac:dyDescent="0.25">
      <c r="B2" s="1" t="s">
        <v>1</v>
      </c>
    </row>
    <row r="3" spans="2:8" x14ac:dyDescent="0.25">
      <c r="B3" s="2" t="s">
        <v>239</v>
      </c>
      <c r="C3" t="s">
        <v>240</v>
      </c>
      <c r="E3" s="4" t="s">
        <v>241</v>
      </c>
      <c r="H3" s="5" t="s">
        <v>242</v>
      </c>
    </row>
    <row r="4" spans="2:8" x14ac:dyDescent="0.25">
      <c r="B4" t="s">
        <v>2</v>
      </c>
      <c r="C4">
        <f>SUBSTITUTE(TRIM(MID(B4, SEARCH("Tempo:", B4) + 6, SEARCH("segundos", B4) - SEARCH("Tempo:", B4) - 7)), ".", ",") * 1</f>
        <v>0.207124</v>
      </c>
      <c r="E4" t="s">
        <v>2</v>
      </c>
      <c r="F4">
        <v>0.207124</v>
      </c>
      <c r="H4">
        <f>AVERAGE(F4:F13)</f>
        <v>0.20707440000000005</v>
      </c>
    </row>
    <row r="5" spans="2:8" x14ac:dyDescent="0.25">
      <c r="B5" t="s">
        <v>3</v>
      </c>
      <c r="C5">
        <f t="shared" ref="C5:C68" si="0">SUBSTITUTE(TRIM(MID(B5, SEARCH("Tempo:", B5) + 6, SEARCH("segundos", B5) - SEARCH("Tempo:", B5) - 7)), ".", ",") * 1</f>
        <v>0.20624400000000001</v>
      </c>
      <c r="E5" t="s">
        <v>4</v>
      </c>
      <c r="F5">
        <v>0.20721100000000001</v>
      </c>
    </row>
    <row r="6" spans="2:8" x14ac:dyDescent="0.25">
      <c r="B6" t="s">
        <v>4</v>
      </c>
      <c r="C6">
        <f t="shared" si="0"/>
        <v>0.20721100000000001</v>
      </c>
      <c r="E6" t="s">
        <v>6</v>
      </c>
      <c r="F6">
        <v>0.20694100000000001</v>
      </c>
    </row>
    <row r="7" spans="2:8" x14ac:dyDescent="0.25">
      <c r="B7" t="s">
        <v>5</v>
      </c>
      <c r="C7">
        <f t="shared" si="0"/>
        <v>0.20610400000000001</v>
      </c>
      <c r="E7" t="s">
        <v>8</v>
      </c>
      <c r="F7">
        <v>0.207041</v>
      </c>
    </row>
    <row r="8" spans="2:8" x14ac:dyDescent="0.25">
      <c r="B8" t="s">
        <v>6</v>
      </c>
      <c r="C8">
        <f t="shared" si="0"/>
        <v>0.20694100000000001</v>
      </c>
      <c r="E8" t="s">
        <v>10</v>
      </c>
      <c r="F8">
        <v>0.207067</v>
      </c>
    </row>
    <row r="9" spans="2:8" x14ac:dyDescent="0.25">
      <c r="B9" t="s">
        <v>7</v>
      </c>
      <c r="C9">
        <f t="shared" si="0"/>
        <v>0.20627200000000001</v>
      </c>
      <c r="E9" t="s">
        <v>12</v>
      </c>
      <c r="F9">
        <v>0.20705200000000001</v>
      </c>
    </row>
    <row r="10" spans="2:8" x14ac:dyDescent="0.25">
      <c r="B10" t="s">
        <v>8</v>
      </c>
      <c r="C10">
        <f t="shared" si="0"/>
        <v>0.207041</v>
      </c>
      <c r="E10" t="s">
        <v>14</v>
      </c>
      <c r="F10">
        <v>0.20702699999999999</v>
      </c>
    </row>
    <row r="11" spans="2:8" x14ac:dyDescent="0.25">
      <c r="B11" t="s">
        <v>9</v>
      </c>
      <c r="C11">
        <f t="shared" si="0"/>
        <v>0.20611499999999999</v>
      </c>
      <c r="E11" t="s">
        <v>16</v>
      </c>
      <c r="F11">
        <v>0.20721700000000001</v>
      </c>
    </row>
    <row r="12" spans="2:8" x14ac:dyDescent="0.25">
      <c r="B12" t="s">
        <v>10</v>
      </c>
      <c r="C12">
        <f t="shared" si="0"/>
        <v>0.207067</v>
      </c>
      <c r="E12" t="s">
        <v>18</v>
      </c>
      <c r="F12">
        <v>0.20704900000000001</v>
      </c>
    </row>
    <row r="13" spans="2:8" x14ac:dyDescent="0.25">
      <c r="B13" t="s">
        <v>11</v>
      </c>
      <c r="C13">
        <f t="shared" si="0"/>
        <v>0.206012</v>
      </c>
      <c r="E13" t="s">
        <v>20</v>
      </c>
      <c r="F13">
        <v>0.207015</v>
      </c>
    </row>
    <row r="14" spans="2:8" x14ac:dyDescent="0.25">
      <c r="B14" t="s">
        <v>12</v>
      </c>
      <c r="C14">
        <f t="shared" si="0"/>
        <v>0.20705200000000001</v>
      </c>
      <c r="E14" t="s">
        <v>22</v>
      </c>
      <c r="F14">
        <v>0.10396900000000001</v>
      </c>
      <c r="H14">
        <f>AVERAGE(F14:F23)</f>
        <v>0.10397219999999999</v>
      </c>
    </row>
    <row r="15" spans="2:8" x14ac:dyDescent="0.25">
      <c r="B15" t="s">
        <v>13</v>
      </c>
      <c r="C15">
        <f t="shared" si="0"/>
        <v>0.20619499999999999</v>
      </c>
      <c r="E15" t="s">
        <v>24</v>
      </c>
      <c r="F15">
        <v>0.104078</v>
      </c>
    </row>
    <row r="16" spans="2:8" x14ac:dyDescent="0.25">
      <c r="B16" t="s">
        <v>14</v>
      </c>
      <c r="C16">
        <f t="shared" si="0"/>
        <v>0.20702699999999999</v>
      </c>
      <c r="E16" t="s">
        <v>26</v>
      </c>
      <c r="F16">
        <v>0.103951</v>
      </c>
    </row>
    <row r="17" spans="2:8" x14ac:dyDescent="0.25">
      <c r="B17" t="s">
        <v>15</v>
      </c>
      <c r="C17">
        <f t="shared" si="0"/>
        <v>0.20610000000000001</v>
      </c>
      <c r="E17" t="s">
        <v>28</v>
      </c>
      <c r="F17">
        <v>0.10398399999999999</v>
      </c>
    </row>
    <row r="18" spans="2:8" x14ac:dyDescent="0.25">
      <c r="B18" t="s">
        <v>16</v>
      </c>
      <c r="C18">
        <f t="shared" si="0"/>
        <v>0.20721700000000001</v>
      </c>
      <c r="E18" t="s">
        <v>30</v>
      </c>
      <c r="F18">
        <v>0.104061</v>
      </c>
    </row>
    <row r="19" spans="2:8" x14ac:dyDescent="0.25">
      <c r="B19" t="s">
        <v>17</v>
      </c>
      <c r="C19">
        <f t="shared" si="0"/>
        <v>0.206124</v>
      </c>
      <c r="E19" t="s">
        <v>31</v>
      </c>
      <c r="F19">
        <v>0.103923</v>
      </c>
    </row>
    <row r="20" spans="2:8" x14ac:dyDescent="0.25">
      <c r="B20" t="s">
        <v>18</v>
      </c>
      <c r="C20">
        <f t="shared" si="0"/>
        <v>0.20704900000000001</v>
      </c>
      <c r="E20" t="s">
        <v>32</v>
      </c>
      <c r="F20">
        <v>0.10414</v>
      </c>
    </row>
    <row r="21" spans="2:8" x14ac:dyDescent="0.25">
      <c r="B21" t="s">
        <v>19</v>
      </c>
      <c r="C21">
        <f t="shared" si="0"/>
        <v>0.20611199999999999</v>
      </c>
      <c r="E21" t="s">
        <v>34</v>
      </c>
      <c r="F21">
        <v>0.103892</v>
      </c>
    </row>
    <row r="22" spans="2:8" x14ac:dyDescent="0.25">
      <c r="B22" t="s">
        <v>20</v>
      </c>
      <c r="C22">
        <f t="shared" si="0"/>
        <v>0.207015</v>
      </c>
      <c r="E22" t="s">
        <v>36</v>
      </c>
      <c r="F22">
        <v>0.10378</v>
      </c>
    </row>
    <row r="23" spans="2:8" x14ac:dyDescent="0.25">
      <c r="B23" t="s">
        <v>21</v>
      </c>
      <c r="C23">
        <f t="shared" si="0"/>
        <v>0.205957</v>
      </c>
      <c r="E23" t="s">
        <v>38</v>
      </c>
      <c r="F23">
        <v>0.10394399999999999</v>
      </c>
    </row>
    <row r="24" spans="2:8" x14ac:dyDescent="0.25">
      <c r="B24" t="s">
        <v>22</v>
      </c>
      <c r="C24">
        <f t="shared" si="0"/>
        <v>0.10396900000000001</v>
      </c>
      <c r="E24" t="s">
        <v>40</v>
      </c>
      <c r="F24">
        <v>7.0109000000000005E-2</v>
      </c>
      <c r="H24">
        <f>AVERAGE(F24:F33)</f>
        <v>6.9785100000000003E-2</v>
      </c>
    </row>
    <row r="25" spans="2:8" x14ac:dyDescent="0.25">
      <c r="B25" t="s">
        <v>23</v>
      </c>
      <c r="C25">
        <f t="shared" si="0"/>
        <v>0.10311099999999999</v>
      </c>
      <c r="E25" t="s">
        <v>42</v>
      </c>
      <c r="F25">
        <v>6.9897000000000001E-2</v>
      </c>
    </row>
    <row r="26" spans="2:8" x14ac:dyDescent="0.25">
      <c r="B26" t="s">
        <v>24</v>
      </c>
      <c r="C26">
        <f t="shared" si="0"/>
        <v>0.104078</v>
      </c>
      <c r="E26" t="s">
        <v>44</v>
      </c>
      <c r="F26">
        <v>6.9578000000000001E-2</v>
      </c>
    </row>
    <row r="27" spans="2:8" x14ac:dyDescent="0.25">
      <c r="B27" t="s">
        <v>25</v>
      </c>
      <c r="C27">
        <f t="shared" si="0"/>
        <v>0.103019</v>
      </c>
      <c r="E27" t="s">
        <v>46</v>
      </c>
      <c r="F27">
        <v>6.9789000000000004E-2</v>
      </c>
    </row>
    <row r="28" spans="2:8" x14ac:dyDescent="0.25">
      <c r="B28" t="s">
        <v>26</v>
      </c>
      <c r="C28">
        <f t="shared" si="0"/>
        <v>0.103951</v>
      </c>
      <c r="E28" t="s">
        <v>48</v>
      </c>
      <c r="F28">
        <v>6.9658999999999999E-2</v>
      </c>
    </row>
    <row r="29" spans="2:8" x14ac:dyDescent="0.25">
      <c r="B29" t="s">
        <v>27</v>
      </c>
      <c r="C29">
        <f t="shared" si="0"/>
        <v>0.10301100000000001</v>
      </c>
      <c r="E29" t="s">
        <v>50</v>
      </c>
      <c r="F29">
        <v>6.9672999999999999E-2</v>
      </c>
    </row>
    <row r="30" spans="2:8" x14ac:dyDescent="0.25">
      <c r="B30" t="s">
        <v>28</v>
      </c>
      <c r="C30">
        <f t="shared" si="0"/>
        <v>0.10398399999999999</v>
      </c>
      <c r="E30" t="s">
        <v>52</v>
      </c>
      <c r="F30">
        <v>6.966E-2</v>
      </c>
    </row>
    <row r="31" spans="2:8" x14ac:dyDescent="0.25">
      <c r="B31" t="s">
        <v>29</v>
      </c>
      <c r="C31">
        <f t="shared" si="0"/>
        <v>0.103126</v>
      </c>
      <c r="E31" t="s">
        <v>54</v>
      </c>
      <c r="F31">
        <v>7.0209999999999995E-2</v>
      </c>
    </row>
    <row r="32" spans="2:8" x14ac:dyDescent="0.25">
      <c r="B32" t="s">
        <v>30</v>
      </c>
      <c r="C32">
        <f t="shared" si="0"/>
        <v>0.104061</v>
      </c>
      <c r="E32" t="s">
        <v>56</v>
      </c>
      <c r="F32">
        <v>6.9591E-2</v>
      </c>
    </row>
    <row r="33" spans="2:8" x14ac:dyDescent="0.25">
      <c r="B33" t="s">
        <v>27</v>
      </c>
      <c r="C33">
        <f t="shared" si="0"/>
        <v>0.10301100000000001</v>
      </c>
      <c r="E33" t="s">
        <v>58</v>
      </c>
      <c r="F33">
        <v>6.9684999999999997E-2</v>
      </c>
    </row>
    <row r="34" spans="2:8" x14ac:dyDescent="0.25">
      <c r="B34" t="s">
        <v>31</v>
      </c>
      <c r="C34">
        <f t="shared" si="0"/>
        <v>0.103923</v>
      </c>
      <c r="E34" t="s">
        <v>60</v>
      </c>
      <c r="F34">
        <v>5.2351000000000002E-2</v>
      </c>
      <c r="H34">
        <f>AVERAGE(F34:F43)</f>
        <v>5.2637400000000001E-2</v>
      </c>
    </row>
    <row r="35" spans="2:8" x14ac:dyDescent="0.25">
      <c r="B35" t="s">
        <v>27</v>
      </c>
      <c r="C35">
        <f t="shared" si="0"/>
        <v>0.10301100000000001</v>
      </c>
      <c r="E35" t="s">
        <v>62</v>
      </c>
      <c r="F35">
        <v>5.2323000000000001E-2</v>
      </c>
    </row>
    <row r="36" spans="2:8" x14ac:dyDescent="0.25">
      <c r="B36" t="s">
        <v>32</v>
      </c>
      <c r="C36">
        <f t="shared" si="0"/>
        <v>0.10414</v>
      </c>
      <c r="E36" t="s">
        <v>64</v>
      </c>
      <c r="F36">
        <v>5.2511000000000002E-2</v>
      </c>
    </row>
    <row r="37" spans="2:8" x14ac:dyDescent="0.25">
      <c r="B37" t="s">
        <v>33</v>
      </c>
      <c r="C37">
        <f t="shared" si="0"/>
        <v>0.103022</v>
      </c>
      <c r="E37" t="s">
        <v>66</v>
      </c>
      <c r="F37">
        <v>5.2345999999999997E-2</v>
      </c>
    </row>
    <row r="38" spans="2:8" x14ac:dyDescent="0.25">
      <c r="B38" t="s">
        <v>34</v>
      </c>
      <c r="C38">
        <f t="shared" si="0"/>
        <v>0.103892</v>
      </c>
      <c r="E38" t="s">
        <v>68</v>
      </c>
      <c r="F38">
        <v>5.3768000000000003E-2</v>
      </c>
    </row>
    <row r="39" spans="2:8" x14ac:dyDescent="0.25">
      <c r="B39" t="s">
        <v>35</v>
      </c>
      <c r="C39">
        <f t="shared" si="0"/>
        <v>0.10298300000000001</v>
      </c>
      <c r="E39" t="s">
        <v>70</v>
      </c>
      <c r="F39">
        <v>5.2276000000000003E-2</v>
      </c>
    </row>
    <row r="40" spans="2:8" x14ac:dyDescent="0.25">
      <c r="B40" t="s">
        <v>36</v>
      </c>
      <c r="C40">
        <f t="shared" si="0"/>
        <v>0.10378</v>
      </c>
      <c r="E40" t="s">
        <v>72</v>
      </c>
      <c r="F40">
        <v>5.2408999999999997E-2</v>
      </c>
    </row>
    <row r="41" spans="2:8" x14ac:dyDescent="0.25">
      <c r="B41" t="s">
        <v>37</v>
      </c>
      <c r="C41">
        <f t="shared" si="0"/>
        <v>0.10309</v>
      </c>
      <c r="E41" t="s">
        <v>74</v>
      </c>
      <c r="F41">
        <v>5.2332999999999998E-2</v>
      </c>
    </row>
    <row r="42" spans="2:8" x14ac:dyDescent="0.25">
      <c r="B42" t="s">
        <v>38</v>
      </c>
      <c r="C42">
        <f t="shared" si="0"/>
        <v>0.10394399999999999</v>
      </c>
      <c r="E42" t="s">
        <v>76</v>
      </c>
      <c r="F42">
        <v>5.3677999999999997E-2</v>
      </c>
    </row>
    <row r="43" spans="2:8" x14ac:dyDescent="0.25">
      <c r="B43" t="s">
        <v>39</v>
      </c>
      <c r="C43">
        <f t="shared" si="0"/>
        <v>0.103075</v>
      </c>
      <c r="E43" t="s">
        <v>78</v>
      </c>
      <c r="F43">
        <v>5.2379000000000002E-2</v>
      </c>
    </row>
    <row r="44" spans="2:8" x14ac:dyDescent="0.25">
      <c r="B44" t="s">
        <v>40</v>
      </c>
      <c r="C44">
        <f t="shared" si="0"/>
        <v>7.0109000000000005E-2</v>
      </c>
      <c r="E44" t="s">
        <v>80</v>
      </c>
      <c r="F44">
        <v>4.2242000000000002E-2</v>
      </c>
      <c r="H44">
        <f>AVERAGE(F44:F53)</f>
        <v>4.2504399999999998E-2</v>
      </c>
    </row>
    <row r="45" spans="2:8" x14ac:dyDescent="0.25">
      <c r="B45" t="s">
        <v>41</v>
      </c>
      <c r="C45">
        <f t="shared" si="0"/>
        <v>6.9606000000000001E-2</v>
      </c>
      <c r="E45" t="s">
        <v>82</v>
      </c>
      <c r="F45">
        <v>4.3617999999999997E-2</v>
      </c>
    </row>
    <row r="46" spans="2:8" x14ac:dyDescent="0.25">
      <c r="B46" t="s">
        <v>42</v>
      </c>
      <c r="C46">
        <f t="shared" si="0"/>
        <v>6.9897000000000001E-2</v>
      </c>
      <c r="E46" t="s">
        <v>84</v>
      </c>
      <c r="F46">
        <v>4.2333000000000003E-2</v>
      </c>
    </row>
    <row r="47" spans="2:8" x14ac:dyDescent="0.25">
      <c r="B47" t="s">
        <v>43</v>
      </c>
      <c r="C47">
        <f t="shared" si="0"/>
        <v>6.9149000000000002E-2</v>
      </c>
      <c r="E47" t="s">
        <v>86</v>
      </c>
      <c r="F47">
        <v>4.4089999999999997E-2</v>
      </c>
    </row>
    <row r="48" spans="2:8" x14ac:dyDescent="0.25">
      <c r="B48" t="s">
        <v>44</v>
      </c>
      <c r="C48">
        <f t="shared" si="0"/>
        <v>6.9578000000000001E-2</v>
      </c>
      <c r="E48" t="s">
        <v>88</v>
      </c>
      <c r="F48">
        <v>4.1681999999999997E-2</v>
      </c>
    </row>
    <row r="49" spans="2:8" x14ac:dyDescent="0.25">
      <c r="B49" t="s">
        <v>45</v>
      </c>
      <c r="C49">
        <f t="shared" si="0"/>
        <v>6.9094000000000003E-2</v>
      </c>
      <c r="E49" t="s">
        <v>90</v>
      </c>
      <c r="F49">
        <v>4.2117000000000002E-2</v>
      </c>
    </row>
    <row r="50" spans="2:8" x14ac:dyDescent="0.25">
      <c r="B50" t="s">
        <v>46</v>
      </c>
      <c r="C50">
        <f t="shared" si="0"/>
        <v>6.9789000000000004E-2</v>
      </c>
      <c r="E50" t="s">
        <v>92</v>
      </c>
      <c r="F50">
        <v>4.2153999999999997E-2</v>
      </c>
    </row>
    <row r="51" spans="2:8" x14ac:dyDescent="0.25">
      <c r="B51" t="s">
        <v>47</v>
      </c>
      <c r="C51">
        <f t="shared" si="0"/>
        <v>6.9095000000000004E-2</v>
      </c>
      <c r="E51" t="s">
        <v>94</v>
      </c>
      <c r="F51">
        <v>4.2484000000000001E-2</v>
      </c>
    </row>
    <row r="52" spans="2:8" x14ac:dyDescent="0.25">
      <c r="B52" t="s">
        <v>48</v>
      </c>
      <c r="C52">
        <f t="shared" si="0"/>
        <v>6.9658999999999999E-2</v>
      </c>
      <c r="E52" t="s">
        <v>96</v>
      </c>
      <c r="F52">
        <v>4.2245999999999999E-2</v>
      </c>
    </row>
    <row r="53" spans="2:8" x14ac:dyDescent="0.25">
      <c r="B53" t="s">
        <v>49</v>
      </c>
      <c r="C53">
        <f t="shared" si="0"/>
        <v>6.9108000000000003E-2</v>
      </c>
      <c r="E53" t="s">
        <v>98</v>
      </c>
      <c r="F53">
        <v>4.2077999999999997E-2</v>
      </c>
    </row>
    <row r="54" spans="2:8" x14ac:dyDescent="0.25">
      <c r="B54" t="s">
        <v>50</v>
      </c>
      <c r="C54">
        <f t="shared" si="0"/>
        <v>6.9672999999999999E-2</v>
      </c>
      <c r="E54" t="s">
        <v>100</v>
      </c>
      <c r="F54">
        <v>3.6866999999999997E-2</v>
      </c>
      <c r="H54">
        <f>AVERAGE(F54:F63)</f>
        <v>3.5630499999999996E-2</v>
      </c>
    </row>
    <row r="55" spans="2:8" x14ac:dyDescent="0.25">
      <c r="B55" t="s">
        <v>51</v>
      </c>
      <c r="C55">
        <f t="shared" si="0"/>
        <v>6.9067000000000003E-2</v>
      </c>
      <c r="E55" t="s">
        <v>102</v>
      </c>
      <c r="F55">
        <v>3.637E-2</v>
      </c>
    </row>
    <row r="56" spans="2:8" x14ac:dyDescent="0.25">
      <c r="B56" t="s">
        <v>52</v>
      </c>
      <c r="C56">
        <f t="shared" si="0"/>
        <v>6.966E-2</v>
      </c>
      <c r="E56" t="s">
        <v>104</v>
      </c>
      <c r="F56">
        <v>3.5466999999999999E-2</v>
      </c>
    </row>
    <row r="57" spans="2:8" x14ac:dyDescent="0.25">
      <c r="B57" t="s">
        <v>53</v>
      </c>
      <c r="C57">
        <f t="shared" si="0"/>
        <v>6.9111000000000006E-2</v>
      </c>
      <c r="E57" t="s">
        <v>106</v>
      </c>
      <c r="F57">
        <v>3.5253E-2</v>
      </c>
    </row>
    <row r="58" spans="2:8" x14ac:dyDescent="0.25">
      <c r="B58" t="s">
        <v>54</v>
      </c>
      <c r="C58">
        <f t="shared" si="0"/>
        <v>7.0209999999999995E-2</v>
      </c>
      <c r="E58" t="s">
        <v>108</v>
      </c>
      <c r="F58">
        <v>3.5282000000000001E-2</v>
      </c>
    </row>
    <row r="59" spans="2:8" x14ac:dyDescent="0.25">
      <c r="B59" t="s">
        <v>55</v>
      </c>
      <c r="C59">
        <f t="shared" si="0"/>
        <v>6.9509000000000001E-2</v>
      </c>
      <c r="E59" t="s">
        <v>110</v>
      </c>
      <c r="F59">
        <v>3.5642E-2</v>
      </c>
    </row>
    <row r="60" spans="2:8" x14ac:dyDescent="0.25">
      <c r="B60" t="s">
        <v>56</v>
      </c>
      <c r="C60">
        <f t="shared" si="0"/>
        <v>6.9591E-2</v>
      </c>
      <c r="E60" t="s">
        <v>112</v>
      </c>
      <c r="F60">
        <v>3.5360000000000003E-2</v>
      </c>
    </row>
    <row r="61" spans="2:8" x14ac:dyDescent="0.25">
      <c r="B61" t="s">
        <v>57</v>
      </c>
      <c r="C61">
        <f t="shared" si="0"/>
        <v>6.9123000000000004E-2</v>
      </c>
      <c r="E61" t="s">
        <v>114</v>
      </c>
      <c r="F61">
        <v>3.5333999999999997E-2</v>
      </c>
    </row>
    <row r="62" spans="2:8" x14ac:dyDescent="0.25">
      <c r="B62" t="s">
        <v>58</v>
      </c>
      <c r="C62">
        <f t="shared" si="0"/>
        <v>6.9684999999999997E-2</v>
      </c>
      <c r="E62" t="s">
        <v>115</v>
      </c>
      <c r="F62">
        <v>3.5279999999999999E-2</v>
      </c>
    </row>
    <row r="63" spans="2:8" x14ac:dyDescent="0.25">
      <c r="B63" t="s">
        <v>59</v>
      </c>
      <c r="C63">
        <f t="shared" si="0"/>
        <v>6.9114999999999996E-2</v>
      </c>
      <c r="E63" t="s">
        <v>117</v>
      </c>
      <c r="F63">
        <v>3.5450000000000002E-2</v>
      </c>
    </row>
    <row r="64" spans="2:8" x14ac:dyDescent="0.25">
      <c r="B64" t="s">
        <v>60</v>
      </c>
      <c r="C64">
        <f t="shared" si="0"/>
        <v>5.2351000000000002E-2</v>
      </c>
    </row>
    <row r="65" spans="2:8" x14ac:dyDescent="0.25">
      <c r="B65" t="s">
        <v>61</v>
      </c>
      <c r="C65">
        <f t="shared" si="0"/>
        <v>5.1860000000000003E-2</v>
      </c>
      <c r="E65" t="s">
        <v>3</v>
      </c>
      <c r="F65">
        <v>0.20624400000000001</v>
      </c>
      <c r="H65">
        <f>AVERAGE(F65:F74)</f>
        <v>0.20612349999999999</v>
      </c>
    </row>
    <row r="66" spans="2:8" x14ac:dyDescent="0.25">
      <c r="B66" t="s">
        <v>62</v>
      </c>
      <c r="C66">
        <f t="shared" si="0"/>
        <v>5.2323000000000001E-2</v>
      </c>
      <c r="E66" t="s">
        <v>5</v>
      </c>
      <c r="F66">
        <v>0.20610400000000001</v>
      </c>
    </row>
    <row r="67" spans="2:8" x14ac:dyDescent="0.25">
      <c r="B67" t="s">
        <v>63</v>
      </c>
      <c r="C67">
        <f t="shared" si="0"/>
        <v>5.1832000000000003E-2</v>
      </c>
      <c r="E67" t="s">
        <v>7</v>
      </c>
      <c r="F67">
        <v>0.20627200000000001</v>
      </c>
    </row>
    <row r="68" spans="2:8" x14ac:dyDescent="0.25">
      <c r="B68" t="s">
        <v>64</v>
      </c>
      <c r="C68">
        <f t="shared" si="0"/>
        <v>5.2511000000000002E-2</v>
      </c>
      <c r="E68" t="s">
        <v>9</v>
      </c>
      <c r="F68">
        <v>0.20611499999999999</v>
      </c>
    </row>
    <row r="69" spans="2:8" x14ac:dyDescent="0.25">
      <c r="B69" t="s">
        <v>65</v>
      </c>
      <c r="C69">
        <f t="shared" ref="C69:C123" si="1">SUBSTITUTE(TRIM(MID(B69, SEARCH("Tempo:", B69) + 6, SEARCH("segundos", B69) - SEARCH("Tempo:", B69) - 7)), ".", ",") * 1</f>
        <v>5.1761000000000001E-2</v>
      </c>
      <c r="E69" t="s">
        <v>11</v>
      </c>
      <c r="F69">
        <v>0.206012</v>
      </c>
    </row>
    <row r="70" spans="2:8" x14ac:dyDescent="0.25">
      <c r="B70" t="s">
        <v>66</v>
      </c>
      <c r="C70">
        <f t="shared" si="1"/>
        <v>5.2345999999999997E-2</v>
      </c>
      <c r="E70" t="s">
        <v>13</v>
      </c>
      <c r="F70">
        <v>0.20619499999999999</v>
      </c>
    </row>
    <row r="71" spans="2:8" x14ac:dyDescent="0.25">
      <c r="B71" t="s">
        <v>67</v>
      </c>
      <c r="C71">
        <f t="shared" si="1"/>
        <v>5.1894000000000003E-2</v>
      </c>
      <c r="E71" t="s">
        <v>15</v>
      </c>
      <c r="F71">
        <v>0.20610000000000001</v>
      </c>
    </row>
    <row r="72" spans="2:8" x14ac:dyDescent="0.25">
      <c r="B72" t="s">
        <v>68</v>
      </c>
      <c r="C72">
        <f t="shared" si="1"/>
        <v>5.3768000000000003E-2</v>
      </c>
      <c r="E72" t="s">
        <v>17</v>
      </c>
      <c r="F72">
        <v>0.206124</v>
      </c>
    </row>
    <row r="73" spans="2:8" x14ac:dyDescent="0.25">
      <c r="B73" t="s">
        <v>69</v>
      </c>
      <c r="C73">
        <f t="shared" si="1"/>
        <v>5.1997000000000002E-2</v>
      </c>
      <c r="E73" t="s">
        <v>19</v>
      </c>
      <c r="F73">
        <v>0.20611199999999999</v>
      </c>
    </row>
    <row r="74" spans="2:8" x14ac:dyDescent="0.25">
      <c r="B74" t="s">
        <v>70</v>
      </c>
      <c r="C74">
        <f t="shared" si="1"/>
        <v>5.2276000000000003E-2</v>
      </c>
      <c r="E74" t="s">
        <v>21</v>
      </c>
      <c r="F74">
        <v>0.205957</v>
      </c>
    </row>
    <row r="75" spans="2:8" x14ac:dyDescent="0.25">
      <c r="B75" t="s">
        <v>71</v>
      </c>
      <c r="C75">
        <f t="shared" si="1"/>
        <v>5.2773E-2</v>
      </c>
      <c r="E75" t="s">
        <v>23</v>
      </c>
      <c r="F75">
        <v>0.10311099999999999</v>
      </c>
      <c r="H75">
        <f>AVERAGE(F75:F84)</f>
        <v>0.1030459</v>
      </c>
    </row>
    <row r="76" spans="2:8" x14ac:dyDescent="0.25">
      <c r="B76" t="s">
        <v>72</v>
      </c>
      <c r="C76">
        <f t="shared" si="1"/>
        <v>5.2408999999999997E-2</v>
      </c>
      <c r="E76" t="s">
        <v>25</v>
      </c>
      <c r="F76">
        <v>0.103019</v>
      </c>
    </row>
    <row r="77" spans="2:8" x14ac:dyDescent="0.25">
      <c r="B77" t="s">
        <v>73</v>
      </c>
      <c r="C77">
        <f t="shared" si="1"/>
        <v>5.1744999999999999E-2</v>
      </c>
      <c r="E77" t="s">
        <v>27</v>
      </c>
      <c r="F77">
        <v>0.10301100000000001</v>
      </c>
    </row>
    <row r="78" spans="2:8" x14ac:dyDescent="0.25">
      <c r="B78" t="s">
        <v>74</v>
      </c>
      <c r="C78">
        <f t="shared" si="1"/>
        <v>5.2332999999999998E-2</v>
      </c>
      <c r="E78" t="s">
        <v>29</v>
      </c>
      <c r="F78">
        <v>0.103126</v>
      </c>
    </row>
    <row r="79" spans="2:8" x14ac:dyDescent="0.25">
      <c r="B79" t="s">
        <v>75</v>
      </c>
      <c r="C79">
        <f t="shared" si="1"/>
        <v>5.2779E-2</v>
      </c>
      <c r="E79" t="s">
        <v>27</v>
      </c>
      <c r="F79">
        <v>0.10301100000000001</v>
      </c>
    </row>
    <row r="80" spans="2:8" x14ac:dyDescent="0.25">
      <c r="B80" t="s">
        <v>76</v>
      </c>
      <c r="C80">
        <f t="shared" si="1"/>
        <v>5.3677999999999997E-2</v>
      </c>
      <c r="E80" t="s">
        <v>27</v>
      </c>
      <c r="F80">
        <v>0.10301100000000001</v>
      </c>
    </row>
    <row r="81" spans="2:8" x14ac:dyDescent="0.25">
      <c r="B81" t="s">
        <v>77</v>
      </c>
      <c r="C81">
        <f t="shared" si="1"/>
        <v>5.1922999999999997E-2</v>
      </c>
      <c r="E81" t="s">
        <v>33</v>
      </c>
      <c r="F81">
        <v>0.103022</v>
      </c>
    </row>
    <row r="82" spans="2:8" x14ac:dyDescent="0.25">
      <c r="B82" t="s">
        <v>78</v>
      </c>
      <c r="C82">
        <f t="shared" si="1"/>
        <v>5.2379000000000002E-2</v>
      </c>
      <c r="E82" t="s">
        <v>35</v>
      </c>
      <c r="F82">
        <v>0.10298300000000001</v>
      </c>
    </row>
    <row r="83" spans="2:8" x14ac:dyDescent="0.25">
      <c r="B83" t="s">
        <v>79</v>
      </c>
      <c r="C83">
        <f t="shared" si="1"/>
        <v>5.1952999999999999E-2</v>
      </c>
      <c r="E83" t="s">
        <v>37</v>
      </c>
      <c r="F83">
        <v>0.10309</v>
      </c>
    </row>
    <row r="84" spans="2:8" x14ac:dyDescent="0.25">
      <c r="B84" t="s">
        <v>80</v>
      </c>
      <c r="C84">
        <f t="shared" si="1"/>
        <v>4.2242000000000002E-2</v>
      </c>
      <c r="E84" t="s">
        <v>39</v>
      </c>
      <c r="F84">
        <v>0.103075</v>
      </c>
    </row>
    <row r="85" spans="2:8" x14ac:dyDescent="0.25">
      <c r="B85" t="s">
        <v>81</v>
      </c>
      <c r="C85">
        <f t="shared" si="1"/>
        <v>4.1751999999999997E-2</v>
      </c>
      <c r="E85" t="s">
        <v>41</v>
      </c>
      <c r="F85">
        <v>6.9606000000000001E-2</v>
      </c>
      <c r="H85">
        <f>AVERAGE(F85:F94)</f>
        <v>6.9197700000000015E-2</v>
      </c>
    </row>
    <row r="86" spans="2:8" x14ac:dyDescent="0.25">
      <c r="B86" t="s">
        <v>82</v>
      </c>
      <c r="C86">
        <f t="shared" si="1"/>
        <v>4.3617999999999997E-2</v>
      </c>
      <c r="E86" t="s">
        <v>43</v>
      </c>
      <c r="F86">
        <v>6.9149000000000002E-2</v>
      </c>
    </row>
    <row r="87" spans="2:8" x14ac:dyDescent="0.25">
      <c r="B87" t="s">
        <v>83</v>
      </c>
      <c r="C87">
        <f t="shared" si="1"/>
        <v>4.2229999999999997E-2</v>
      </c>
      <c r="E87" t="s">
        <v>45</v>
      </c>
      <c r="F87">
        <v>6.9094000000000003E-2</v>
      </c>
    </row>
    <row r="88" spans="2:8" x14ac:dyDescent="0.25">
      <c r="B88" t="s">
        <v>84</v>
      </c>
      <c r="C88">
        <f t="shared" si="1"/>
        <v>4.2333000000000003E-2</v>
      </c>
      <c r="E88" t="s">
        <v>47</v>
      </c>
      <c r="F88">
        <v>6.9095000000000004E-2</v>
      </c>
    </row>
    <row r="89" spans="2:8" x14ac:dyDescent="0.25">
      <c r="B89" t="s">
        <v>85</v>
      </c>
      <c r="C89">
        <f t="shared" si="1"/>
        <v>4.1862999999999997E-2</v>
      </c>
      <c r="E89" t="s">
        <v>49</v>
      </c>
      <c r="F89">
        <v>6.9108000000000003E-2</v>
      </c>
    </row>
    <row r="90" spans="2:8" x14ac:dyDescent="0.25">
      <c r="B90" t="s">
        <v>86</v>
      </c>
      <c r="C90">
        <f t="shared" si="1"/>
        <v>4.4089999999999997E-2</v>
      </c>
      <c r="E90" t="s">
        <v>51</v>
      </c>
      <c r="F90">
        <v>6.9067000000000003E-2</v>
      </c>
    </row>
    <row r="91" spans="2:8" x14ac:dyDescent="0.25">
      <c r="B91" t="s">
        <v>87</v>
      </c>
      <c r="C91">
        <f t="shared" si="1"/>
        <v>4.1473000000000003E-2</v>
      </c>
      <c r="E91" t="s">
        <v>53</v>
      </c>
      <c r="F91">
        <v>6.9111000000000006E-2</v>
      </c>
    </row>
    <row r="92" spans="2:8" x14ac:dyDescent="0.25">
      <c r="B92" t="s">
        <v>88</v>
      </c>
      <c r="C92">
        <f t="shared" si="1"/>
        <v>4.1681999999999997E-2</v>
      </c>
      <c r="E92" t="s">
        <v>55</v>
      </c>
      <c r="F92">
        <v>6.9509000000000001E-2</v>
      </c>
    </row>
    <row r="93" spans="2:8" x14ac:dyDescent="0.25">
      <c r="B93" t="s">
        <v>89</v>
      </c>
      <c r="C93">
        <f t="shared" si="1"/>
        <v>4.1406999999999999E-2</v>
      </c>
      <c r="E93" t="s">
        <v>57</v>
      </c>
      <c r="F93">
        <v>6.9123000000000004E-2</v>
      </c>
    </row>
    <row r="94" spans="2:8" x14ac:dyDescent="0.25">
      <c r="B94" t="s">
        <v>90</v>
      </c>
      <c r="C94">
        <f t="shared" si="1"/>
        <v>4.2117000000000002E-2</v>
      </c>
      <c r="E94" t="s">
        <v>59</v>
      </c>
      <c r="F94">
        <v>6.9114999999999996E-2</v>
      </c>
    </row>
    <row r="95" spans="2:8" x14ac:dyDescent="0.25">
      <c r="B95" t="s">
        <v>91</v>
      </c>
      <c r="C95">
        <f t="shared" si="1"/>
        <v>4.1763000000000002E-2</v>
      </c>
      <c r="E95" t="s">
        <v>61</v>
      </c>
      <c r="F95">
        <v>5.1860000000000003E-2</v>
      </c>
      <c r="H95">
        <f>AVERAGE(F95:F104)</f>
        <v>5.2051699999999999E-2</v>
      </c>
    </row>
    <row r="96" spans="2:8" x14ac:dyDescent="0.25">
      <c r="B96" t="s">
        <v>92</v>
      </c>
      <c r="C96">
        <f t="shared" si="1"/>
        <v>4.2153999999999997E-2</v>
      </c>
      <c r="E96" t="s">
        <v>63</v>
      </c>
      <c r="F96">
        <v>5.1832000000000003E-2</v>
      </c>
    </row>
    <row r="97" spans="2:8" x14ac:dyDescent="0.25">
      <c r="B97" t="s">
        <v>93</v>
      </c>
      <c r="C97">
        <f t="shared" si="1"/>
        <v>4.2653000000000003E-2</v>
      </c>
      <c r="E97" t="s">
        <v>65</v>
      </c>
      <c r="F97">
        <v>5.1761000000000001E-2</v>
      </c>
    </row>
    <row r="98" spans="2:8" x14ac:dyDescent="0.25">
      <c r="B98" t="s">
        <v>94</v>
      </c>
      <c r="C98">
        <f t="shared" si="1"/>
        <v>4.2484000000000001E-2</v>
      </c>
      <c r="E98" t="s">
        <v>67</v>
      </c>
      <c r="F98">
        <v>5.1894000000000003E-2</v>
      </c>
    </row>
    <row r="99" spans="2:8" x14ac:dyDescent="0.25">
      <c r="B99" t="s">
        <v>95</v>
      </c>
      <c r="C99">
        <f t="shared" si="1"/>
        <v>4.1835999999999998E-2</v>
      </c>
      <c r="E99" t="s">
        <v>69</v>
      </c>
      <c r="F99">
        <v>5.1997000000000002E-2</v>
      </c>
    </row>
    <row r="100" spans="2:8" x14ac:dyDescent="0.25">
      <c r="B100" t="s">
        <v>96</v>
      </c>
      <c r="C100">
        <f t="shared" si="1"/>
        <v>4.2245999999999999E-2</v>
      </c>
      <c r="E100" t="s">
        <v>71</v>
      </c>
      <c r="F100">
        <v>5.2773E-2</v>
      </c>
    </row>
    <row r="101" spans="2:8" x14ac:dyDescent="0.25">
      <c r="B101" t="s">
        <v>97</v>
      </c>
      <c r="C101">
        <f t="shared" si="1"/>
        <v>4.1761E-2</v>
      </c>
      <c r="E101" t="s">
        <v>73</v>
      </c>
      <c r="F101">
        <v>5.1744999999999999E-2</v>
      </c>
    </row>
    <row r="102" spans="2:8" x14ac:dyDescent="0.25">
      <c r="B102" t="s">
        <v>98</v>
      </c>
      <c r="C102">
        <f t="shared" si="1"/>
        <v>4.2077999999999997E-2</v>
      </c>
      <c r="E102" t="s">
        <v>75</v>
      </c>
      <c r="F102">
        <v>5.2779E-2</v>
      </c>
    </row>
    <row r="103" spans="2:8" x14ac:dyDescent="0.25">
      <c r="B103" t="s">
        <v>99</v>
      </c>
      <c r="C103">
        <f t="shared" si="1"/>
        <v>4.1756000000000001E-2</v>
      </c>
      <c r="E103" t="s">
        <v>77</v>
      </c>
      <c r="F103">
        <v>5.1922999999999997E-2</v>
      </c>
    </row>
    <row r="104" spans="2:8" x14ac:dyDescent="0.25">
      <c r="B104" t="s">
        <v>100</v>
      </c>
      <c r="C104">
        <f t="shared" si="1"/>
        <v>3.6866999999999997E-2</v>
      </c>
      <c r="E104" t="s">
        <v>79</v>
      </c>
      <c r="F104">
        <v>5.1952999999999999E-2</v>
      </c>
    </row>
    <row r="105" spans="2:8" x14ac:dyDescent="0.25">
      <c r="B105" t="s">
        <v>101</v>
      </c>
      <c r="C105">
        <f t="shared" si="1"/>
        <v>3.5763000000000003E-2</v>
      </c>
      <c r="E105" t="s">
        <v>81</v>
      </c>
      <c r="F105">
        <v>4.1751999999999997E-2</v>
      </c>
      <c r="H105">
        <f>AVERAGE(F105:F114)</f>
        <v>4.1849399999999995E-2</v>
      </c>
    </row>
    <row r="106" spans="2:8" x14ac:dyDescent="0.25">
      <c r="B106" t="s">
        <v>102</v>
      </c>
      <c r="C106">
        <f t="shared" si="1"/>
        <v>3.637E-2</v>
      </c>
      <c r="E106" t="s">
        <v>83</v>
      </c>
      <c r="F106">
        <v>4.2229999999999997E-2</v>
      </c>
    </row>
    <row r="107" spans="2:8" x14ac:dyDescent="0.25">
      <c r="B107" t="s">
        <v>103</v>
      </c>
      <c r="C107">
        <f t="shared" si="1"/>
        <v>3.4957000000000002E-2</v>
      </c>
      <c r="E107" t="s">
        <v>85</v>
      </c>
      <c r="F107">
        <v>4.1862999999999997E-2</v>
      </c>
    </row>
    <row r="108" spans="2:8" x14ac:dyDescent="0.25">
      <c r="B108" t="s">
        <v>104</v>
      </c>
      <c r="C108">
        <f t="shared" si="1"/>
        <v>3.5466999999999999E-2</v>
      </c>
      <c r="E108" t="s">
        <v>87</v>
      </c>
      <c r="F108">
        <v>4.1473000000000003E-2</v>
      </c>
    </row>
    <row r="109" spans="2:8" x14ac:dyDescent="0.25">
      <c r="B109" t="s">
        <v>105</v>
      </c>
      <c r="C109">
        <f t="shared" si="1"/>
        <v>3.4942000000000001E-2</v>
      </c>
      <c r="E109" t="s">
        <v>89</v>
      </c>
      <c r="F109">
        <v>4.1406999999999999E-2</v>
      </c>
    </row>
    <row r="110" spans="2:8" x14ac:dyDescent="0.25">
      <c r="B110" t="s">
        <v>106</v>
      </c>
      <c r="C110">
        <f t="shared" si="1"/>
        <v>3.5253E-2</v>
      </c>
      <c r="E110" t="s">
        <v>91</v>
      </c>
      <c r="F110">
        <v>4.1763000000000002E-2</v>
      </c>
    </row>
    <row r="111" spans="2:8" x14ac:dyDescent="0.25">
      <c r="B111" t="s">
        <v>107</v>
      </c>
      <c r="C111">
        <f t="shared" si="1"/>
        <v>3.4780999999999999E-2</v>
      </c>
      <c r="E111" t="s">
        <v>93</v>
      </c>
      <c r="F111">
        <v>4.2653000000000003E-2</v>
      </c>
    </row>
    <row r="112" spans="2:8" x14ac:dyDescent="0.25">
      <c r="B112" t="s">
        <v>108</v>
      </c>
      <c r="C112">
        <f t="shared" si="1"/>
        <v>3.5282000000000001E-2</v>
      </c>
      <c r="E112" t="s">
        <v>95</v>
      </c>
      <c r="F112">
        <v>4.1835999999999998E-2</v>
      </c>
    </row>
    <row r="113" spans="2:8" x14ac:dyDescent="0.25">
      <c r="B113" t="s">
        <v>109</v>
      </c>
      <c r="C113">
        <f t="shared" si="1"/>
        <v>3.4736999999999997E-2</v>
      </c>
      <c r="E113" t="s">
        <v>97</v>
      </c>
      <c r="F113">
        <v>4.1761E-2</v>
      </c>
    </row>
    <row r="114" spans="2:8" x14ac:dyDescent="0.25">
      <c r="B114" t="s">
        <v>110</v>
      </c>
      <c r="C114">
        <f t="shared" si="1"/>
        <v>3.5642E-2</v>
      </c>
      <c r="E114" t="s">
        <v>99</v>
      </c>
      <c r="F114">
        <v>4.1756000000000001E-2</v>
      </c>
    </row>
    <row r="115" spans="2:8" x14ac:dyDescent="0.25">
      <c r="B115" t="s">
        <v>111</v>
      </c>
      <c r="C115">
        <f t="shared" si="1"/>
        <v>3.5085999999999999E-2</v>
      </c>
      <c r="E115" t="s">
        <v>101</v>
      </c>
      <c r="F115">
        <v>3.5763000000000003E-2</v>
      </c>
      <c r="H115">
        <f>AVERAGE(F115:F124)</f>
        <v>3.4945400000000001E-2</v>
      </c>
    </row>
    <row r="116" spans="2:8" x14ac:dyDescent="0.25">
      <c r="B116" t="s">
        <v>112</v>
      </c>
      <c r="C116">
        <f t="shared" si="1"/>
        <v>3.5360000000000003E-2</v>
      </c>
      <c r="E116" t="s">
        <v>103</v>
      </c>
      <c r="F116">
        <v>3.4957000000000002E-2</v>
      </c>
    </row>
    <row r="117" spans="2:8" x14ac:dyDescent="0.25">
      <c r="B117" t="s">
        <v>113</v>
      </c>
      <c r="C117">
        <f t="shared" si="1"/>
        <v>3.4785000000000003E-2</v>
      </c>
      <c r="E117" t="s">
        <v>105</v>
      </c>
      <c r="F117">
        <v>3.4942000000000001E-2</v>
      </c>
    </row>
    <row r="118" spans="2:8" x14ac:dyDescent="0.25">
      <c r="B118" t="s">
        <v>114</v>
      </c>
      <c r="C118">
        <f t="shared" si="1"/>
        <v>3.5333999999999997E-2</v>
      </c>
      <c r="E118" t="s">
        <v>107</v>
      </c>
      <c r="F118">
        <v>3.4780999999999999E-2</v>
      </c>
    </row>
    <row r="119" spans="2:8" x14ac:dyDescent="0.25">
      <c r="B119" t="s">
        <v>109</v>
      </c>
      <c r="C119">
        <f t="shared" si="1"/>
        <v>3.4736999999999997E-2</v>
      </c>
      <c r="E119" t="s">
        <v>109</v>
      </c>
      <c r="F119">
        <v>3.4736999999999997E-2</v>
      </c>
    </row>
    <row r="120" spans="2:8" x14ac:dyDescent="0.25">
      <c r="B120" t="s">
        <v>115</v>
      </c>
      <c r="C120">
        <f t="shared" si="1"/>
        <v>3.5279999999999999E-2</v>
      </c>
      <c r="E120" t="s">
        <v>111</v>
      </c>
      <c r="F120">
        <v>3.5085999999999999E-2</v>
      </c>
    </row>
    <row r="121" spans="2:8" x14ac:dyDescent="0.25">
      <c r="B121" t="s">
        <v>116</v>
      </c>
      <c r="C121">
        <f t="shared" si="1"/>
        <v>3.4791000000000002E-2</v>
      </c>
      <c r="E121" t="s">
        <v>113</v>
      </c>
      <c r="F121">
        <v>3.4785000000000003E-2</v>
      </c>
    </row>
    <row r="122" spans="2:8" x14ac:dyDescent="0.25">
      <c r="B122" t="s">
        <v>117</v>
      </c>
      <c r="C122">
        <f t="shared" si="1"/>
        <v>3.5450000000000002E-2</v>
      </c>
      <c r="E122" t="s">
        <v>109</v>
      </c>
      <c r="F122">
        <v>3.4736999999999997E-2</v>
      </c>
    </row>
    <row r="123" spans="2:8" x14ac:dyDescent="0.25">
      <c r="B123" t="s">
        <v>118</v>
      </c>
      <c r="C123">
        <f t="shared" si="1"/>
        <v>3.4875000000000003E-2</v>
      </c>
      <c r="E123" t="s">
        <v>116</v>
      </c>
      <c r="F123">
        <v>3.4791000000000002E-2</v>
      </c>
    </row>
    <row r="124" spans="2:8" x14ac:dyDescent="0.25">
      <c r="E124" t="s">
        <v>118</v>
      </c>
      <c r="F124">
        <v>3.4875000000000003E-2</v>
      </c>
    </row>
  </sheetData>
  <autoFilter ref="B3:C123" xr:uid="{9186ECA6-7201-465F-8431-439E52AF13DD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ver. critical</vt:lpstr>
      <vt:lpstr>ver. reduction</vt:lpstr>
      <vt:lpstr>raw230</vt:lpstr>
      <vt:lpstr>raw228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Gleizer</dc:creator>
  <cp:lastModifiedBy>Alan Gleizer</cp:lastModifiedBy>
  <dcterms:created xsi:type="dcterms:W3CDTF">2025-03-15T16:08:23Z</dcterms:created>
  <dcterms:modified xsi:type="dcterms:W3CDTF">2025-03-15T18:46:37Z</dcterms:modified>
</cp:coreProperties>
</file>