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odel_setup" sheetId="1" state="visible" r:id="rId2"/>
    <sheet name="existing_eskom" sheetId="2" state="visible" r:id="rId3"/>
    <sheet name="existing_non_eskom" sheetId="3" state="visible" r:id="rId4"/>
    <sheet name="new_build_limits" sheetId="4" state="visible" r:id="rId5"/>
    <sheet name="projected_parameters" sheetId="5" state="visible" r:id="rId6"/>
    <sheet name="costs" sheetId="6" state="visible" r:id="rId7"/>
    <sheet name="carriers" sheetId="7" state="visible" r:id="rId8"/>
  </sheets>
  <definedNames>
    <definedName function="false" hidden="true" localSheetId="5" name="_xlnm._FilterDatabase" vbProcedure="false">costs!$A$1:$M$120</definedName>
    <definedName function="false" hidden="true" localSheetId="1" name="_xlnm._FilterDatabase" vbProcedure="false">existing_eskom!$A$1:$Z$83</definedName>
    <definedName function="false" hidden="true" localSheetId="2" name="_xlnm._FilterDatabase" vbProcedure="false">existing_non_eskom!$A$1:$Y$130</definedName>
  </definedName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sz val="11"/>
            <color rgb="FF000000"/>
            <rFont val="Calibri"/>
            <family val="2"/>
            <charset val="1"/>
          </rPr>
          <t xml:space="preserve">Peter Klein
</t>
        </r>
        <r>
          <rPr>
            <sz val="9"/>
            <color rgb="FF000000"/>
            <rFont val="Tahoma"/>
            <family val="2"/>
            <charset val="1"/>
          </rPr>
          <t xml:space="preserve">Excludes pumping
Demand increased 1/0.98 for Sasol generation which is not accounted for by Eskom</t>
        </r>
      </text>
    </comment>
  </commentList>
</comments>
</file>

<file path=xl/sharedStrings.xml><?xml version="1.0" encoding="utf-8"?>
<sst xmlns="http://schemas.openxmlformats.org/spreadsheetml/2006/main" count="4264" uniqueCount="308">
  <si>
    <t xml:space="preserve">wildcard</t>
  </si>
  <si>
    <t xml:space="preserve">simulation_years</t>
  </si>
  <si>
    <t xml:space="preserve">existing_eskom</t>
  </si>
  <si>
    <t xml:space="preserve">existing_non_eskom</t>
  </si>
  <si>
    <t xml:space="preserve">new_build_limits</t>
  </si>
  <si>
    <t xml:space="preserve">projected_parameters</t>
  </si>
  <si>
    <t xml:space="preserve">costs</t>
  </si>
  <si>
    <t xml:space="preserve">val-LC-UNC</t>
  </si>
  <si>
    <t xml:space="preserve">2020,2022,2024,2026,2028,2030,2032,2034,2036,2038,2040,2042,2044,2046,2048,2050</t>
  </si>
  <si>
    <t xml:space="preserve">LC-Retirement</t>
  </si>
  <si>
    <t xml:space="preserve">base</t>
  </si>
  <si>
    <t xml:space="preserve">ambitions</t>
  </si>
  <si>
    <t xml:space="preserve">ambitions_2019</t>
  </si>
  <si>
    <t xml:space="preserve">val-LC-UNC-1</t>
  </si>
  <si>
    <t xml:space="preserve">val-LC-UNC-2</t>
  </si>
  <si>
    <t xml:space="preserve">2020,2025,2030,2035,2040,2045,2050</t>
  </si>
  <si>
    <t xml:space="preserve">val-2Gt-UNC</t>
  </si>
  <si>
    <t xml:space="preserve">2Gt-Retirement</t>
  </si>
  <si>
    <t xml:space="preserve">val-2Gt-UNC-1</t>
  </si>
  <si>
    <t xml:space="preserve">2020,2021,2022,2023,2024,2025,2026,2027,2028,2029,2030,2031,2032,2033,2034,2035,2036,2037,2038,2039,2040,2045,2050</t>
  </si>
  <si>
    <t xml:space="preserve">val-2Gt-UNC-2</t>
  </si>
  <si>
    <t xml:space="preserve">val-LC-SMOOTH</t>
  </si>
  <si>
    <t xml:space="preserve">ambitions_LC_SMOOTH</t>
  </si>
  <si>
    <t xml:space="preserve">val-LC-SMOOTH-1</t>
  </si>
  <si>
    <t xml:space="preserve">val-LC-SMOOTH-2</t>
  </si>
  <si>
    <t xml:space="preserve">val-2Gt-SMOOTH</t>
  </si>
  <si>
    <t xml:space="preserve">2Gt</t>
  </si>
  <si>
    <t xml:space="preserve">ambitions_2Gt_SMOOTH</t>
  </si>
  <si>
    <t xml:space="preserve">val-2Gt-SMOOTH-1</t>
  </si>
  <si>
    <t xml:space="preserve">val-LC-IRP</t>
  </si>
  <si>
    <t xml:space="preserve">2020,2022,2024,2026,2028,2030</t>
  </si>
  <si>
    <t xml:space="preserve">irp</t>
  </si>
  <si>
    <t xml:space="preserve">Scenario</t>
  </si>
  <si>
    <t xml:space="preserve">Power Station Name</t>
  </si>
  <si>
    <t xml:space="preserve">Carrier</t>
  </si>
  <si>
    <t xml:space="preserve">Type</t>
  </si>
  <si>
    <t xml:space="preserve">Status</t>
  </si>
  <si>
    <t xml:space="preserve">Capacity (MW)</t>
  </si>
  <si>
    <t xml:space="preserve">Unit size (MW)</t>
  </si>
  <si>
    <t xml:space="preserve">Number units</t>
  </si>
  <si>
    <t xml:space="preserve">Future Commissioning Date</t>
  </si>
  <si>
    <t xml:space="preserve">Decommissioning Date</t>
  </si>
  <si>
    <t xml:space="preserve">Heat Rate (GJ/MWh)</t>
  </si>
  <si>
    <t xml:space="preserve">Fuel Price (R/GJ)</t>
  </si>
  <si>
    <t xml:space="preserve">Max Ramp Up (MW/min)</t>
  </si>
  <si>
    <t xml:space="preserve">Max Ramp Down (MW/min)</t>
  </si>
  <si>
    <t xml:space="preserve">Min Stable Level (%)</t>
  </si>
  <si>
    <t xml:space="preserve">Variable O&amp;M Cost (R/MWh)</t>
  </si>
  <si>
    <t xml:space="preserve">Fixed O&amp;M Cost (R/kW/yr)</t>
  </si>
  <si>
    <t xml:space="preserve">Pump Efficiency (%)</t>
  </si>
  <si>
    <t xml:space="preserve">Pump Units</t>
  </si>
  <si>
    <t xml:space="preserve">Pump Load per unit (MW)</t>
  </si>
  <si>
    <t xml:space="preserve">Pumped Storage - Max Storage (GWh)</t>
  </si>
  <si>
    <t xml:space="preserve">CSP Storage (hours)</t>
  </si>
  <si>
    <t xml:space="preserve">Diesel Storage (Ml)</t>
  </si>
  <si>
    <t xml:space="preserve">Gas storage (MCM)</t>
  </si>
  <si>
    <t xml:space="preserve">GPS Latitude</t>
  </si>
  <si>
    <t xml:space="preserve">GPS Longitude</t>
  </si>
  <si>
    <t xml:space="preserve">Arnot*</t>
  </si>
  <si>
    <t xml:space="preserve">coal</t>
  </si>
  <si>
    <t xml:space="preserve">Generator</t>
  </si>
  <si>
    <t xml:space="preserve">Existing</t>
  </si>
  <si>
    <t xml:space="preserve">-</t>
  </si>
  <si>
    <t xml:space="preserve">Arnot**</t>
  </si>
  <si>
    <t xml:space="preserve">Camden*</t>
  </si>
  <si>
    <t xml:space="preserve">Camden**</t>
  </si>
  <si>
    <t xml:space="preserve">Duvha*</t>
  </si>
  <si>
    <t xml:space="preserve">Duvha**</t>
  </si>
  <si>
    <t xml:space="preserve">Grootvlei*</t>
  </si>
  <si>
    <t xml:space="preserve">Grootvlei**</t>
  </si>
  <si>
    <t xml:space="preserve">Hendrina*</t>
  </si>
  <si>
    <t xml:space="preserve">Hendrina**</t>
  </si>
  <si>
    <t xml:space="preserve">Kendal*</t>
  </si>
  <si>
    <t xml:space="preserve">Kendal**</t>
  </si>
  <si>
    <t xml:space="preserve">Komati</t>
  </si>
  <si>
    <t xml:space="preserve">Kriel*</t>
  </si>
  <si>
    <t xml:space="preserve">Kriel**</t>
  </si>
  <si>
    <t xml:space="preserve">Kusile*</t>
  </si>
  <si>
    <t xml:space="preserve">beyond 2050</t>
  </si>
  <si>
    <t xml:space="preserve">Kusile**</t>
  </si>
  <si>
    <t xml:space="preserve">Kusile***</t>
  </si>
  <si>
    <t xml:space="preserve">Lethabo*</t>
  </si>
  <si>
    <t xml:space="preserve">Lethabo**</t>
  </si>
  <si>
    <t xml:space="preserve">Majuba*</t>
  </si>
  <si>
    <t xml:space="preserve">Majuba**</t>
  </si>
  <si>
    <t xml:space="preserve">Matimba*</t>
  </si>
  <si>
    <t xml:space="preserve">Matimba**</t>
  </si>
  <si>
    <t xml:space="preserve">Matla*</t>
  </si>
  <si>
    <t xml:space="preserve">Matla**</t>
  </si>
  <si>
    <t xml:space="preserve">Medupi*</t>
  </si>
  <si>
    <t xml:space="preserve">Medupi**</t>
  </si>
  <si>
    <t xml:space="preserve">Tutuka*</t>
  </si>
  <si>
    <t xml:space="preserve">Tutuka**</t>
  </si>
  <si>
    <t xml:space="preserve">Sere</t>
  </si>
  <si>
    <t xml:space="preserve">onwind</t>
  </si>
  <si>
    <t xml:space="preserve">Koeberg</t>
  </si>
  <si>
    <t xml:space="preserve">nuclear</t>
  </si>
  <si>
    <t xml:space="preserve">Drakensberg</t>
  </si>
  <si>
    <t xml:space="preserve">PHS</t>
  </si>
  <si>
    <t xml:space="preserve">StorageUnit</t>
  </si>
  <si>
    <t xml:space="preserve">Ingula</t>
  </si>
  <si>
    <t xml:space="preserve">Palmiet</t>
  </si>
  <si>
    <t xml:space="preserve">Gariep</t>
  </si>
  <si>
    <t xml:space="preserve">hydro</t>
  </si>
  <si>
    <t xml:space="preserve">Vanderkloof</t>
  </si>
  <si>
    <t xml:space="preserve">Acacia</t>
  </si>
  <si>
    <t xml:space="preserve">gas</t>
  </si>
  <si>
    <t xml:space="preserve">Ankerlig</t>
  </si>
  <si>
    <t xml:space="preserve">Gourikwa</t>
  </si>
  <si>
    <t xml:space="preserve">PortRex</t>
  </si>
  <si>
    <t xml:space="preserve">Grouping</t>
  </si>
  <si>
    <t xml:space="preserve">Aries Solar Energy Facility</t>
  </si>
  <si>
    <t xml:space="preserve">REIPPPP_BW1</t>
  </si>
  <si>
    <t xml:space="preserve">solar</t>
  </si>
  <si>
    <t xml:space="preserve">Cookhouse Wind Farm</t>
  </si>
  <si>
    <t xml:space="preserve">Dassieklip Wind Energy Facility</t>
  </si>
  <si>
    <t xml:space="preserve">De Aar Solar Power</t>
  </si>
  <si>
    <t xml:space="preserve">Dorper Wind Farm</t>
  </si>
  <si>
    <t xml:space="preserve">Greefspan PV Power Plant</t>
  </si>
  <si>
    <t xml:space="preserve">Herbert PV Power Plant</t>
  </si>
  <si>
    <t xml:space="preserve">Jeffreys Bay Wind Farm</t>
  </si>
  <si>
    <t xml:space="preserve">Kalkbult</t>
  </si>
  <si>
    <t xml:space="preserve">Kaxu Solar One</t>
  </si>
  <si>
    <t xml:space="preserve">CSP</t>
  </si>
  <si>
    <t xml:space="preserve">Khi Solar One</t>
  </si>
  <si>
    <t xml:space="preserve">Konkoonsies Solar Energy Facility</t>
  </si>
  <si>
    <t xml:space="preserve">Kouga Wind Farm</t>
  </si>
  <si>
    <t xml:space="preserve">Lesedi Power Company</t>
  </si>
  <si>
    <t xml:space="preserve">Letsatsi Power Company</t>
  </si>
  <si>
    <t xml:space="preserve">Metrowind Van Stadens Wind Farm</t>
  </si>
  <si>
    <t xml:space="preserve">Mulilo Renewable Energy Solar PV De Aar</t>
  </si>
  <si>
    <t xml:space="preserve">Mulilo Renewable Energy Solar PV Prieska</t>
  </si>
  <si>
    <t xml:space="preserve">Nobelsfontein Phase 1</t>
  </si>
  <si>
    <t xml:space="preserve">REISA</t>
  </si>
  <si>
    <t xml:space="preserve">RustMo1 Solar Farm</t>
  </si>
  <si>
    <t xml:space="preserve">Droogfontein Solar Power</t>
  </si>
  <si>
    <t xml:space="preserve">Slimsun Swartland Solar Park</t>
  </si>
  <si>
    <t xml:space="preserve">Solar Capital De Aar</t>
  </si>
  <si>
    <t xml:space="preserve">Soutpan Solar Park</t>
  </si>
  <si>
    <t xml:space="preserve">Touwsrivier Project</t>
  </si>
  <si>
    <t xml:space="preserve">Umoya Energy Wind Farm</t>
  </si>
  <si>
    <t xml:space="preserve">Witkop Solar Park</t>
  </si>
  <si>
    <t xml:space="preserve">Amakhala Emoyeni</t>
  </si>
  <si>
    <t xml:space="preserve">REIPPPP_BW2</t>
  </si>
  <si>
    <t xml:space="preserve">Aurora Wind Power</t>
  </si>
  <si>
    <t xml:space="preserve">Aurora_Rietvlei Solar Power</t>
  </si>
  <si>
    <t xml:space="preserve">Bokpoort CSP project</t>
  </si>
  <si>
    <t xml:space="preserve">Boshoff Solar Park</t>
  </si>
  <si>
    <t xml:space="preserve">Chaba Wind Farm</t>
  </si>
  <si>
    <t xml:space="preserve">Dreunberg</t>
  </si>
  <si>
    <t xml:space="preserve">Gouda Wind Project</t>
  </si>
  <si>
    <t xml:space="preserve">Grassridge Wind Farm</t>
  </si>
  <si>
    <t xml:space="preserve">Jasper Power Company</t>
  </si>
  <si>
    <t xml:space="preserve">Linde</t>
  </si>
  <si>
    <t xml:space="preserve">Neusberg Hydro Electrical Project</t>
  </si>
  <si>
    <t xml:space="preserve">Sishen Solar Facility</t>
  </si>
  <si>
    <t xml:space="preserve">Solar Capital De Aar 3</t>
  </si>
  <si>
    <t xml:space="preserve">Stortemelk Hydro</t>
  </si>
  <si>
    <t xml:space="preserve">Tsitsikamma Community Wind Farm</t>
  </si>
  <si>
    <t xml:space="preserve">Upington Airport</t>
  </si>
  <si>
    <t xml:space="preserve">Vredendal Solar Park</t>
  </si>
  <si>
    <t xml:space="preserve">Waainek Wind Farm</t>
  </si>
  <si>
    <t xml:space="preserve">!XiNa Solar One</t>
  </si>
  <si>
    <t xml:space="preserve">REIPPPP_BW3</t>
  </si>
  <si>
    <t xml:space="preserve">Adams Solar PV 2</t>
  </si>
  <si>
    <t xml:space="preserve">ENERGY Joburg Landfill Gas to Electircity Project</t>
  </si>
  <si>
    <t xml:space="preserve">biomass</t>
  </si>
  <si>
    <t xml:space="preserve">Karoshoek Solar One</t>
  </si>
  <si>
    <t xml:space="preserve">Khobab Wind Farm</t>
  </si>
  <si>
    <t xml:space="preserve">Loeriesfontein 2 Wind Farm</t>
  </si>
  <si>
    <t xml:space="preserve">Longyuan Mulilo De Aar Maanhaarberg Wind Energy Facility</t>
  </si>
  <si>
    <t xml:space="preserve">Longyuan Mulilo Green Energy De Aar 2 North Wind Energy Facility</t>
  </si>
  <si>
    <t xml:space="preserve">Mkuze</t>
  </si>
  <si>
    <t xml:space="preserve">Planned</t>
  </si>
  <si>
    <t xml:space="preserve">Mulilo Prieska PV</t>
  </si>
  <si>
    <t xml:space="preserve">Mulilo Sonnedix Prieska PV</t>
  </si>
  <si>
    <t xml:space="preserve">Nojoli Wind Farm</t>
  </si>
  <si>
    <t xml:space="preserve">Noupoort Wind Farm</t>
  </si>
  <si>
    <t xml:space="preserve">Paleisheuwel</t>
  </si>
  <si>
    <t xml:space="preserve">Pulida Solar Park</t>
  </si>
  <si>
    <t xml:space="preserve">Red Cap Gibson Bay</t>
  </si>
  <si>
    <t xml:space="preserve">Tom Burke Solar Park</t>
  </si>
  <si>
    <t xml:space="preserve">Kathu Solar Park</t>
  </si>
  <si>
    <t xml:space="preserve">REIPPPP_BW3.5</t>
  </si>
  <si>
    <t xml:space="preserve">Redstone Solar Thermal Power Plant</t>
  </si>
  <si>
    <t xml:space="preserve">Under construction</t>
  </si>
  <si>
    <t xml:space="preserve">Aggeneys Solar</t>
  </si>
  <si>
    <t xml:space="preserve">REIPPPP_BW4</t>
  </si>
  <si>
    <t xml:space="preserve">Boikanyo Solar</t>
  </si>
  <si>
    <t xml:space="preserve">Bokamoso</t>
  </si>
  <si>
    <t xml:space="preserve">Copperton Windfarm</t>
  </si>
  <si>
    <t xml:space="preserve">De Wildt</t>
  </si>
  <si>
    <t xml:space="preserve">Dyason's Klip 1</t>
  </si>
  <si>
    <t xml:space="preserve">Dyason's Klip 2</t>
  </si>
  <si>
    <t xml:space="preserve">Excelsior Wind Energy Facility</t>
  </si>
  <si>
    <t xml:space="preserve">Garob Wind Farm</t>
  </si>
  <si>
    <t xml:space="preserve">Golden Valley Wind</t>
  </si>
  <si>
    <t xml:space="preserve">Kangnas Wind Farm</t>
  </si>
  <si>
    <t xml:space="preserve">Konkoonsies II Solar PV Facility</t>
  </si>
  <si>
    <t xml:space="preserve">Kruisvallei Hydro</t>
  </si>
  <si>
    <t xml:space="preserve">Matla A Bokone Solar</t>
  </si>
  <si>
    <t xml:space="preserve">Ngodwana Energy</t>
  </si>
  <si>
    <t xml:space="preserve">Nxuba Wind Farm</t>
  </si>
  <si>
    <t xml:space="preserve">Oyster Bay Wind Farm</t>
  </si>
  <si>
    <t xml:space="preserve">Perdekraal East Wind Farm</t>
  </si>
  <si>
    <t xml:space="preserve">Roggeveld Wind Farm</t>
  </si>
  <si>
    <t xml:space="preserve">Sirius Solar PV Project One</t>
  </si>
  <si>
    <t xml:space="preserve">Soetwater Wind Farm</t>
  </si>
  <si>
    <t xml:space="preserve">Solar Capital Orange</t>
  </si>
  <si>
    <t xml:space="preserve">The Karusa Wind Farm</t>
  </si>
  <si>
    <t xml:space="preserve">Waterloo Solar Park</t>
  </si>
  <si>
    <t xml:space="preserve">Wesley Ciskei</t>
  </si>
  <si>
    <t xml:space="preserve">Zeerust</t>
  </si>
  <si>
    <t xml:space="preserve">Kelvin</t>
  </si>
  <si>
    <t xml:space="preserve">other</t>
  </si>
  <si>
    <t xml:space="preserve">Sasol SSF</t>
  </si>
  <si>
    <t xml:space="preserve">Avon</t>
  </si>
  <si>
    <t xml:space="preserve">Dedisa</t>
  </si>
  <si>
    <t xml:space="preserve">Sasol Infrach Engines</t>
  </si>
  <si>
    <t xml:space="preserve">Sasol OCGT</t>
  </si>
  <si>
    <t xml:space="preserve">CahoraBassa</t>
  </si>
  <si>
    <t xml:space="preserve">hydro-import</t>
  </si>
  <si>
    <t xml:space="preserve">ColleyWobbles</t>
  </si>
  <si>
    <t xml:space="preserve">Mondi</t>
  </si>
  <si>
    <t xml:space="preserve">Sappi</t>
  </si>
  <si>
    <t xml:space="preserve">Steenbras</t>
  </si>
  <si>
    <t xml:space="preserve">Dwarsrug Wind Facility</t>
  </si>
  <si>
    <t xml:space="preserve">REIPPPP_BW5</t>
  </si>
  <si>
    <t xml:space="preserve">Beaufort West Wind Facility</t>
  </si>
  <si>
    <t xml:space="preserve">Trakas Wind Facility</t>
  </si>
  <si>
    <t xml:space="preserve">Sutherland Wind Facility</t>
  </si>
  <si>
    <t xml:space="preserve">Rietrug Wind Facility</t>
  </si>
  <si>
    <t xml:space="preserve">Brandvalley Wind Farm</t>
  </si>
  <si>
    <t xml:space="preserve">Rietkloof Wind Farm</t>
  </si>
  <si>
    <t xml:space="preserve">Waaihoek Wind Facility</t>
  </si>
  <si>
    <t xml:space="preserve">San Kraal WEF</t>
  </si>
  <si>
    <t xml:space="preserve">Phezukomoya WEF</t>
  </si>
  <si>
    <t xml:space="preserve">Coleskop WEF</t>
  </si>
  <si>
    <t xml:space="preserve">Wolf Wind Farm</t>
  </si>
  <si>
    <t xml:space="preserve">Kentani Solar Facility</t>
  </si>
  <si>
    <t xml:space="preserve">Klipfontein Solar Facility</t>
  </si>
  <si>
    <t xml:space="preserve">Klipfontein 2 Solar Facility</t>
  </si>
  <si>
    <t xml:space="preserve">Leliehoek Solar Facility</t>
  </si>
  <si>
    <t xml:space="preserve">Braklaagte Solar Facility</t>
  </si>
  <si>
    <t xml:space="preserve">Sonoblomo Solar Facility</t>
  </si>
  <si>
    <t xml:space="preserve">Du Plessis Dam Solar PV 1</t>
  </si>
  <si>
    <t xml:space="preserve">Graspan Solar PV Project</t>
  </si>
  <si>
    <t xml:space="preserve">Grootspruit Solar PV Project</t>
  </si>
  <si>
    <t xml:space="preserve">Sannaspos Solar PV Project</t>
  </si>
  <si>
    <t xml:space="preserve">Grootfontein PV 1</t>
  </si>
  <si>
    <t xml:space="preserve">Grootfontein PV 2</t>
  </si>
  <si>
    <t xml:space="preserve">Grootfontein PV 3</t>
  </si>
  <si>
    <t xml:space="preserve">scenario</t>
  </si>
  <si>
    <t xml:space="preserve">parameter</t>
  </si>
  <si>
    <t xml:space="preserve">carrier (MW)</t>
  </si>
  <si>
    <t xml:space="preserve">max_installed_limit</t>
  </si>
  <si>
    <t xml:space="preserve">CCGT</t>
  </si>
  <si>
    <t xml:space="preserve">OCGT</t>
  </si>
  <si>
    <t xml:space="preserve">battery</t>
  </si>
  <si>
    <t xml:space="preserve">min_installed_limit</t>
  </si>
  <si>
    <t xml:space="preserve">unit</t>
  </si>
  <si>
    <t xml:space="preserve">annual_demand</t>
  </si>
  <si>
    <t xml:space="preserve">TWh/yr</t>
  </si>
  <si>
    <t xml:space="preserve">coal_fleet_EAF</t>
  </si>
  <si>
    <t xml:space="preserve">%/yr</t>
  </si>
  <si>
    <t xml:space="preserve">spinning_reserves</t>
  </si>
  <si>
    <t xml:space="preserve">MW</t>
  </si>
  <si>
    <t xml:space="preserve">total_reserves</t>
  </si>
  <si>
    <t xml:space="preserve">reserve_margin_active</t>
  </si>
  <si>
    <t xml:space="preserve">TRUE/FALSE</t>
  </si>
  <si>
    <t xml:space="preserve">reserve_margin</t>
  </si>
  <si>
    <t xml:space="preserve">%</t>
  </si>
  <si>
    <t xml:space="preserve">technology</t>
  </si>
  <si>
    <t xml:space="preserve">source</t>
  </si>
  <si>
    <t xml:space="preserve">CO2 intensity</t>
  </si>
  <si>
    <t xml:space="preserve">tCO2/MWth</t>
  </si>
  <si>
    <t xml:space="preserve">https://www.eia.gov/environment/emissions/co2_vol_mass.php</t>
  </si>
  <si>
    <t xml:space="preserve">diesel</t>
  </si>
  <si>
    <t xml:space="preserve">discount rate</t>
  </si>
  <si>
    <t xml:space="preserve">per unit</t>
  </si>
  <si>
    <t xml:space="preserve">solar-rooftop</t>
  </si>
  <si>
    <t xml:space="preserve">solar-utility</t>
  </si>
  <si>
    <t xml:space="preserve">heat_rate</t>
  </si>
  <si>
    <t xml:space="preserve">GJ/MWh</t>
  </si>
  <si>
    <t xml:space="preserve">battery inverter</t>
  </si>
  <si>
    <t xml:space="preserve">efficiency</t>
  </si>
  <si>
    <t xml:space="preserve">FOM</t>
  </si>
  <si>
    <t xml:space="preserve">ZAR/kWel</t>
  </si>
  <si>
    <t xml:space="preserve">%/year</t>
  </si>
  <si>
    <t xml:space="preserve">HVAC overhead</t>
  </si>
  <si>
    <t xml:space="preserve">HVDC inverter pair</t>
  </si>
  <si>
    <t xml:space="preserve">HVDC overhead</t>
  </si>
  <si>
    <t xml:space="preserve">HVDC submarine</t>
  </si>
  <si>
    <t xml:space="preserve">fuel</t>
  </si>
  <si>
    <t xml:space="preserve">R/GJ</t>
  </si>
  <si>
    <t xml:space="preserve">uranium</t>
  </si>
  <si>
    <t xml:space="preserve">investment</t>
  </si>
  <si>
    <t xml:space="preserve">battery storage</t>
  </si>
  <si>
    <t xml:space="preserve">ZAR/kWh</t>
  </si>
  <si>
    <t xml:space="preserve">ZAR/MW/km</t>
  </si>
  <si>
    <t xml:space="preserve">ZAR/MW</t>
  </si>
  <si>
    <t xml:space="preserve">lifetime</t>
  </si>
  <si>
    <t xml:space="preserve">years</t>
  </si>
  <si>
    <t xml:space="preserve">ror</t>
  </si>
  <si>
    <t xml:space="preserve">VOM</t>
  </si>
  <si>
    <t xml:space="preserve">ZAR/MWhel</t>
  </si>
  <si>
    <t xml:space="preserve">EUR/MWhel</t>
  </si>
  <si>
    <t xml:space="preserve">carrier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</si>
</sst>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#"/>
    <numFmt numFmtId="166" formatCode="0%"/>
    <numFmt numFmtId="167" formatCode="General"/>
    <numFmt numFmtId="168" formatCode="#.000"/>
    <numFmt numFmtId="169" formatCode="0.000"/>
    <numFmt numFmtId="170" formatCode="0.0%"/>
    <numFmt numFmtId="171" formatCode="#.0%"/>
    <numFmt numFmtId="172" formatCode="0"/>
    <numFmt numFmtId="173" formatCode="&quot;TRUE&quot;;&quot;TRUE&quot;;&quot;FALSE&quot;"/>
    <numFmt numFmtId="174" formatCode="0.00%"/>
    <numFmt numFmtId="175" formatCode="#%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36194"/>
      <name val="Calibri"/>
      <family val="2"/>
      <charset val="1"/>
    </font>
    <font>
      <b val="true"/>
      <sz val="13"/>
      <color rgb="FF1F497D"/>
      <name val="Calibri"/>
      <family val="2"/>
      <charset val="1"/>
    </font>
    <font>
      <sz val="11"/>
      <color rgb="FF3F3F76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3F3F76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sz val="12"/>
      <color rgb="FF3F3F76"/>
      <name val="Calibri"/>
      <family val="2"/>
      <charset val="1"/>
    </font>
    <font>
      <sz val="11"/>
      <color rgb="FFFFFFFF"/>
      <name val="Calibri"/>
      <family val="2"/>
      <charset val="1"/>
    </font>
    <font>
      <sz val="9"/>
      <color rgb="FF000000"/>
      <name val="Tahoma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C5"/>
        <bgColor rgb="FFFFFFFF"/>
      </patternFill>
    </fill>
    <fill>
      <patternFill patternType="solid">
        <fgColor rgb="FFFFCC99"/>
        <bgColor rgb="FFF7D1D5"/>
      </patternFill>
    </fill>
    <fill>
      <patternFill patternType="solid">
        <fgColor rgb="FFF2F2F2"/>
        <bgColor rgb="FFEEEEEE"/>
      </patternFill>
    </fill>
    <fill>
      <patternFill patternType="solid">
        <fgColor rgb="FFDCE6F2"/>
        <bgColor rgb="FFDDDDDD"/>
      </patternFill>
    </fill>
    <fill>
      <patternFill patternType="solid">
        <fgColor rgb="FFDDDDDD"/>
        <bgColor rgb="FFDCE6F2"/>
      </patternFill>
    </fill>
    <fill>
      <patternFill patternType="solid">
        <fgColor rgb="FFFFFFFF"/>
        <bgColor rgb="FFF2F2F2"/>
      </patternFill>
    </fill>
    <fill>
      <patternFill patternType="solid">
        <fgColor rgb="FFC6D9F1"/>
        <bgColor rgb="FFDDDDDD"/>
      </patternFill>
    </fill>
    <fill>
      <patternFill patternType="solid">
        <fgColor rgb="FFEEEEEE"/>
        <bgColor rgb="FFF2F2F2"/>
      </patternFill>
    </fill>
    <fill>
      <patternFill patternType="solid">
        <fgColor rgb="FF7F7F7F"/>
        <bgColor rgb="FF969696"/>
      </patternFill>
    </fill>
    <fill>
      <patternFill patternType="solid">
        <fgColor rgb="FFF7D1D5"/>
        <bgColor rgb="FFDDDDDD"/>
      </patternFill>
    </fill>
    <fill>
      <patternFill patternType="solid">
        <fgColor rgb="FFB4C7DC"/>
        <bgColor rgb="FFA7C0DE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/>
      <right/>
      <top/>
      <bottom style="thick">
        <color rgb="FFA7C0DE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>
        <color rgb="FF7F7F7F"/>
      </left>
      <right style="thin">
        <color rgb="FF7F7F7F"/>
      </right>
      <top style="thin"/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/>
      <diagonal/>
    </border>
    <border diagonalUp="false" diagonalDown="false">
      <left style="medium"/>
      <right style="thin">
        <color rgb="FF3F3F3F"/>
      </right>
      <top style="medium"/>
      <bottom/>
      <diagonal/>
    </border>
    <border diagonalUp="false" diagonalDown="false">
      <left style="thin">
        <color rgb="FF3F3F3F"/>
      </left>
      <right style="thin">
        <color rgb="FF3F3F3F"/>
      </right>
      <top style="medium"/>
      <bottom/>
      <diagonal/>
    </border>
    <border diagonalUp="false" diagonalDown="false">
      <left style="thin">
        <color rgb="FF3F3F3F"/>
      </left>
      <right style="medium"/>
      <top style="medium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>
        <color rgb="FF7F7F7F"/>
      </left>
      <right style="thin">
        <color rgb="FF7F7F7F"/>
      </right>
      <top style="medium"/>
      <bottom style="thin">
        <color rgb="FF7F7F7F"/>
      </bottom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2" applyFont="true" applyBorder="true" applyAlignment="true" applyProtection="false">
      <alignment horizontal="general" vertical="bottom" textRotation="0" wrapText="false" indent="0" shrinkToFit="false"/>
    </xf>
    <xf numFmtId="164" fontId="6" fillId="3" borderId="3" applyFont="true" applyBorder="true" applyAlignment="true" applyProtection="false">
      <alignment horizontal="general" vertical="bottom" textRotation="0" wrapText="false" indent="0" shrinkToFit="false"/>
    </xf>
    <xf numFmtId="164" fontId="9" fillId="4" borderId="4" applyFont="true" applyBorder="true" applyAlignment="true" applyProtection="false">
      <alignment horizontal="general" vertical="bottom" textRotation="0" wrapText="false" indent="0" shrinkToFit="false"/>
    </xf>
  </cellStyleXfs>
  <cellXfs count="1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3" borderId="3" xfId="22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3" borderId="3" xfId="22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0" fillId="5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6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7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7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7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19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4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4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5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7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5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3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7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3" xfId="22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4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5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5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9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5" borderId="15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16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8" fillId="5" borderId="17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7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5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1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7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0" fillId="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9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0" fillId="9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3" borderId="0" xfId="22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0" fontId="0" fillId="7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7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0" fillId="9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9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9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5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3" borderId="5" xfId="22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1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9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20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20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5" fillId="0" borderId="21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3" borderId="22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ssumption" xfId="20"/>
    <cellStyle name="Excel Built-in Heading 2" xfId="21"/>
    <cellStyle name="Excel Built-in Input" xfId="22"/>
    <cellStyle name="Excel Built-in Output" xfId="23"/>
  </cellStyles>
  <dxfs count="16">
    <dxf>
      <fill>
        <patternFill patternType="solid">
          <fgColor rgb="FFC6D9F1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1F497D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EEEEEE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DCE6F2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2F2F2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4C7DC"/>
      <rgbColor rgb="FF7F7F7F"/>
      <rgbColor rgb="FF9999FF"/>
      <rgbColor rgb="FF993366"/>
      <rgbColor rgb="FFFFFFC5"/>
      <rgbColor rgb="FFDCE6F2"/>
      <rgbColor rgb="FF660066"/>
      <rgbColor rgb="FFFF8080"/>
      <rgbColor rgb="FF236194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C6EFCE"/>
      <rgbColor rgb="FFFFEB9C"/>
      <rgbColor rgb="FFA7C0DE"/>
      <rgbColor rgb="FFF7D1D5"/>
      <rgbColor rgb="FFDDDDDD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1F497D"/>
      <rgbColor rgb="FF339966"/>
      <rgbColor rgb="FF003300"/>
      <rgbColor rgb="FF333300"/>
      <rgbColor rgb="FF9C57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25" activeCellId="0" sqref="E25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8.83"/>
    <col collapsed="false" customWidth="true" hidden="false" outlineLevel="0" max="2" min="2" style="0" width="40.36"/>
    <col collapsed="false" customWidth="true" hidden="false" outlineLevel="0" max="3" min="3" style="0" width="18.28"/>
    <col collapsed="false" customWidth="true" hidden="false" outlineLevel="0" max="4" min="4" style="0" width="24.18"/>
    <col collapsed="false" customWidth="true" hidden="false" outlineLevel="0" max="5" min="5" style="1" width="27"/>
    <col collapsed="false" customWidth="true" hidden="false" outlineLevel="0" max="6" min="6" style="0" width="25.09"/>
    <col collapsed="false" customWidth="true" hidden="false" outlineLevel="0" max="7" min="7" style="0" width="19.37"/>
  </cols>
  <sheetData>
    <row r="1" customFormat="false" ht="16.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customFormat="false" ht="28.5" hidden="false" customHeight="false" outlineLevel="0" collapsed="false">
      <c r="A2" s="4" t="s">
        <v>7</v>
      </c>
      <c r="B2" s="5" t="s">
        <v>8</v>
      </c>
      <c r="C2" s="6" t="s">
        <v>9</v>
      </c>
      <c r="D2" s="6" t="s">
        <v>10</v>
      </c>
      <c r="E2" s="6" t="s">
        <v>10</v>
      </c>
      <c r="F2" s="6" t="s">
        <v>11</v>
      </c>
      <c r="G2" s="6" t="s">
        <v>12</v>
      </c>
    </row>
    <row r="3" customFormat="false" ht="28.5" hidden="false" customHeight="false" outlineLevel="0" collapsed="false">
      <c r="A3" s="4" t="s">
        <v>13</v>
      </c>
      <c r="B3" s="5" t="s">
        <v>8</v>
      </c>
      <c r="C3" s="6" t="s">
        <v>9</v>
      </c>
      <c r="D3" s="6" t="s">
        <v>10</v>
      </c>
      <c r="E3" s="6" t="s">
        <v>10</v>
      </c>
      <c r="F3" s="6" t="s">
        <v>11</v>
      </c>
      <c r="G3" s="6" t="s">
        <v>12</v>
      </c>
    </row>
    <row r="4" customFormat="false" ht="14.25" hidden="false" customHeight="false" outlineLevel="0" collapsed="false">
      <c r="A4" s="4" t="s">
        <v>14</v>
      </c>
      <c r="B4" s="5" t="s">
        <v>15</v>
      </c>
      <c r="C4" s="6" t="s">
        <v>9</v>
      </c>
      <c r="D4" s="6" t="s">
        <v>10</v>
      </c>
      <c r="E4" s="6" t="s">
        <v>10</v>
      </c>
      <c r="F4" s="6" t="s">
        <v>11</v>
      </c>
      <c r="G4" s="6" t="s">
        <v>12</v>
      </c>
    </row>
    <row r="5" customFormat="false" ht="28.5" hidden="false" customHeight="false" outlineLevel="0" collapsed="false">
      <c r="A5" s="4" t="s">
        <v>16</v>
      </c>
      <c r="B5" s="5" t="s">
        <v>8</v>
      </c>
      <c r="C5" s="6" t="s">
        <v>17</v>
      </c>
      <c r="D5" s="6" t="s">
        <v>10</v>
      </c>
      <c r="E5" s="6" t="s">
        <v>10</v>
      </c>
      <c r="F5" s="6" t="s">
        <v>11</v>
      </c>
      <c r="G5" s="6" t="s">
        <v>12</v>
      </c>
    </row>
    <row r="6" customFormat="false" ht="43.5" hidden="false" customHeight="false" outlineLevel="0" collapsed="false">
      <c r="A6" s="4" t="s">
        <v>18</v>
      </c>
      <c r="B6" s="5" t="s">
        <v>19</v>
      </c>
      <c r="C6" s="6" t="s">
        <v>17</v>
      </c>
      <c r="D6" s="6" t="s">
        <v>10</v>
      </c>
      <c r="E6" s="6" t="s">
        <v>10</v>
      </c>
      <c r="F6" s="6" t="s">
        <v>11</v>
      </c>
      <c r="G6" s="6" t="s">
        <v>12</v>
      </c>
    </row>
    <row r="7" customFormat="false" ht="14.25" hidden="false" customHeight="false" outlineLevel="0" collapsed="false">
      <c r="A7" s="4" t="s">
        <v>20</v>
      </c>
      <c r="B7" s="5" t="s">
        <v>15</v>
      </c>
      <c r="C7" s="6" t="s">
        <v>17</v>
      </c>
      <c r="D7" s="6" t="s">
        <v>10</v>
      </c>
      <c r="E7" s="6" t="s">
        <v>10</v>
      </c>
      <c r="F7" s="6" t="s">
        <v>11</v>
      </c>
      <c r="G7" s="6" t="s">
        <v>12</v>
      </c>
    </row>
    <row r="8" customFormat="false" ht="28.5" hidden="false" customHeight="false" outlineLevel="0" collapsed="false">
      <c r="A8" s="4" t="s">
        <v>21</v>
      </c>
      <c r="B8" s="5" t="s">
        <v>8</v>
      </c>
      <c r="C8" s="6" t="s">
        <v>10</v>
      </c>
      <c r="D8" s="6" t="s">
        <v>10</v>
      </c>
      <c r="E8" s="7" t="s">
        <v>22</v>
      </c>
      <c r="F8" s="6" t="s">
        <v>11</v>
      </c>
      <c r="G8" s="6" t="s">
        <v>12</v>
      </c>
    </row>
    <row r="9" customFormat="false" ht="28.5" hidden="false" customHeight="false" outlineLevel="0" collapsed="false">
      <c r="A9" s="4" t="s">
        <v>23</v>
      </c>
      <c r="B9" s="5" t="s">
        <v>8</v>
      </c>
      <c r="C9" s="6" t="s">
        <v>9</v>
      </c>
      <c r="D9" s="6" t="s">
        <v>10</v>
      </c>
      <c r="E9" s="7" t="s">
        <v>22</v>
      </c>
      <c r="F9" s="6" t="s">
        <v>11</v>
      </c>
      <c r="G9" s="6" t="s">
        <v>12</v>
      </c>
    </row>
    <row r="10" customFormat="false" ht="14.25" hidden="false" customHeight="false" outlineLevel="0" collapsed="false">
      <c r="A10" s="4" t="s">
        <v>24</v>
      </c>
      <c r="B10" s="5" t="s">
        <v>15</v>
      </c>
      <c r="C10" s="6" t="s">
        <v>9</v>
      </c>
      <c r="D10" s="6" t="s">
        <v>10</v>
      </c>
      <c r="E10" s="7" t="s">
        <v>22</v>
      </c>
      <c r="F10" s="6" t="s">
        <v>11</v>
      </c>
      <c r="G10" s="6" t="s">
        <v>12</v>
      </c>
    </row>
    <row r="11" customFormat="false" ht="28.5" hidden="false" customHeight="false" outlineLevel="0" collapsed="false">
      <c r="A11" s="4" t="s">
        <v>25</v>
      </c>
      <c r="B11" s="5" t="s">
        <v>8</v>
      </c>
      <c r="C11" s="6" t="s">
        <v>26</v>
      </c>
      <c r="D11" s="6" t="s">
        <v>10</v>
      </c>
      <c r="E11" s="7" t="s">
        <v>27</v>
      </c>
      <c r="F11" s="6" t="s">
        <v>11</v>
      </c>
      <c r="G11" s="6" t="s">
        <v>12</v>
      </c>
    </row>
    <row r="12" customFormat="false" ht="28.5" hidden="false" customHeight="false" outlineLevel="0" collapsed="false">
      <c r="A12" s="4" t="s">
        <v>28</v>
      </c>
      <c r="B12" s="5" t="s">
        <v>8</v>
      </c>
      <c r="C12" s="6" t="s">
        <v>9</v>
      </c>
      <c r="D12" s="6" t="s">
        <v>10</v>
      </c>
      <c r="E12" s="7" t="s">
        <v>27</v>
      </c>
      <c r="F12" s="6" t="s">
        <v>11</v>
      </c>
      <c r="G12" s="6" t="s">
        <v>12</v>
      </c>
    </row>
    <row r="13" customFormat="false" ht="27.6" hidden="false" customHeight="true" outlineLevel="0" collapsed="false">
      <c r="A13" s="0" t="s">
        <v>29</v>
      </c>
      <c r="B13" s="5" t="s">
        <v>30</v>
      </c>
      <c r="C13" s="6" t="s">
        <v>26</v>
      </c>
      <c r="D13" s="6" t="s">
        <v>10</v>
      </c>
      <c r="E13" s="6" t="s">
        <v>31</v>
      </c>
      <c r="F13" s="6" t="s">
        <v>11</v>
      </c>
      <c r="G13" s="6" t="s">
        <v>12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6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2" ySplit="1" topLeftCell="C20" activePane="bottomRight" state="frozen"/>
      <selection pane="topLeft" activeCell="A1" activeCellId="0" sqref="A1"/>
      <selection pane="topRight" activeCell="C1" activeCellId="0" sqref="C1"/>
      <selection pane="bottomLeft" activeCell="A20" activeCellId="0" sqref="A20"/>
      <selection pane="bottomRight" activeCell="B10" activeCellId="0" sqref="B10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6.63"/>
    <col collapsed="false" customWidth="true" hidden="false" outlineLevel="0" max="2" min="2" style="0" width="31.63"/>
    <col collapsed="false" customWidth="true" hidden="false" outlineLevel="0" max="3" min="3" style="8" width="18.37"/>
    <col collapsed="false" customWidth="true" hidden="false" outlineLevel="0" max="4" min="4" style="8" width="16.83"/>
    <col collapsed="false" customWidth="true" hidden="false" outlineLevel="0" max="5" min="5" style="9" width="16.83"/>
    <col collapsed="false" customWidth="true" hidden="false" outlineLevel="0" max="6" min="6" style="9" width="21.55"/>
    <col collapsed="false" customWidth="true" hidden="false" outlineLevel="0" max="8" min="7" style="9" width="15.63"/>
    <col collapsed="false" customWidth="true" hidden="false" outlineLevel="0" max="9" min="9" style="9" width="21.28"/>
    <col collapsed="false" customWidth="true" hidden="false" outlineLevel="0" max="10" min="10" style="9" width="23.91"/>
    <col collapsed="false" customWidth="true" hidden="false" outlineLevel="0" max="13" min="11" style="9" width="15.63"/>
    <col collapsed="false" customWidth="true" hidden="false" outlineLevel="0" max="14" min="14" style="9" width="17.55"/>
    <col collapsed="false" customWidth="true" hidden="false" outlineLevel="0" max="16" min="15" style="9" width="15.63"/>
    <col collapsed="false" customWidth="true" hidden="false" outlineLevel="0" max="17" min="17" style="9" width="18"/>
    <col collapsed="false" customWidth="true" hidden="false" outlineLevel="0" max="20" min="18" style="9" width="15.63"/>
    <col collapsed="false" customWidth="true" hidden="false" outlineLevel="0" max="21" min="21" style="9" width="16.72"/>
    <col collapsed="false" customWidth="true" hidden="false" outlineLevel="0" max="24" min="22" style="9" width="15.63"/>
    <col collapsed="false" customWidth="true" hidden="false" outlineLevel="0" max="26" min="25" style="8" width="15.63"/>
    <col collapsed="false" customWidth="true" hidden="false" outlineLevel="0" max="1024" min="1023" style="0" width="9.09"/>
  </cols>
  <sheetData>
    <row r="1" s="14" customFormat="true" ht="51" hidden="false" customHeight="false" outlineLevel="0" collapsed="false">
      <c r="A1" s="2" t="s">
        <v>32</v>
      </c>
      <c r="B1" s="2" t="s">
        <v>33</v>
      </c>
      <c r="C1" s="10" t="s">
        <v>34</v>
      </c>
      <c r="D1" s="10" t="s">
        <v>35</v>
      </c>
      <c r="E1" s="10" t="s">
        <v>36</v>
      </c>
      <c r="F1" s="11" t="s">
        <v>37</v>
      </c>
      <c r="G1" s="10" t="s">
        <v>38</v>
      </c>
      <c r="H1" s="10" t="s">
        <v>39</v>
      </c>
      <c r="I1" s="10" t="s">
        <v>40</v>
      </c>
      <c r="J1" s="10" t="s">
        <v>41</v>
      </c>
      <c r="K1" s="10" t="s">
        <v>42</v>
      </c>
      <c r="L1" s="10" t="s">
        <v>43</v>
      </c>
      <c r="M1" s="10" t="s">
        <v>44</v>
      </c>
      <c r="N1" s="10" t="s">
        <v>45</v>
      </c>
      <c r="O1" s="10" t="s">
        <v>46</v>
      </c>
      <c r="P1" s="10" t="s">
        <v>47</v>
      </c>
      <c r="Q1" s="10" t="s">
        <v>48</v>
      </c>
      <c r="R1" s="10" t="s">
        <v>49</v>
      </c>
      <c r="S1" s="10" t="s">
        <v>50</v>
      </c>
      <c r="T1" s="10" t="s">
        <v>51</v>
      </c>
      <c r="U1" s="10" t="s">
        <v>52</v>
      </c>
      <c r="V1" s="10" t="s">
        <v>53</v>
      </c>
      <c r="W1" s="10" t="s">
        <v>54</v>
      </c>
      <c r="X1" s="10" t="s">
        <v>55</v>
      </c>
      <c r="Y1" s="3" t="s">
        <v>56</v>
      </c>
      <c r="Z1" s="3" t="s">
        <v>57</v>
      </c>
      <c r="AA1" s="12"/>
      <c r="AB1" s="12"/>
      <c r="AC1" s="12"/>
      <c r="AD1" s="12"/>
      <c r="AE1" s="12"/>
      <c r="AF1" s="12"/>
      <c r="AG1" s="13"/>
      <c r="AH1" s="13"/>
    </row>
    <row r="2" customFormat="false" ht="14.25" hidden="false" customHeight="false" outlineLevel="0" collapsed="false">
      <c r="A2" s="15" t="s">
        <v>10</v>
      </c>
      <c r="B2" s="16" t="s">
        <v>58</v>
      </c>
      <c r="C2" s="17" t="s">
        <v>59</v>
      </c>
      <c r="D2" s="17" t="s">
        <v>60</v>
      </c>
      <c r="E2" s="17" t="s">
        <v>61</v>
      </c>
      <c r="F2" s="17" t="n">
        <f aca="false">G2*H2</f>
        <v>1116</v>
      </c>
      <c r="G2" s="17" t="n">
        <v>372</v>
      </c>
      <c r="H2" s="17" t="n">
        <v>3</v>
      </c>
      <c r="I2" s="18" t="s">
        <v>62</v>
      </c>
      <c r="J2" s="18" t="n">
        <v>2027</v>
      </c>
      <c r="K2" s="17" t="n">
        <v>12.744</v>
      </c>
      <c r="L2" s="17" t="n">
        <v>25.9</v>
      </c>
      <c r="M2" s="17" t="n">
        <v>2.1</v>
      </c>
      <c r="N2" s="17" t="n">
        <v>2.1</v>
      </c>
      <c r="O2" s="19" t="n">
        <v>0.3</v>
      </c>
      <c r="P2" s="17" t="n">
        <v>98</v>
      </c>
      <c r="Q2" s="17" t="n">
        <v>1133</v>
      </c>
      <c r="R2" s="17" t="s">
        <v>62</v>
      </c>
      <c r="S2" s="17" t="s">
        <v>62</v>
      </c>
      <c r="T2" s="17" t="s">
        <v>62</v>
      </c>
      <c r="U2" s="17" t="s">
        <v>62</v>
      </c>
      <c r="V2" s="17" t="s">
        <v>62</v>
      </c>
      <c r="W2" s="17"/>
      <c r="X2" s="17"/>
      <c r="Y2" s="20" t="n">
        <v>-25.94444</v>
      </c>
      <c r="Z2" s="21" t="n">
        <v>29.79166</v>
      </c>
      <c r="AA2" s="12"/>
      <c r="AB2" s="22"/>
      <c r="AC2" s="22"/>
      <c r="AD2" s="12"/>
      <c r="AE2" s="12"/>
      <c r="AF2" s="12"/>
      <c r="AG2" s="13"/>
      <c r="AH2" s="13"/>
    </row>
    <row r="3" customFormat="false" ht="14.25" hidden="false" customHeight="false" outlineLevel="0" collapsed="false">
      <c r="A3" s="23" t="s">
        <v>10</v>
      </c>
      <c r="B3" s="24" t="s">
        <v>63</v>
      </c>
      <c r="C3" s="25" t="str">
        <f aca="false">C2</f>
        <v>coal</v>
      </c>
      <c r="D3" s="25" t="s">
        <v>60</v>
      </c>
      <c r="E3" s="25" t="str">
        <f aca="false">E2</f>
        <v>Existing</v>
      </c>
      <c r="F3" s="25" t="n">
        <f aca="false">G3*H3</f>
        <v>1116</v>
      </c>
      <c r="G3" s="25" t="n">
        <v>372</v>
      </c>
      <c r="H3" s="25" t="n">
        <f aca="false">H2</f>
        <v>3</v>
      </c>
      <c r="I3" s="25" t="str">
        <f aca="false">I2</f>
        <v>-</v>
      </c>
      <c r="J3" s="26" t="n">
        <v>2030</v>
      </c>
      <c r="K3" s="25" t="n">
        <f aca="false">K2</f>
        <v>12.744</v>
      </c>
      <c r="L3" s="25" t="n">
        <f aca="false">L2</f>
        <v>25.9</v>
      </c>
      <c r="M3" s="25" t="n">
        <f aca="false">M2</f>
        <v>2.1</v>
      </c>
      <c r="N3" s="25" t="n">
        <f aca="false">N2</f>
        <v>2.1</v>
      </c>
      <c r="O3" s="27" t="n">
        <f aca="false">O2</f>
        <v>0.3</v>
      </c>
      <c r="P3" s="25" t="n">
        <f aca="false">P2</f>
        <v>98</v>
      </c>
      <c r="Q3" s="25" t="n">
        <v>1133</v>
      </c>
      <c r="R3" s="25" t="str">
        <f aca="false">R2</f>
        <v>-</v>
      </c>
      <c r="S3" s="25" t="str">
        <f aca="false">S2</f>
        <v>-</v>
      </c>
      <c r="T3" s="25" t="str">
        <f aca="false">T2</f>
        <v>-</v>
      </c>
      <c r="U3" s="25" t="str">
        <f aca="false">U2</f>
        <v>-</v>
      </c>
      <c r="V3" s="25" t="str">
        <f aca="false">V2</f>
        <v>-</v>
      </c>
      <c r="W3" s="25" t="n">
        <f aca="false">W2</f>
        <v>0</v>
      </c>
      <c r="X3" s="25" t="n">
        <f aca="false">X2</f>
        <v>0</v>
      </c>
      <c r="Y3" s="28" t="n">
        <f aca="false">Y2</f>
        <v>-25.94444</v>
      </c>
      <c r="Z3" s="29" t="n">
        <f aca="false">Z2</f>
        <v>29.79166</v>
      </c>
      <c r="AA3" s="12"/>
      <c r="AB3" s="22"/>
      <c r="AC3" s="22"/>
      <c r="AD3" s="12"/>
      <c r="AE3" s="12"/>
      <c r="AF3" s="12"/>
      <c r="AG3" s="13"/>
      <c r="AH3" s="13"/>
    </row>
    <row r="4" customFormat="false" ht="14.25" hidden="false" customHeight="false" outlineLevel="0" collapsed="false">
      <c r="A4" s="23" t="s">
        <v>10</v>
      </c>
      <c r="B4" s="24" t="s">
        <v>64</v>
      </c>
      <c r="C4" s="30" t="s">
        <v>59</v>
      </c>
      <c r="D4" s="30" t="s">
        <v>60</v>
      </c>
      <c r="E4" s="30" t="s">
        <v>61</v>
      </c>
      <c r="F4" s="30" t="n">
        <f aca="false">G4*H4</f>
        <v>740</v>
      </c>
      <c r="G4" s="30" t="n">
        <v>370</v>
      </c>
      <c r="H4" s="30" t="n">
        <v>2</v>
      </c>
      <c r="I4" s="31" t="s">
        <v>62</v>
      </c>
      <c r="J4" s="31" t="n">
        <v>2022</v>
      </c>
      <c r="K4" s="32" t="n">
        <v>13.584</v>
      </c>
      <c r="L4" s="31" t="n">
        <v>32.3</v>
      </c>
      <c r="M4" s="31" t="n">
        <v>1.1</v>
      </c>
      <c r="N4" s="31" t="n">
        <v>1.1</v>
      </c>
      <c r="O4" s="33" t="n">
        <f aca="false">O3</f>
        <v>0.3</v>
      </c>
      <c r="P4" s="31" t="n">
        <v>98</v>
      </c>
      <c r="Q4" s="31" t="n">
        <v>1133</v>
      </c>
      <c r="R4" s="31" t="s">
        <v>62</v>
      </c>
      <c r="S4" s="31" t="s">
        <v>62</v>
      </c>
      <c r="T4" s="31" t="s">
        <v>62</v>
      </c>
      <c r="U4" s="31" t="s">
        <v>62</v>
      </c>
      <c r="V4" s="31" t="s">
        <v>62</v>
      </c>
      <c r="W4" s="31"/>
      <c r="X4" s="31"/>
      <c r="Y4" s="34" t="n">
        <v>-26.62007</v>
      </c>
      <c r="Z4" s="35" t="n">
        <v>30.09113</v>
      </c>
      <c r="AA4" s="12"/>
      <c r="AB4" s="22"/>
      <c r="AC4" s="22"/>
      <c r="AD4" s="12"/>
      <c r="AE4" s="12"/>
      <c r="AF4" s="12"/>
      <c r="AG4" s="13"/>
      <c r="AH4" s="13"/>
    </row>
    <row r="5" customFormat="false" ht="14.25" hidden="false" customHeight="false" outlineLevel="0" collapsed="false">
      <c r="A5" s="23" t="s">
        <v>10</v>
      </c>
      <c r="B5" s="24" t="s">
        <v>65</v>
      </c>
      <c r="C5" s="30" t="s">
        <v>59</v>
      </c>
      <c r="D5" s="30" t="s">
        <v>60</v>
      </c>
      <c r="E5" s="30" t="s">
        <v>61</v>
      </c>
      <c r="F5" s="30" t="n">
        <f aca="false">G5*H5</f>
        <v>370</v>
      </c>
      <c r="G5" s="30" t="n">
        <v>370</v>
      </c>
      <c r="H5" s="30" t="n">
        <v>1</v>
      </c>
      <c r="I5" s="31" t="s">
        <v>62</v>
      </c>
      <c r="J5" s="31" t="n">
        <v>2024</v>
      </c>
      <c r="K5" s="32" t="n">
        <v>14.28</v>
      </c>
      <c r="L5" s="31" t="n">
        <v>32.3</v>
      </c>
      <c r="M5" s="31" t="n">
        <v>1.1</v>
      </c>
      <c r="N5" s="31" t="n">
        <v>1.1</v>
      </c>
      <c r="O5" s="33" t="n">
        <f aca="false">O4</f>
        <v>0.3</v>
      </c>
      <c r="P5" s="31" t="n">
        <v>98</v>
      </c>
      <c r="Q5" s="31" t="n">
        <v>1133</v>
      </c>
      <c r="R5" s="31" t="s">
        <v>62</v>
      </c>
      <c r="S5" s="31" t="s">
        <v>62</v>
      </c>
      <c r="T5" s="31" t="s">
        <v>62</v>
      </c>
      <c r="U5" s="31" t="s">
        <v>62</v>
      </c>
      <c r="V5" s="31" t="s">
        <v>62</v>
      </c>
      <c r="W5" s="31"/>
      <c r="X5" s="31"/>
      <c r="Y5" s="34" t="n">
        <v>-26.62007</v>
      </c>
      <c r="Z5" s="35" t="n">
        <v>30.09113</v>
      </c>
      <c r="AA5" s="12"/>
      <c r="AB5" s="22"/>
      <c r="AC5" s="22"/>
      <c r="AD5" s="12"/>
      <c r="AE5" s="12"/>
      <c r="AF5" s="12"/>
      <c r="AG5" s="13"/>
      <c r="AH5" s="13"/>
    </row>
    <row r="6" customFormat="false" ht="14.25" hidden="false" customHeight="false" outlineLevel="0" collapsed="false">
      <c r="A6" s="23" t="s">
        <v>10</v>
      </c>
      <c r="B6" s="24" t="s">
        <v>66</v>
      </c>
      <c r="C6" s="25" t="s">
        <v>59</v>
      </c>
      <c r="D6" s="25" t="s">
        <v>60</v>
      </c>
      <c r="E6" s="25" t="s">
        <v>61</v>
      </c>
      <c r="F6" s="25" t="n">
        <f aca="false">G6*H6</f>
        <v>1150</v>
      </c>
      <c r="G6" s="25" t="n">
        <v>575</v>
      </c>
      <c r="H6" s="25" t="n">
        <v>2</v>
      </c>
      <c r="I6" s="26" t="s">
        <v>62</v>
      </c>
      <c r="J6" s="26" t="n">
        <v>2032</v>
      </c>
      <c r="K6" s="36" t="n">
        <v>12.066</v>
      </c>
      <c r="L6" s="36" t="n">
        <v>18</v>
      </c>
      <c r="M6" s="36" t="n">
        <v>3.3</v>
      </c>
      <c r="N6" s="36" t="n">
        <v>3.3</v>
      </c>
      <c r="O6" s="37" t="n">
        <f aca="false">O5</f>
        <v>0.3</v>
      </c>
      <c r="P6" s="36" t="n">
        <v>98</v>
      </c>
      <c r="Q6" s="36" t="n">
        <v>1133</v>
      </c>
      <c r="R6" s="36" t="s">
        <v>62</v>
      </c>
      <c r="S6" s="36" t="s">
        <v>62</v>
      </c>
      <c r="T6" s="36" t="s">
        <v>62</v>
      </c>
      <c r="U6" s="36" t="s">
        <v>62</v>
      </c>
      <c r="V6" s="36" t="s">
        <v>62</v>
      </c>
      <c r="W6" s="36"/>
      <c r="X6" s="36"/>
      <c r="Y6" s="38" t="n">
        <v>-25.95954</v>
      </c>
      <c r="Z6" s="39" t="n">
        <v>29.34094</v>
      </c>
      <c r="AA6" s="12"/>
      <c r="AB6" s="22"/>
      <c r="AC6" s="22"/>
      <c r="AD6" s="12"/>
      <c r="AE6" s="12"/>
      <c r="AF6" s="12"/>
      <c r="AG6" s="13"/>
      <c r="AH6" s="13"/>
    </row>
    <row r="7" customFormat="false" ht="14.25" hidden="false" customHeight="false" outlineLevel="0" collapsed="false">
      <c r="A7" s="23" t="s">
        <v>10</v>
      </c>
      <c r="B7" s="24" t="s">
        <v>67</v>
      </c>
      <c r="C7" s="25" t="s">
        <v>59</v>
      </c>
      <c r="D7" s="25" t="s">
        <v>60</v>
      </c>
      <c r="E7" s="25" t="s">
        <v>61</v>
      </c>
      <c r="F7" s="25" t="n">
        <f aca="false">G7*H7</f>
        <v>1725</v>
      </c>
      <c r="G7" s="25" t="n">
        <v>575</v>
      </c>
      <c r="H7" s="25" t="n">
        <v>3</v>
      </c>
      <c r="I7" s="26"/>
      <c r="J7" s="26" t="n">
        <v>2035</v>
      </c>
      <c r="K7" s="25" t="n">
        <f aca="false">K6</f>
        <v>12.066</v>
      </c>
      <c r="L7" s="25" t="n">
        <f aca="false">L6</f>
        <v>18</v>
      </c>
      <c r="M7" s="25" t="n">
        <f aca="false">M6</f>
        <v>3.3</v>
      </c>
      <c r="N7" s="25" t="n">
        <f aca="false">N6</f>
        <v>3.3</v>
      </c>
      <c r="O7" s="37" t="n">
        <f aca="false">O6</f>
        <v>0.3</v>
      </c>
      <c r="P7" s="25" t="n">
        <f aca="false">P6</f>
        <v>98</v>
      </c>
      <c r="Q7" s="25" t="n">
        <f aca="false">Q6</f>
        <v>1133</v>
      </c>
      <c r="R7" s="25" t="str">
        <f aca="false">R6</f>
        <v>-</v>
      </c>
      <c r="S7" s="25" t="str">
        <f aca="false">S6</f>
        <v>-</v>
      </c>
      <c r="T7" s="25" t="str">
        <f aca="false">T6</f>
        <v>-</v>
      </c>
      <c r="U7" s="25" t="str">
        <f aca="false">U6</f>
        <v>-</v>
      </c>
      <c r="V7" s="25" t="str">
        <f aca="false">V6</f>
        <v>-</v>
      </c>
      <c r="W7" s="25" t="n">
        <f aca="false">W6</f>
        <v>0</v>
      </c>
      <c r="X7" s="25" t="n">
        <f aca="false">X6</f>
        <v>0</v>
      </c>
      <c r="Y7" s="28" t="n">
        <f aca="false">Y6</f>
        <v>-25.95954</v>
      </c>
      <c r="Z7" s="29" t="n">
        <f aca="false">Z6</f>
        <v>29.34094</v>
      </c>
      <c r="AA7" s="12"/>
      <c r="AB7" s="22"/>
      <c r="AC7" s="22"/>
      <c r="AD7" s="12"/>
      <c r="AE7" s="12"/>
      <c r="AF7" s="12"/>
      <c r="AG7" s="13"/>
      <c r="AH7" s="13"/>
    </row>
    <row r="8" customFormat="false" ht="14.25" hidden="false" customHeight="false" outlineLevel="0" collapsed="false">
      <c r="A8" s="23" t="s">
        <v>10</v>
      </c>
      <c r="B8" s="24" t="s">
        <v>68</v>
      </c>
      <c r="C8" s="30" t="s">
        <v>59</v>
      </c>
      <c r="D8" s="30" t="s">
        <v>60</v>
      </c>
      <c r="E8" s="30" t="s">
        <v>61</v>
      </c>
      <c r="F8" s="30" t="n">
        <f aca="false">G8*H8</f>
        <v>286</v>
      </c>
      <c r="G8" s="30" t="n">
        <v>143</v>
      </c>
      <c r="H8" s="30" t="n">
        <v>2</v>
      </c>
      <c r="I8" s="31" t="s">
        <v>62</v>
      </c>
      <c r="J8" s="31" t="n">
        <v>2019</v>
      </c>
      <c r="K8" s="30" t="n">
        <v>13.79</v>
      </c>
      <c r="L8" s="30" t="n">
        <v>29.8</v>
      </c>
      <c r="M8" s="30" t="n">
        <v>0.9</v>
      </c>
      <c r="N8" s="30" t="n">
        <v>0.9</v>
      </c>
      <c r="O8" s="33" t="n">
        <f aca="false">O7</f>
        <v>0.3</v>
      </c>
      <c r="P8" s="30" t="n">
        <v>98</v>
      </c>
      <c r="Q8" s="30" t="n">
        <v>1133</v>
      </c>
      <c r="R8" s="30" t="s">
        <v>62</v>
      </c>
      <c r="S8" s="30" t="s">
        <v>62</v>
      </c>
      <c r="T8" s="30" t="s">
        <v>62</v>
      </c>
      <c r="U8" s="30" t="s">
        <v>62</v>
      </c>
      <c r="V8" s="30" t="s">
        <v>62</v>
      </c>
      <c r="W8" s="30"/>
      <c r="X8" s="30"/>
      <c r="Y8" s="34" t="n">
        <v>-26.76955</v>
      </c>
      <c r="Z8" s="35" t="n">
        <v>28.49951</v>
      </c>
      <c r="AA8" s="12"/>
      <c r="AB8" s="22"/>
      <c r="AC8" s="22"/>
      <c r="AD8" s="12"/>
      <c r="AE8" s="12"/>
      <c r="AF8" s="12"/>
      <c r="AG8" s="13"/>
      <c r="AH8" s="13"/>
    </row>
    <row r="9" customFormat="false" ht="14.25" hidden="false" customHeight="false" outlineLevel="0" collapsed="false">
      <c r="A9" s="23" t="s">
        <v>10</v>
      </c>
      <c r="B9" s="24" t="s">
        <v>69</v>
      </c>
      <c r="C9" s="30" t="s">
        <v>59</v>
      </c>
      <c r="D9" s="30" t="s">
        <v>60</v>
      </c>
      <c r="E9" s="30" t="s">
        <v>61</v>
      </c>
      <c r="F9" s="30" t="n">
        <f aca="false">G9*H9</f>
        <v>286</v>
      </c>
      <c r="G9" s="30" t="n">
        <v>143</v>
      </c>
      <c r="H9" s="30" t="n">
        <v>2</v>
      </c>
      <c r="I9" s="31"/>
      <c r="J9" s="31" t="n">
        <v>2020</v>
      </c>
      <c r="K9" s="30" t="n">
        <f aca="false">K8</f>
        <v>13.79</v>
      </c>
      <c r="L9" s="30" t="n">
        <f aca="false">L8</f>
        <v>29.8</v>
      </c>
      <c r="M9" s="30" t="n">
        <f aca="false">M8</f>
        <v>0.9</v>
      </c>
      <c r="N9" s="30" t="n">
        <f aca="false">N8</f>
        <v>0.9</v>
      </c>
      <c r="O9" s="33" t="n">
        <f aca="false">O8</f>
        <v>0.3</v>
      </c>
      <c r="P9" s="30" t="n">
        <f aca="false">P8</f>
        <v>98</v>
      </c>
      <c r="Q9" s="30" t="n">
        <v>1133</v>
      </c>
      <c r="R9" s="30" t="str">
        <f aca="false">R8</f>
        <v>-</v>
      </c>
      <c r="S9" s="30" t="str">
        <f aca="false">S8</f>
        <v>-</v>
      </c>
      <c r="T9" s="30" t="str">
        <f aca="false">T8</f>
        <v>-</v>
      </c>
      <c r="U9" s="30" t="str">
        <f aca="false">U8</f>
        <v>-</v>
      </c>
      <c r="V9" s="30" t="str">
        <f aca="false">V8</f>
        <v>-</v>
      </c>
      <c r="W9" s="30" t="n">
        <f aca="false">W8</f>
        <v>0</v>
      </c>
      <c r="X9" s="30" t="n">
        <f aca="false">X8</f>
        <v>0</v>
      </c>
      <c r="Y9" s="34" t="n">
        <f aca="false">Y8</f>
        <v>-26.76955</v>
      </c>
      <c r="Z9" s="35" t="n">
        <f aca="false">Z8</f>
        <v>28.49951</v>
      </c>
      <c r="AA9" s="12"/>
      <c r="AB9" s="22"/>
      <c r="AC9" s="22"/>
      <c r="AD9" s="12"/>
      <c r="AE9" s="12"/>
      <c r="AF9" s="12"/>
      <c r="AG9" s="13"/>
      <c r="AH9" s="13"/>
    </row>
    <row r="10" customFormat="false" ht="14.25" hidden="false" customHeight="false" outlineLevel="0" collapsed="false">
      <c r="A10" s="23" t="s">
        <v>10</v>
      </c>
      <c r="B10" s="24" t="s">
        <v>70</v>
      </c>
      <c r="C10" s="40" t="s">
        <v>59</v>
      </c>
      <c r="D10" s="40" t="s">
        <v>60</v>
      </c>
      <c r="E10" s="40" t="s">
        <v>61</v>
      </c>
      <c r="F10" s="40" t="n">
        <f aca="false">G10*H10</f>
        <v>440</v>
      </c>
      <c r="G10" s="40" t="n">
        <v>110</v>
      </c>
      <c r="H10" s="40" t="n">
        <v>4</v>
      </c>
      <c r="I10" s="41" t="s">
        <v>62</v>
      </c>
      <c r="J10" s="41" t="n">
        <v>2021</v>
      </c>
      <c r="K10" s="40" t="n">
        <v>13.266</v>
      </c>
      <c r="L10" s="40" t="n">
        <v>28.7</v>
      </c>
      <c r="M10" s="40" t="n">
        <v>1.1</v>
      </c>
      <c r="N10" s="40" t="n">
        <v>1.1</v>
      </c>
      <c r="O10" s="37" t="n">
        <f aca="false">O9</f>
        <v>0.3</v>
      </c>
      <c r="P10" s="40" t="n">
        <v>98</v>
      </c>
      <c r="Q10" s="40" t="n">
        <v>1133</v>
      </c>
      <c r="R10" s="40" t="s">
        <v>62</v>
      </c>
      <c r="S10" s="40" t="s">
        <v>62</v>
      </c>
      <c r="T10" s="40" t="s">
        <v>62</v>
      </c>
      <c r="U10" s="40" t="s">
        <v>62</v>
      </c>
      <c r="V10" s="40" t="s">
        <v>62</v>
      </c>
      <c r="W10" s="40"/>
      <c r="X10" s="40"/>
      <c r="Y10" s="42" t="n">
        <v>-26.03138</v>
      </c>
      <c r="Z10" s="43" t="n">
        <v>29.60138</v>
      </c>
      <c r="AA10" s="12"/>
      <c r="AB10" s="22"/>
      <c r="AC10" s="22"/>
      <c r="AD10" s="12"/>
      <c r="AE10" s="12"/>
      <c r="AF10" s="12"/>
      <c r="AG10" s="13"/>
      <c r="AH10" s="13"/>
    </row>
    <row r="11" customFormat="false" ht="14.25" hidden="false" customHeight="false" outlineLevel="0" collapsed="false">
      <c r="A11" s="23" t="s">
        <v>10</v>
      </c>
      <c r="B11" s="24" t="s">
        <v>71</v>
      </c>
      <c r="C11" s="40" t="s">
        <v>59</v>
      </c>
      <c r="D11" s="40" t="s">
        <v>60</v>
      </c>
      <c r="E11" s="40" t="s">
        <v>61</v>
      </c>
      <c r="F11" s="40" t="n">
        <f aca="false">G11*H11</f>
        <v>440</v>
      </c>
      <c r="G11" s="40" t="n">
        <v>110</v>
      </c>
      <c r="H11" s="40" t="n">
        <v>4</v>
      </c>
      <c r="I11" s="41"/>
      <c r="J11" s="41" t="n">
        <v>2023</v>
      </c>
      <c r="K11" s="40" t="n">
        <f aca="false">K10</f>
        <v>13.266</v>
      </c>
      <c r="L11" s="40" t="n">
        <f aca="false">L10</f>
        <v>28.7</v>
      </c>
      <c r="M11" s="40" t="n">
        <f aca="false">M10</f>
        <v>1.1</v>
      </c>
      <c r="N11" s="40" t="n">
        <f aca="false">N10</f>
        <v>1.1</v>
      </c>
      <c r="O11" s="37" t="n">
        <f aca="false">O10</f>
        <v>0.3</v>
      </c>
      <c r="P11" s="40" t="n">
        <f aca="false">P10</f>
        <v>98</v>
      </c>
      <c r="Q11" s="40" t="n">
        <v>1133</v>
      </c>
      <c r="R11" s="40" t="str">
        <f aca="false">R10</f>
        <v>-</v>
      </c>
      <c r="S11" s="40" t="str">
        <f aca="false">S10</f>
        <v>-</v>
      </c>
      <c r="T11" s="40" t="str">
        <f aca="false">T10</f>
        <v>-</v>
      </c>
      <c r="U11" s="40" t="str">
        <f aca="false">U10</f>
        <v>-</v>
      </c>
      <c r="V11" s="40" t="str">
        <f aca="false">V10</f>
        <v>-</v>
      </c>
      <c r="W11" s="40" t="n">
        <f aca="false">W10</f>
        <v>0</v>
      </c>
      <c r="X11" s="40" t="n">
        <f aca="false">X10</f>
        <v>0</v>
      </c>
      <c r="Y11" s="42" t="n">
        <f aca="false">Y10</f>
        <v>-26.03138</v>
      </c>
      <c r="Z11" s="43" t="n">
        <f aca="false">Z10</f>
        <v>29.60138</v>
      </c>
      <c r="AA11" s="12"/>
      <c r="AB11" s="22"/>
      <c r="AC11" s="22"/>
      <c r="AD11" s="12"/>
      <c r="AE11" s="12"/>
      <c r="AF11" s="12"/>
      <c r="AG11" s="13"/>
      <c r="AH11" s="13"/>
    </row>
    <row r="12" customFormat="false" ht="14.25" hidden="false" customHeight="false" outlineLevel="0" collapsed="false">
      <c r="A12" s="23" t="s">
        <v>10</v>
      </c>
      <c r="B12" s="24" t="s">
        <v>72</v>
      </c>
      <c r="C12" s="30" t="s">
        <v>59</v>
      </c>
      <c r="D12" s="30" t="s">
        <v>60</v>
      </c>
      <c r="E12" s="30" t="s">
        <v>61</v>
      </c>
      <c r="F12" s="30" t="n">
        <f aca="false">G12*H12</f>
        <v>1920</v>
      </c>
      <c r="G12" s="30" t="n">
        <v>640</v>
      </c>
      <c r="H12" s="30" t="n">
        <v>3</v>
      </c>
      <c r="I12" s="31" t="s">
        <v>62</v>
      </c>
      <c r="J12" s="31" t="n">
        <v>2041</v>
      </c>
      <c r="K12" s="30" t="n">
        <v>11.782</v>
      </c>
      <c r="L12" s="30" t="n">
        <v>24.3</v>
      </c>
      <c r="M12" s="30" t="n">
        <v>1.8</v>
      </c>
      <c r="N12" s="30" t="n">
        <v>1.8</v>
      </c>
      <c r="O12" s="33" t="n">
        <f aca="false">O11</f>
        <v>0.3</v>
      </c>
      <c r="P12" s="30" t="n">
        <v>98</v>
      </c>
      <c r="Q12" s="30" t="n">
        <v>1133</v>
      </c>
      <c r="R12" s="30" t="s">
        <v>62</v>
      </c>
      <c r="S12" s="30" t="s">
        <v>62</v>
      </c>
      <c r="T12" s="30" t="s">
        <v>62</v>
      </c>
      <c r="U12" s="30" t="s">
        <v>62</v>
      </c>
      <c r="V12" s="30" t="s">
        <v>62</v>
      </c>
      <c r="W12" s="30"/>
      <c r="X12" s="30"/>
      <c r="Y12" s="34" t="n">
        <v>-26.08805</v>
      </c>
      <c r="Z12" s="35" t="n">
        <v>28.96888</v>
      </c>
      <c r="AA12" s="12"/>
      <c r="AB12" s="22"/>
      <c r="AC12" s="22"/>
      <c r="AD12" s="12"/>
      <c r="AE12" s="12"/>
      <c r="AF12" s="12"/>
      <c r="AG12" s="13"/>
      <c r="AH12" s="13"/>
    </row>
    <row r="13" customFormat="false" ht="14.25" hidden="false" customHeight="false" outlineLevel="0" collapsed="false">
      <c r="A13" s="23" t="s">
        <v>10</v>
      </c>
      <c r="B13" s="24" t="s">
        <v>73</v>
      </c>
      <c r="C13" s="30" t="s">
        <v>59</v>
      </c>
      <c r="D13" s="30" t="s">
        <v>60</v>
      </c>
      <c r="E13" s="30" t="s">
        <v>61</v>
      </c>
      <c r="F13" s="30" t="n">
        <f aca="false">G13*H13</f>
        <v>1920</v>
      </c>
      <c r="G13" s="30" t="n">
        <v>640</v>
      </c>
      <c r="H13" s="30" t="n">
        <v>3</v>
      </c>
      <c r="I13" s="31"/>
      <c r="J13" s="31" t="n">
        <v>2044</v>
      </c>
      <c r="K13" s="30" t="n">
        <f aca="false">K12</f>
        <v>11.782</v>
      </c>
      <c r="L13" s="30" t="n">
        <f aca="false">L12</f>
        <v>24.3</v>
      </c>
      <c r="M13" s="30" t="n">
        <f aca="false">M12</f>
        <v>1.8</v>
      </c>
      <c r="N13" s="30" t="n">
        <f aca="false">N12</f>
        <v>1.8</v>
      </c>
      <c r="O13" s="33" t="n">
        <f aca="false">O12</f>
        <v>0.3</v>
      </c>
      <c r="P13" s="30" t="n">
        <f aca="false">P12</f>
        <v>98</v>
      </c>
      <c r="Q13" s="30" t="n">
        <f aca="false">Q12</f>
        <v>1133</v>
      </c>
      <c r="R13" s="30" t="str">
        <f aca="false">R12</f>
        <v>-</v>
      </c>
      <c r="S13" s="30" t="str">
        <f aca="false">S12</f>
        <v>-</v>
      </c>
      <c r="T13" s="30" t="str">
        <f aca="false">T12</f>
        <v>-</v>
      </c>
      <c r="U13" s="30" t="str">
        <f aca="false">U12</f>
        <v>-</v>
      </c>
      <c r="V13" s="30" t="str">
        <f aca="false">V12</f>
        <v>-</v>
      </c>
      <c r="W13" s="30" t="n">
        <f aca="false">W12</f>
        <v>0</v>
      </c>
      <c r="X13" s="30" t="n">
        <f aca="false">X12</f>
        <v>0</v>
      </c>
      <c r="Y13" s="34" t="n">
        <f aca="false">Y12</f>
        <v>-26.08805</v>
      </c>
      <c r="Z13" s="35" t="n">
        <f aca="false">Z12</f>
        <v>28.96888</v>
      </c>
      <c r="AA13" s="12"/>
      <c r="AB13" s="22"/>
      <c r="AC13" s="22"/>
      <c r="AD13" s="12"/>
      <c r="AE13" s="12"/>
      <c r="AF13" s="12"/>
      <c r="AG13" s="13"/>
      <c r="AH13" s="13"/>
    </row>
    <row r="14" customFormat="false" ht="14.25" hidden="false" customHeight="false" outlineLevel="0" collapsed="false">
      <c r="A14" s="23" t="s">
        <v>10</v>
      </c>
      <c r="B14" s="24" t="s">
        <v>74</v>
      </c>
      <c r="C14" s="25" t="s">
        <v>59</v>
      </c>
      <c r="D14" s="25" t="s">
        <v>60</v>
      </c>
      <c r="E14" s="25" t="s">
        <v>61</v>
      </c>
      <c r="F14" s="25" t="n">
        <f aca="false">G14*H14</f>
        <v>114</v>
      </c>
      <c r="G14" s="25" t="n">
        <v>114</v>
      </c>
      <c r="H14" s="25" t="n">
        <v>1</v>
      </c>
      <c r="I14" s="26" t="s">
        <v>62</v>
      </c>
      <c r="J14" s="26" t="n">
        <v>2022</v>
      </c>
      <c r="K14" s="25" t="n">
        <v>15.123</v>
      </c>
      <c r="L14" s="25" t="n">
        <v>34.7</v>
      </c>
      <c r="M14" s="25" t="n">
        <v>0.5</v>
      </c>
      <c r="N14" s="25" t="n">
        <v>0.5</v>
      </c>
      <c r="O14" s="37" t="n">
        <f aca="false">O13</f>
        <v>0.3</v>
      </c>
      <c r="P14" s="25" t="n">
        <v>98</v>
      </c>
      <c r="Q14" s="25" t="n">
        <v>1133</v>
      </c>
      <c r="R14" s="25" t="s">
        <v>62</v>
      </c>
      <c r="S14" s="25" t="s">
        <v>62</v>
      </c>
      <c r="T14" s="25" t="s">
        <v>62</v>
      </c>
      <c r="U14" s="25" t="s">
        <v>62</v>
      </c>
      <c r="V14" s="25" t="s">
        <v>62</v>
      </c>
      <c r="W14" s="25"/>
      <c r="X14" s="25"/>
      <c r="Y14" s="28" t="n">
        <v>-26.09078</v>
      </c>
      <c r="Z14" s="29" t="n">
        <v>29.47446</v>
      </c>
      <c r="AA14" s="12"/>
      <c r="AB14" s="22"/>
      <c r="AC14" s="22"/>
      <c r="AD14" s="12"/>
      <c r="AE14" s="12"/>
      <c r="AF14" s="12"/>
      <c r="AG14" s="13"/>
      <c r="AH14" s="13"/>
    </row>
    <row r="15" customFormat="false" ht="14.25" hidden="false" customHeight="false" outlineLevel="0" collapsed="false">
      <c r="A15" s="23" t="s">
        <v>10</v>
      </c>
      <c r="B15" s="24" t="s">
        <v>75</v>
      </c>
      <c r="C15" s="30" t="s">
        <v>59</v>
      </c>
      <c r="D15" s="30" t="s">
        <v>60</v>
      </c>
      <c r="E15" s="30" t="s">
        <v>61</v>
      </c>
      <c r="F15" s="30" t="n">
        <f aca="false">G15*H15</f>
        <v>1425</v>
      </c>
      <c r="G15" s="30" t="n">
        <v>475</v>
      </c>
      <c r="H15" s="30" t="n">
        <v>3</v>
      </c>
      <c r="I15" s="31" t="s">
        <v>62</v>
      </c>
      <c r="J15" s="31" t="n">
        <v>2024</v>
      </c>
      <c r="K15" s="30" t="n">
        <v>12.995</v>
      </c>
      <c r="L15" s="30" t="n">
        <v>28.6</v>
      </c>
      <c r="M15" s="30" t="n">
        <v>3.6</v>
      </c>
      <c r="N15" s="30" t="n">
        <v>3.6</v>
      </c>
      <c r="O15" s="33" t="n">
        <f aca="false">O14</f>
        <v>0.3</v>
      </c>
      <c r="P15" s="30" t="n">
        <v>98</v>
      </c>
      <c r="Q15" s="30" t="n">
        <v>1133</v>
      </c>
      <c r="R15" s="30" t="s">
        <v>62</v>
      </c>
      <c r="S15" s="30" t="s">
        <v>62</v>
      </c>
      <c r="T15" s="30" t="s">
        <v>62</v>
      </c>
      <c r="U15" s="30" t="s">
        <v>62</v>
      </c>
      <c r="V15" s="30" t="s">
        <v>62</v>
      </c>
      <c r="W15" s="30"/>
      <c r="X15" s="30"/>
      <c r="Y15" s="34" t="n">
        <v>-26.25404</v>
      </c>
      <c r="Z15" s="35" t="n">
        <v>29.18008</v>
      </c>
      <c r="AA15" s="12"/>
      <c r="AB15" s="22"/>
      <c r="AC15" s="22"/>
      <c r="AD15" s="12"/>
      <c r="AE15" s="12"/>
      <c r="AF15" s="12"/>
      <c r="AG15" s="13"/>
      <c r="AH15" s="13"/>
    </row>
    <row r="16" customFormat="false" ht="14.25" hidden="false" customHeight="false" outlineLevel="0" collapsed="false">
      <c r="A16" s="23" t="s">
        <v>10</v>
      </c>
      <c r="B16" s="24" t="s">
        <v>76</v>
      </c>
      <c r="C16" s="30" t="s">
        <v>59</v>
      </c>
      <c r="D16" s="30" t="s">
        <v>60</v>
      </c>
      <c r="E16" s="30" t="s">
        <v>61</v>
      </c>
      <c r="F16" s="30" t="n">
        <f aca="false">G16*H16</f>
        <v>1425</v>
      </c>
      <c r="G16" s="30" t="n">
        <v>475</v>
      </c>
      <c r="H16" s="30" t="n">
        <v>3</v>
      </c>
      <c r="I16" s="31"/>
      <c r="J16" s="31" t="n">
        <v>2028</v>
      </c>
      <c r="K16" s="30" t="n">
        <f aca="false">K15</f>
        <v>12.995</v>
      </c>
      <c r="L16" s="30" t="n">
        <f aca="false">L15</f>
        <v>28.6</v>
      </c>
      <c r="M16" s="30" t="n">
        <f aca="false">M15</f>
        <v>3.6</v>
      </c>
      <c r="N16" s="30" t="n">
        <f aca="false">N15</f>
        <v>3.6</v>
      </c>
      <c r="O16" s="33" t="n">
        <f aca="false">O15</f>
        <v>0.3</v>
      </c>
      <c r="P16" s="30" t="n">
        <v>98</v>
      </c>
      <c r="Q16" s="30" t="n">
        <f aca="false">Q15</f>
        <v>1133</v>
      </c>
      <c r="R16" s="30" t="str">
        <f aca="false">R15</f>
        <v>-</v>
      </c>
      <c r="S16" s="30" t="str">
        <f aca="false">S15</f>
        <v>-</v>
      </c>
      <c r="T16" s="30" t="str">
        <f aca="false">T15</f>
        <v>-</v>
      </c>
      <c r="U16" s="30" t="str">
        <f aca="false">U15</f>
        <v>-</v>
      </c>
      <c r="V16" s="30" t="str">
        <f aca="false">V15</f>
        <v>-</v>
      </c>
      <c r="W16" s="30" t="n">
        <f aca="false">W15</f>
        <v>0</v>
      </c>
      <c r="X16" s="30" t="n">
        <f aca="false">X15</f>
        <v>0</v>
      </c>
      <c r="Y16" s="34" t="n">
        <f aca="false">Y15</f>
        <v>-26.25404</v>
      </c>
      <c r="Z16" s="35" t="n">
        <f aca="false">Z15</f>
        <v>29.18008</v>
      </c>
      <c r="AA16" s="12"/>
      <c r="AB16" s="22"/>
      <c r="AC16" s="22"/>
      <c r="AD16" s="12"/>
      <c r="AE16" s="12"/>
      <c r="AF16" s="12"/>
      <c r="AG16" s="13"/>
      <c r="AH16" s="13"/>
    </row>
    <row r="17" customFormat="false" ht="14.25" hidden="false" customHeight="false" outlineLevel="0" collapsed="false">
      <c r="A17" s="23" t="s">
        <v>10</v>
      </c>
      <c r="B17" s="24" t="s">
        <v>77</v>
      </c>
      <c r="C17" s="25" t="s">
        <v>59</v>
      </c>
      <c r="D17" s="25" t="s">
        <v>60</v>
      </c>
      <c r="E17" s="25" t="s">
        <v>61</v>
      </c>
      <c r="F17" s="25" t="n">
        <f aca="false">G17*H17</f>
        <v>2880</v>
      </c>
      <c r="G17" s="25" t="n">
        <v>720</v>
      </c>
      <c r="H17" s="25" t="n">
        <v>4</v>
      </c>
      <c r="I17" s="26" t="s">
        <v>62</v>
      </c>
      <c r="J17" s="26" t="s">
        <v>78</v>
      </c>
      <c r="K17" s="44" t="n">
        <v>10.305</v>
      </c>
      <c r="L17" s="25" t="n">
        <v>31.6</v>
      </c>
      <c r="M17" s="25" t="n">
        <v>7.2</v>
      </c>
      <c r="N17" s="25" t="n">
        <v>7.2</v>
      </c>
      <c r="O17" s="37" t="n">
        <f aca="false">O16</f>
        <v>0.3</v>
      </c>
      <c r="P17" s="25" t="n">
        <v>98</v>
      </c>
      <c r="Q17" s="25" t="n">
        <v>1133</v>
      </c>
      <c r="R17" s="25" t="s">
        <v>62</v>
      </c>
      <c r="S17" s="25" t="s">
        <v>62</v>
      </c>
      <c r="T17" s="25" t="s">
        <v>62</v>
      </c>
      <c r="U17" s="25" t="s">
        <v>62</v>
      </c>
      <c r="V17" s="25" t="s">
        <v>62</v>
      </c>
      <c r="W17" s="25"/>
      <c r="X17" s="25"/>
      <c r="Y17" s="28" t="n">
        <v>-25.5459</v>
      </c>
      <c r="Z17" s="29" t="n">
        <v>28.5502</v>
      </c>
      <c r="AA17" s="12"/>
      <c r="AB17" s="22"/>
      <c r="AC17" s="22"/>
      <c r="AD17" s="12"/>
      <c r="AE17" s="12"/>
      <c r="AF17" s="12"/>
      <c r="AG17" s="13"/>
      <c r="AH17" s="13"/>
    </row>
    <row r="18" customFormat="false" ht="14.25" hidden="false" customHeight="false" outlineLevel="0" collapsed="false">
      <c r="A18" s="23" t="s">
        <v>10</v>
      </c>
      <c r="B18" s="24" t="s">
        <v>79</v>
      </c>
      <c r="C18" s="40" t="s">
        <v>59</v>
      </c>
      <c r="D18" s="40" t="s">
        <v>60</v>
      </c>
      <c r="E18" s="40" t="s">
        <v>61</v>
      </c>
      <c r="F18" s="40" t="n">
        <f aca="false">G18*H18</f>
        <v>720</v>
      </c>
      <c r="G18" s="25" t="n">
        <v>720</v>
      </c>
      <c r="H18" s="25" t="n">
        <v>1</v>
      </c>
      <c r="I18" s="26" t="n">
        <v>2023</v>
      </c>
      <c r="J18" s="26" t="s">
        <v>78</v>
      </c>
      <c r="K18" s="44" t="n">
        <v>10.305</v>
      </c>
      <c r="L18" s="25" t="n">
        <f aca="false">L17</f>
        <v>31.6</v>
      </c>
      <c r="M18" s="25" t="n">
        <f aca="false">M17</f>
        <v>7.2</v>
      </c>
      <c r="N18" s="25" t="n">
        <f aca="false">N17</f>
        <v>7.2</v>
      </c>
      <c r="O18" s="37" t="n">
        <f aca="false">O17</f>
        <v>0.3</v>
      </c>
      <c r="P18" s="25" t="n">
        <f aca="false">P17</f>
        <v>98</v>
      </c>
      <c r="Q18" s="25" t="n">
        <f aca="false">Q17</f>
        <v>1133</v>
      </c>
      <c r="R18" s="25" t="str">
        <f aca="false">R17</f>
        <v>-</v>
      </c>
      <c r="S18" s="25" t="str">
        <f aca="false">S17</f>
        <v>-</v>
      </c>
      <c r="T18" s="25" t="str">
        <f aca="false">T17</f>
        <v>-</v>
      </c>
      <c r="U18" s="25" t="str">
        <f aca="false">U17</f>
        <v>-</v>
      </c>
      <c r="V18" s="25" t="str">
        <f aca="false">V17</f>
        <v>-</v>
      </c>
      <c r="W18" s="25" t="n">
        <f aca="false">W17</f>
        <v>0</v>
      </c>
      <c r="X18" s="25" t="n">
        <f aca="false">X17</f>
        <v>0</v>
      </c>
      <c r="Y18" s="28" t="n">
        <f aca="false">Y17</f>
        <v>-25.5459</v>
      </c>
      <c r="Z18" s="28" t="n">
        <f aca="false">Z17</f>
        <v>28.5502</v>
      </c>
      <c r="AA18" s="12"/>
      <c r="AB18" s="22"/>
      <c r="AC18" s="22"/>
      <c r="AD18" s="12"/>
      <c r="AE18" s="12"/>
      <c r="AF18" s="12"/>
      <c r="AG18" s="13"/>
      <c r="AH18" s="13"/>
    </row>
    <row r="19" customFormat="false" ht="14.25" hidden="false" customHeight="false" outlineLevel="0" collapsed="false">
      <c r="A19" s="23" t="s">
        <v>10</v>
      </c>
      <c r="B19" s="24" t="s">
        <v>80</v>
      </c>
      <c r="C19" s="40" t="s">
        <v>59</v>
      </c>
      <c r="D19" s="40" t="s">
        <v>60</v>
      </c>
      <c r="E19" s="40" t="s">
        <v>61</v>
      </c>
      <c r="F19" s="40" t="n">
        <f aca="false">G19*H19</f>
        <v>720</v>
      </c>
      <c r="G19" s="25" t="n">
        <v>720</v>
      </c>
      <c r="H19" s="25" t="n">
        <v>1</v>
      </c>
      <c r="I19" s="26" t="n">
        <v>2024</v>
      </c>
      <c r="J19" s="26" t="s">
        <v>78</v>
      </c>
      <c r="K19" s="44" t="n">
        <v>10.305</v>
      </c>
      <c r="L19" s="25" t="n">
        <f aca="false">L18</f>
        <v>31.6</v>
      </c>
      <c r="M19" s="25" t="n">
        <f aca="false">M18</f>
        <v>7.2</v>
      </c>
      <c r="N19" s="25" t="n">
        <f aca="false">N18</f>
        <v>7.2</v>
      </c>
      <c r="O19" s="37" t="n">
        <f aca="false">O18</f>
        <v>0.3</v>
      </c>
      <c r="P19" s="25" t="n">
        <f aca="false">P18</f>
        <v>98</v>
      </c>
      <c r="Q19" s="25" t="n">
        <f aca="false">Q18</f>
        <v>1133</v>
      </c>
      <c r="R19" s="25" t="str">
        <f aca="false">R18</f>
        <v>-</v>
      </c>
      <c r="S19" s="25" t="str">
        <f aca="false">S18</f>
        <v>-</v>
      </c>
      <c r="T19" s="25" t="str">
        <f aca="false">T18</f>
        <v>-</v>
      </c>
      <c r="U19" s="25" t="str">
        <f aca="false">U18</f>
        <v>-</v>
      </c>
      <c r="V19" s="25" t="str">
        <f aca="false">V18</f>
        <v>-</v>
      </c>
      <c r="W19" s="25" t="n">
        <f aca="false">W18</f>
        <v>0</v>
      </c>
      <c r="X19" s="25" t="n">
        <f aca="false">X18</f>
        <v>0</v>
      </c>
      <c r="Y19" s="28" t="n">
        <f aca="false">Y18</f>
        <v>-25.5459</v>
      </c>
      <c r="Z19" s="28" t="n">
        <f aca="false">Z18</f>
        <v>28.5502</v>
      </c>
      <c r="AA19" s="12"/>
      <c r="AB19" s="22"/>
      <c r="AC19" s="22"/>
      <c r="AD19" s="12"/>
      <c r="AE19" s="12"/>
      <c r="AF19" s="12"/>
      <c r="AG19" s="13"/>
      <c r="AH19" s="13"/>
    </row>
    <row r="20" customFormat="false" ht="14.25" hidden="false" customHeight="false" outlineLevel="0" collapsed="false">
      <c r="A20" s="23" t="s">
        <v>10</v>
      </c>
      <c r="B20" s="24" t="s">
        <v>81</v>
      </c>
      <c r="C20" s="30" t="s">
        <v>59</v>
      </c>
      <c r="D20" s="30" t="s">
        <v>60</v>
      </c>
      <c r="E20" s="30" t="s">
        <v>61</v>
      </c>
      <c r="F20" s="30" t="n">
        <f aca="false">G20*H20</f>
        <v>1779</v>
      </c>
      <c r="G20" s="30" t="n">
        <v>593</v>
      </c>
      <c r="H20" s="30" t="n">
        <v>3</v>
      </c>
      <c r="I20" s="31" t="s">
        <v>62</v>
      </c>
      <c r="J20" s="31" t="n">
        <v>2039</v>
      </c>
      <c r="K20" s="30" t="n">
        <v>11.003</v>
      </c>
      <c r="L20" s="30" t="n">
        <v>14.4</v>
      </c>
      <c r="M20" s="30" t="n">
        <v>5.9</v>
      </c>
      <c r="N20" s="30" t="n">
        <v>5.9</v>
      </c>
      <c r="O20" s="33" t="n">
        <f aca="false">O19</f>
        <v>0.3</v>
      </c>
      <c r="P20" s="30" t="n">
        <v>98</v>
      </c>
      <c r="Q20" s="30" t="n">
        <v>1133</v>
      </c>
      <c r="R20" s="30" t="s">
        <v>62</v>
      </c>
      <c r="S20" s="30" t="s">
        <v>62</v>
      </c>
      <c r="T20" s="30" t="s">
        <v>62</v>
      </c>
      <c r="U20" s="30" t="s">
        <v>62</v>
      </c>
      <c r="V20" s="30" t="s">
        <v>62</v>
      </c>
      <c r="W20" s="30"/>
      <c r="X20" s="30"/>
      <c r="Y20" s="34" t="n">
        <v>-26.74027</v>
      </c>
      <c r="Z20" s="35" t="n">
        <v>27.975</v>
      </c>
      <c r="AA20" s="12"/>
      <c r="AB20" s="22"/>
      <c r="AC20" s="22"/>
      <c r="AD20" s="12"/>
      <c r="AE20" s="12"/>
      <c r="AF20" s="12"/>
      <c r="AG20" s="13"/>
      <c r="AH20" s="13"/>
    </row>
    <row r="21" customFormat="false" ht="14.25" hidden="false" customHeight="false" outlineLevel="0" collapsed="false">
      <c r="A21" s="23" t="s">
        <v>10</v>
      </c>
      <c r="B21" s="24" t="s">
        <v>82</v>
      </c>
      <c r="C21" s="30" t="s">
        <v>59</v>
      </c>
      <c r="D21" s="30" t="s">
        <v>60</v>
      </c>
      <c r="E21" s="30" t="s">
        <v>61</v>
      </c>
      <c r="F21" s="30" t="n">
        <f aca="false">G21*H21</f>
        <v>1779</v>
      </c>
      <c r="G21" s="30" t="n">
        <v>593</v>
      </c>
      <c r="H21" s="30" t="n">
        <v>3</v>
      </c>
      <c r="I21" s="31"/>
      <c r="J21" s="31" t="n">
        <v>2042</v>
      </c>
      <c r="K21" s="30" t="n">
        <f aca="false">K20</f>
        <v>11.003</v>
      </c>
      <c r="L21" s="30" t="n">
        <f aca="false">L20</f>
        <v>14.4</v>
      </c>
      <c r="M21" s="30" t="n">
        <f aca="false">M20</f>
        <v>5.9</v>
      </c>
      <c r="N21" s="30" t="n">
        <f aca="false">N20</f>
        <v>5.9</v>
      </c>
      <c r="O21" s="33" t="n">
        <f aca="false">O20</f>
        <v>0.3</v>
      </c>
      <c r="P21" s="30" t="n">
        <f aca="false">P20</f>
        <v>98</v>
      </c>
      <c r="Q21" s="30" t="n">
        <f aca="false">Q20</f>
        <v>1133</v>
      </c>
      <c r="R21" s="30" t="str">
        <f aca="false">R20</f>
        <v>-</v>
      </c>
      <c r="S21" s="30" t="str">
        <f aca="false">S20</f>
        <v>-</v>
      </c>
      <c r="T21" s="30" t="str">
        <f aca="false">T20</f>
        <v>-</v>
      </c>
      <c r="U21" s="30" t="str">
        <f aca="false">U20</f>
        <v>-</v>
      </c>
      <c r="V21" s="30" t="str">
        <f aca="false">V20</f>
        <v>-</v>
      </c>
      <c r="W21" s="30" t="n">
        <f aca="false">W20</f>
        <v>0</v>
      </c>
      <c r="X21" s="30" t="n">
        <f aca="false">X20</f>
        <v>0</v>
      </c>
      <c r="Y21" s="34" t="n">
        <f aca="false">Y20</f>
        <v>-26.74027</v>
      </c>
      <c r="Z21" s="35" t="n">
        <f aca="false">Z20</f>
        <v>27.975</v>
      </c>
      <c r="AA21" s="12"/>
      <c r="AB21" s="22"/>
      <c r="AC21" s="22"/>
      <c r="AD21" s="12"/>
      <c r="AE21" s="12"/>
      <c r="AF21" s="12"/>
      <c r="AG21" s="13"/>
      <c r="AH21" s="13"/>
    </row>
    <row r="22" customFormat="false" ht="14.25" hidden="false" customHeight="false" outlineLevel="0" collapsed="false">
      <c r="A22" s="23" t="s">
        <v>10</v>
      </c>
      <c r="B22" s="24" t="s">
        <v>83</v>
      </c>
      <c r="C22" s="40" t="s">
        <v>59</v>
      </c>
      <c r="D22" s="40" t="s">
        <v>60</v>
      </c>
      <c r="E22" s="40" t="s">
        <v>61</v>
      </c>
      <c r="F22" s="40" t="n">
        <f aca="false">G22*H22</f>
        <v>1833</v>
      </c>
      <c r="G22" s="40" t="n">
        <v>611</v>
      </c>
      <c r="H22" s="40" t="n">
        <v>3</v>
      </c>
      <c r="I22" s="41" t="s">
        <v>62</v>
      </c>
      <c r="J22" s="41" t="n">
        <v>2031</v>
      </c>
      <c r="K22" s="40" t="n">
        <v>11.782</v>
      </c>
      <c r="L22" s="40" t="n">
        <v>32.1</v>
      </c>
      <c r="M22" s="40" t="n">
        <v>1.7</v>
      </c>
      <c r="N22" s="40" t="n">
        <v>1.7</v>
      </c>
      <c r="O22" s="37" t="n">
        <f aca="false">O21</f>
        <v>0.3</v>
      </c>
      <c r="P22" s="40" t="n">
        <v>98</v>
      </c>
      <c r="Q22" s="40" t="n">
        <v>1133</v>
      </c>
      <c r="R22" s="40" t="s">
        <v>62</v>
      </c>
      <c r="S22" s="40" t="s">
        <v>62</v>
      </c>
      <c r="T22" s="40" t="s">
        <v>62</v>
      </c>
      <c r="U22" s="40" t="s">
        <v>62</v>
      </c>
      <c r="V22" s="40" t="s">
        <v>62</v>
      </c>
      <c r="W22" s="40"/>
      <c r="X22" s="40"/>
      <c r="Y22" s="42" t="n">
        <v>-27.09555</v>
      </c>
      <c r="Z22" s="43" t="n">
        <v>29.77055</v>
      </c>
      <c r="AA22" s="12"/>
      <c r="AB22" s="22"/>
      <c r="AC22" s="22"/>
      <c r="AD22" s="12"/>
      <c r="AE22" s="12"/>
      <c r="AF22" s="12"/>
      <c r="AG22" s="13"/>
      <c r="AH22" s="13"/>
    </row>
    <row r="23" customFormat="false" ht="14.25" hidden="false" customHeight="false" outlineLevel="0" collapsed="false">
      <c r="A23" s="23" t="s">
        <v>10</v>
      </c>
      <c r="B23" s="24" t="s">
        <v>84</v>
      </c>
      <c r="C23" s="40" t="s">
        <v>59</v>
      </c>
      <c r="D23" s="40" t="s">
        <v>60</v>
      </c>
      <c r="E23" s="40" t="s">
        <v>61</v>
      </c>
      <c r="F23" s="40" t="n">
        <f aca="false">G23*H23</f>
        <v>2010</v>
      </c>
      <c r="G23" s="40" t="n">
        <v>670</v>
      </c>
      <c r="H23" s="40" t="n">
        <v>3</v>
      </c>
      <c r="I23" s="41" t="s">
        <v>62</v>
      </c>
      <c r="J23" s="41" t="n">
        <v>2050</v>
      </c>
      <c r="K23" s="40" t="n">
        <v>11.032</v>
      </c>
      <c r="L23" s="40" t="n">
        <v>32.1</v>
      </c>
      <c r="M23" s="40" t="n">
        <v>1.9</v>
      </c>
      <c r="N23" s="40" t="n">
        <v>1.9</v>
      </c>
      <c r="O23" s="37" t="n">
        <f aca="false">O22</f>
        <v>0.3</v>
      </c>
      <c r="P23" s="40" t="n">
        <v>98</v>
      </c>
      <c r="Q23" s="40" t="n">
        <v>1133</v>
      </c>
      <c r="R23" s="40" t="s">
        <v>62</v>
      </c>
      <c r="S23" s="40" t="s">
        <v>62</v>
      </c>
      <c r="T23" s="40" t="s">
        <v>62</v>
      </c>
      <c r="U23" s="40" t="s">
        <v>62</v>
      </c>
      <c r="V23" s="40" t="s">
        <v>62</v>
      </c>
      <c r="W23" s="40"/>
      <c r="X23" s="40"/>
      <c r="Y23" s="42" t="n">
        <v>-27.09555</v>
      </c>
      <c r="Z23" s="43" t="n">
        <v>29.77055</v>
      </c>
      <c r="AA23" s="12"/>
      <c r="AB23" s="22"/>
      <c r="AC23" s="22"/>
      <c r="AD23" s="12"/>
      <c r="AE23" s="12"/>
      <c r="AF23" s="12"/>
      <c r="AG23" s="13"/>
      <c r="AH23" s="13"/>
    </row>
    <row r="24" customFormat="false" ht="14.25" hidden="false" customHeight="false" outlineLevel="0" collapsed="false">
      <c r="A24" s="23" t="s">
        <v>10</v>
      </c>
      <c r="B24" s="24" t="s">
        <v>85</v>
      </c>
      <c r="C24" s="30" t="s">
        <v>59</v>
      </c>
      <c r="D24" s="30" t="s">
        <v>60</v>
      </c>
      <c r="E24" s="30" t="s">
        <v>61</v>
      </c>
      <c r="F24" s="30" t="n">
        <f aca="false">G24*H24</f>
        <v>1845</v>
      </c>
      <c r="G24" s="30" t="n">
        <v>615</v>
      </c>
      <c r="H24" s="30" t="n">
        <v>3</v>
      </c>
      <c r="I24" s="31" t="s">
        <v>62</v>
      </c>
      <c r="J24" s="31" t="n">
        <v>2040</v>
      </c>
      <c r="K24" s="30" t="n">
        <v>11.682</v>
      </c>
      <c r="L24" s="30" t="n">
        <v>17.5</v>
      </c>
      <c r="M24" s="30" t="n">
        <v>3</v>
      </c>
      <c r="N24" s="30" t="n">
        <v>3</v>
      </c>
      <c r="O24" s="33" t="n">
        <f aca="false">O23</f>
        <v>0.3</v>
      </c>
      <c r="P24" s="30" t="n">
        <v>98</v>
      </c>
      <c r="Q24" s="30" t="n">
        <v>1133</v>
      </c>
      <c r="R24" s="30" t="s">
        <v>62</v>
      </c>
      <c r="S24" s="30" t="s">
        <v>62</v>
      </c>
      <c r="T24" s="30" t="s">
        <v>62</v>
      </c>
      <c r="U24" s="30" t="s">
        <v>62</v>
      </c>
      <c r="V24" s="30" t="s">
        <v>62</v>
      </c>
      <c r="W24" s="30"/>
      <c r="X24" s="30"/>
      <c r="Y24" s="34" t="n">
        <v>-23.66777</v>
      </c>
      <c r="Z24" s="35" t="n">
        <v>27.61277</v>
      </c>
      <c r="AA24" s="12"/>
      <c r="AB24" s="22"/>
      <c r="AC24" s="22"/>
      <c r="AD24" s="12"/>
      <c r="AE24" s="12"/>
      <c r="AF24" s="12"/>
      <c r="AG24" s="13"/>
      <c r="AH24" s="13"/>
    </row>
    <row r="25" customFormat="false" ht="14.25" hidden="false" customHeight="false" outlineLevel="0" collapsed="false">
      <c r="A25" s="23" t="s">
        <v>10</v>
      </c>
      <c r="B25" s="24" t="s">
        <v>86</v>
      </c>
      <c r="C25" s="30" t="s">
        <v>59</v>
      </c>
      <c r="D25" s="30" t="s">
        <v>60</v>
      </c>
      <c r="E25" s="30" t="s">
        <v>61</v>
      </c>
      <c r="F25" s="30" t="n">
        <f aca="false">G25*H25</f>
        <v>1845</v>
      </c>
      <c r="G25" s="30" t="n">
        <v>615</v>
      </c>
      <c r="H25" s="30" t="n">
        <v>3</v>
      </c>
      <c r="I25" s="31"/>
      <c r="J25" s="31" t="n">
        <v>2043</v>
      </c>
      <c r="K25" s="30" t="n">
        <f aca="false">K24</f>
        <v>11.682</v>
      </c>
      <c r="L25" s="30" t="n">
        <f aca="false">L24</f>
        <v>17.5</v>
      </c>
      <c r="M25" s="30" t="n">
        <f aca="false">M24</f>
        <v>3</v>
      </c>
      <c r="N25" s="30" t="n">
        <f aca="false">N24</f>
        <v>3</v>
      </c>
      <c r="O25" s="33" t="n">
        <f aca="false">O24</f>
        <v>0.3</v>
      </c>
      <c r="P25" s="30" t="n">
        <v>98</v>
      </c>
      <c r="Q25" s="30" t="n">
        <f aca="false">Q24</f>
        <v>1133</v>
      </c>
      <c r="R25" s="30" t="str">
        <f aca="false">R24</f>
        <v>-</v>
      </c>
      <c r="S25" s="30" t="str">
        <f aca="false">S24</f>
        <v>-</v>
      </c>
      <c r="T25" s="30" t="str">
        <f aca="false">T24</f>
        <v>-</v>
      </c>
      <c r="U25" s="30" t="str">
        <f aca="false">U24</f>
        <v>-</v>
      </c>
      <c r="V25" s="30" t="str">
        <f aca="false">V24</f>
        <v>-</v>
      </c>
      <c r="W25" s="30" t="n">
        <f aca="false">W24</f>
        <v>0</v>
      </c>
      <c r="X25" s="30" t="n">
        <f aca="false">X24</f>
        <v>0</v>
      </c>
      <c r="Y25" s="34" t="n">
        <f aca="false">Y24</f>
        <v>-23.66777</v>
      </c>
      <c r="Z25" s="35" t="n">
        <f aca="false">Z24</f>
        <v>27.61277</v>
      </c>
      <c r="AA25" s="12"/>
      <c r="AB25" s="22"/>
      <c r="AC25" s="22"/>
      <c r="AD25" s="12"/>
      <c r="AE25" s="12"/>
      <c r="AF25" s="12"/>
      <c r="AG25" s="13"/>
      <c r="AH25" s="13"/>
    </row>
    <row r="26" customFormat="false" ht="14.25" hidden="false" customHeight="false" outlineLevel="0" collapsed="false">
      <c r="A26" s="23" t="s">
        <v>10</v>
      </c>
      <c r="B26" s="24" t="s">
        <v>87</v>
      </c>
      <c r="C26" s="40" t="s">
        <v>59</v>
      </c>
      <c r="D26" s="40" t="s">
        <v>60</v>
      </c>
      <c r="E26" s="40" t="s">
        <v>61</v>
      </c>
      <c r="F26" s="40" t="n">
        <f aca="false">G26*H26</f>
        <v>1725</v>
      </c>
      <c r="G26" s="40" t="n">
        <v>575</v>
      </c>
      <c r="H26" s="40" t="n">
        <v>3</v>
      </c>
      <c r="I26" s="41" t="s">
        <v>62</v>
      </c>
      <c r="J26" s="41" t="n">
        <v>2032</v>
      </c>
      <c r="K26" s="40" t="n">
        <v>12.066</v>
      </c>
      <c r="L26" s="40" t="n">
        <v>30.2</v>
      </c>
      <c r="M26" s="40" t="n">
        <v>2.4</v>
      </c>
      <c r="N26" s="40" t="n">
        <v>2.4</v>
      </c>
      <c r="O26" s="37" t="n">
        <f aca="false">O25</f>
        <v>0.3</v>
      </c>
      <c r="P26" s="40" t="n">
        <v>98</v>
      </c>
      <c r="Q26" s="40" t="n">
        <v>1133</v>
      </c>
      <c r="R26" s="40" t="s">
        <v>62</v>
      </c>
      <c r="S26" s="40" t="s">
        <v>62</v>
      </c>
      <c r="T26" s="40" t="s">
        <v>62</v>
      </c>
      <c r="U26" s="40" t="s">
        <v>62</v>
      </c>
      <c r="V26" s="40" t="s">
        <v>62</v>
      </c>
      <c r="W26" s="40"/>
      <c r="X26" s="40"/>
      <c r="Y26" s="42" t="n">
        <v>-26.28036</v>
      </c>
      <c r="Z26" s="43" t="n">
        <v>29.14229</v>
      </c>
      <c r="AA26" s="12"/>
      <c r="AB26" s="22"/>
      <c r="AC26" s="22"/>
      <c r="AD26" s="12"/>
      <c r="AE26" s="12"/>
      <c r="AF26" s="12"/>
      <c r="AG26" s="13"/>
      <c r="AH26" s="13"/>
    </row>
    <row r="27" customFormat="false" ht="14.25" hidden="false" customHeight="false" outlineLevel="0" collapsed="false">
      <c r="A27" s="23" t="s">
        <v>10</v>
      </c>
      <c r="B27" s="24" t="s">
        <v>88</v>
      </c>
      <c r="C27" s="40" t="s">
        <v>59</v>
      </c>
      <c r="D27" s="40" t="s">
        <v>60</v>
      </c>
      <c r="E27" s="40" t="s">
        <v>61</v>
      </c>
      <c r="F27" s="40" t="n">
        <f aca="false">G27*H27</f>
        <v>1725</v>
      </c>
      <c r="G27" s="40" t="n">
        <v>575</v>
      </c>
      <c r="H27" s="40" t="n">
        <v>3</v>
      </c>
      <c r="I27" s="41"/>
      <c r="J27" s="41" t="n">
        <v>2034</v>
      </c>
      <c r="K27" s="40" t="n">
        <f aca="false">K26</f>
        <v>12.066</v>
      </c>
      <c r="L27" s="40" t="n">
        <f aca="false">L26</f>
        <v>30.2</v>
      </c>
      <c r="M27" s="40" t="n">
        <f aca="false">M26</f>
        <v>2.4</v>
      </c>
      <c r="N27" s="40" t="n">
        <f aca="false">N26</f>
        <v>2.4</v>
      </c>
      <c r="O27" s="37" t="n">
        <f aca="false">O26</f>
        <v>0.3</v>
      </c>
      <c r="P27" s="40" t="n">
        <v>98</v>
      </c>
      <c r="Q27" s="40" t="n">
        <f aca="false">Q26</f>
        <v>1133</v>
      </c>
      <c r="R27" s="40" t="str">
        <f aca="false">R26</f>
        <v>-</v>
      </c>
      <c r="S27" s="40" t="str">
        <f aca="false">S26</f>
        <v>-</v>
      </c>
      <c r="T27" s="40" t="str">
        <f aca="false">T26</f>
        <v>-</v>
      </c>
      <c r="U27" s="40" t="str">
        <f aca="false">U26</f>
        <v>-</v>
      </c>
      <c r="V27" s="40" t="str">
        <f aca="false">V26</f>
        <v>-</v>
      </c>
      <c r="W27" s="40" t="n">
        <f aca="false">W26</f>
        <v>0</v>
      </c>
      <c r="X27" s="40" t="n">
        <f aca="false">X26</f>
        <v>0</v>
      </c>
      <c r="Y27" s="42" t="n">
        <f aca="false">Y26</f>
        <v>-26.28036</v>
      </c>
      <c r="Z27" s="43" t="n">
        <f aca="false">Z26</f>
        <v>29.14229</v>
      </c>
      <c r="AA27" s="12"/>
      <c r="AB27" s="22"/>
      <c r="AC27" s="22"/>
      <c r="AD27" s="12"/>
      <c r="AE27" s="12"/>
      <c r="AF27" s="12"/>
      <c r="AG27" s="13"/>
      <c r="AH27" s="13"/>
    </row>
    <row r="28" customFormat="false" ht="14.25" hidden="false" customHeight="false" outlineLevel="0" collapsed="false">
      <c r="A28" s="23" t="s">
        <v>10</v>
      </c>
      <c r="B28" s="24" t="s">
        <v>89</v>
      </c>
      <c r="C28" s="30" t="s">
        <v>59</v>
      </c>
      <c r="D28" s="30" t="s">
        <v>60</v>
      </c>
      <c r="E28" s="30" t="s">
        <v>61</v>
      </c>
      <c r="F28" s="30" t="n">
        <f aca="false">G28*H28</f>
        <v>3615</v>
      </c>
      <c r="G28" s="30" t="n">
        <v>723</v>
      </c>
      <c r="H28" s="30" t="n">
        <v>5</v>
      </c>
      <c r="I28" s="31" t="s">
        <v>62</v>
      </c>
      <c r="J28" s="31" t="s">
        <v>78</v>
      </c>
      <c r="K28" s="30" t="n">
        <v>10.305</v>
      </c>
      <c r="L28" s="30" t="n">
        <v>21.4</v>
      </c>
      <c r="M28" s="30" t="n">
        <v>7.2</v>
      </c>
      <c r="N28" s="30" t="n">
        <v>7.2</v>
      </c>
      <c r="O28" s="33" t="n">
        <f aca="false">O27</f>
        <v>0.3</v>
      </c>
      <c r="P28" s="30" t="n">
        <v>98</v>
      </c>
      <c r="Q28" s="30" t="n">
        <v>1133</v>
      </c>
      <c r="R28" s="30" t="s">
        <v>62</v>
      </c>
      <c r="S28" s="30" t="s">
        <v>62</v>
      </c>
      <c r="T28" s="30" t="s">
        <v>62</v>
      </c>
      <c r="U28" s="30" t="s">
        <v>62</v>
      </c>
      <c r="V28" s="30" t="s">
        <v>62</v>
      </c>
      <c r="W28" s="30"/>
      <c r="X28" s="30"/>
      <c r="Y28" s="34" t="n">
        <v>-23.42</v>
      </c>
      <c r="Z28" s="35" t="n">
        <v>27.33</v>
      </c>
      <c r="AA28" s="12"/>
      <c r="AB28" s="22"/>
      <c r="AC28" s="22"/>
      <c r="AD28" s="12"/>
      <c r="AE28" s="12"/>
      <c r="AF28" s="12"/>
      <c r="AG28" s="13"/>
      <c r="AH28" s="13"/>
    </row>
    <row r="29" customFormat="false" ht="14.25" hidden="false" customHeight="false" outlineLevel="0" collapsed="false">
      <c r="A29" s="23" t="s">
        <v>10</v>
      </c>
      <c r="B29" s="24" t="s">
        <v>90</v>
      </c>
      <c r="C29" s="30" t="s">
        <v>59</v>
      </c>
      <c r="D29" s="30" t="s">
        <v>60</v>
      </c>
      <c r="E29" s="30" t="s">
        <v>61</v>
      </c>
      <c r="F29" s="30" t="n">
        <f aca="false">G29*H29</f>
        <v>723</v>
      </c>
      <c r="G29" s="30" t="n">
        <v>723</v>
      </c>
      <c r="H29" s="30" t="n">
        <v>1</v>
      </c>
      <c r="I29" s="31"/>
      <c r="J29" s="31" t="s">
        <v>78</v>
      </c>
      <c r="K29" s="30" t="n">
        <f aca="false">K28</f>
        <v>10.305</v>
      </c>
      <c r="L29" s="30" t="n">
        <f aca="false">L28</f>
        <v>21.4</v>
      </c>
      <c r="M29" s="30" t="n">
        <f aca="false">M28</f>
        <v>7.2</v>
      </c>
      <c r="N29" s="30" t="n">
        <f aca="false">N28</f>
        <v>7.2</v>
      </c>
      <c r="O29" s="33" t="n">
        <f aca="false">O28</f>
        <v>0.3</v>
      </c>
      <c r="P29" s="30" t="n">
        <f aca="false">P28</f>
        <v>98</v>
      </c>
      <c r="Q29" s="30" t="n">
        <f aca="false">Q28</f>
        <v>1133</v>
      </c>
      <c r="R29" s="30" t="str">
        <f aca="false">R28</f>
        <v>-</v>
      </c>
      <c r="S29" s="30" t="str">
        <f aca="false">S28</f>
        <v>-</v>
      </c>
      <c r="T29" s="30" t="str">
        <f aca="false">T28</f>
        <v>-</v>
      </c>
      <c r="U29" s="30" t="str">
        <f aca="false">U28</f>
        <v>-</v>
      </c>
      <c r="V29" s="30" t="str">
        <f aca="false">V28</f>
        <v>-</v>
      </c>
      <c r="W29" s="30" t="n">
        <f aca="false">W28</f>
        <v>0</v>
      </c>
      <c r="X29" s="30" t="n">
        <f aca="false">X28</f>
        <v>0</v>
      </c>
      <c r="Y29" s="34" t="n">
        <f aca="false">Y28</f>
        <v>-23.42</v>
      </c>
      <c r="Z29" s="34" t="n">
        <f aca="false">Z28</f>
        <v>27.33</v>
      </c>
      <c r="AA29" s="12"/>
      <c r="AB29" s="22"/>
      <c r="AC29" s="22"/>
      <c r="AD29" s="12"/>
      <c r="AE29" s="12"/>
      <c r="AF29" s="12"/>
      <c r="AG29" s="13"/>
      <c r="AH29" s="13"/>
    </row>
    <row r="30" customFormat="false" ht="14.25" hidden="false" customHeight="false" outlineLevel="0" collapsed="false">
      <c r="A30" s="23" t="s">
        <v>10</v>
      </c>
      <c r="B30" s="24" t="s">
        <v>91</v>
      </c>
      <c r="C30" s="40" t="s">
        <v>59</v>
      </c>
      <c r="D30" s="40" t="s">
        <v>60</v>
      </c>
      <c r="E30" s="40" t="s">
        <v>61</v>
      </c>
      <c r="F30" s="40" t="n">
        <f aca="false">G30*H30</f>
        <v>1755</v>
      </c>
      <c r="G30" s="40" t="n">
        <v>585</v>
      </c>
      <c r="H30" s="40" t="n">
        <v>3</v>
      </c>
      <c r="I30" s="41" t="s">
        <v>62</v>
      </c>
      <c r="J30" s="41" t="n">
        <v>2040</v>
      </c>
      <c r="K30" s="40" t="n">
        <v>10.495</v>
      </c>
      <c r="L30" s="40" t="n">
        <v>32.3</v>
      </c>
      <c r="M30" s="40" t="n">
        <v>3.2</v>
      </c>
      <c r="N30" s="40" t="n">
        <v>3.2</v>
      </c>
      <c r="O30" s="37" t="n">
        <f aca="false">O29</f>
        <v>0.3</v>
      </c>
      <c r="P30" s="40" t="n">
        <v>98</v>
      </c>
      <c r="Q30" s="40" t="n">
        <v>1133</v>
      </c>
      <c r="R30" s="40" t="s">
        <v>62</v>
      </c>
      <c r="S30" s="40" t="s">
        <v>62</v>
      </c>
      <c r="T30" s="40" t="s">
        <v>62</v>
      </c>
      <c r="U30" s="40" t="s">
        <v>62</v>
      </c>
      <c r="V30" s="40" t="s">
        <v>62</v>
      </c>
      <c r="W30" s="40"/>
      <c r="X30" s="40"/>
      <c r="Y30" s="42" t="n">
        <v>-26.77565</v>
      </c>
      <c r="Z30" s="43" t="n">
        <v>29.35212</v>
      </c>
      <c r="AA30" s="12"/>
      <c r="AB30" s="22"/>
      <c r="AC30" s="22"/>
      <c r="AD30" s="12"/>
      <c r="AE30" s="12"/>
      <c r="AF30" s="12"/>
      <c r="AG30" s="13"/>
      <c r="AH30" s="13"/>
    </row>
    <row r="31" customFormat="false" ht="14.25" hidden="false" customHeight="false" outlineLevel="0" collapsed="false">
      <c r="A31" s="23" t="s">
        <v>10</v>
      </c>
      <c r="B31" s="24" t="s">
        <v>92</v>
      </c>
      <c r="C31" s="40" t="s">
        <v>59</v>
      </c>
      <c r="D31" s="40" t="s">
        <v>60</v>
      </c>
      <c r="E31" s="40" t="s">
        <v>61</v>
      </c>
      <c r="F31" s="40" t="n">
        <f aca="false">G31*H31</f>
        <v>1755</v>
      </c>
      <c r="G31" s="40" t="n">
        <v>585</v>
      </c>
      <c r="H31" s="40" t="n">
        <v>3</v>
      </c>
      <c r="I31" s="41"/>
      <c r="J31" s="41" t="n">
        <v>2042</v>
      </c>
      <c r="K31" s="40" t="n">
        <f aca="false">K30</f>
        <v>10.495</v>
      </c>
      <c r="L31" s="40" t="n">
        <f aca="false">L30</f>
        <v>32.3</v>
      </c>
      <c r="M31" s="40" t="n">
        <f aca="false">M30</f>
        <v>3.2</v>
      </c>
      <c r="N31" s="40" t="n">
        <f aca="false">N30</f>
        <v>3.2</v>
      </c>
      <c r="O31" s="37" t="n">
        <f aca="false">O30</f>
        <v>0.3</v>
      </c>
      <c r="P31" s="40" t="n">
        <f aca="false">P30</f>
        <v>98</v>
      </c>
      <c r="Q31" s="40" t="n">
        <f aca="false">Q30</f>
        <v>1133</v>
      </c>
      <c r="R31" s="40" t="str">
        <f aca="false">R30</f>
        <v>-</v>
      </c>
      <c r="S31" s="40" t="str">
        <f aca="false">S30</f>
        <v>-</v>
      </c>
      <c r="T31" s="40" t="str">
        <f aca="false">T30</f>
        <v>-</v>
      </c>
      <c r="U31" s="40" t="str">
        <f aca="false">U30</f>
        <v>-</v>
      </c>
      <c r="V31" s="40" t="str">
        <f aca="false">V30</f>
        <v>-</v>
      </c>
      <c r="W31" s="40" t="n">
        <f aca="false">W30</f>
        <v>0</v>
      </c>
      <c r="X31" s="40" t="n">
        <f aca="false">X30</f>
        <v>0</v>
      </c>
      <c r="Y31" s="42" t="n">
        <f aca="false">Y30</f>
        <v>-26.77565</v>
      </c>
      <c r="Z31" s="43" t="n">
        <f aca="false">Z30</f>
        <v>29.35212</v>
      </c>
      <c r="AA31" s="12"/>
      <c r="AB31" s="22"/>
      <c r="AC31" s="22"/>
      <c r="AD31" s="12"/>
      <c r="AE31" s="12"/>
      <c r="AF31" s="12"/>
      <c r="AG31" s="13"/>
      <c r="AH31" s="13"/>
    </row>
    <row r="32" customFormat="false" ht="14.25" hidden="false" customHeight="false" outlineLevel="0" collapsed="false">
      <c r="A32" s="23" t="s">
        <v>10</v>
      </c>
      <c r="B32" s="24" t="s">
        <v>93</v>
      </c>
      <c r="C32" s="9" t="s">
        <v>94</v>
      </c>
      <c r="D32" s="30" t="s">
        <v>60</v>
      </c>
      <c r="E32" s="9" t="s">
        <v>61</v>
      </c>
      <c r="F32" s="9" t="n">
        <v>100</v>
      </c>
      <c r="G32" s="9" t="n">
        <v>2</v>
      </c>
      <c r="H32" s="9" t="n">
        <v>50</v>
      </c>
      <c r="I32" s="45" t="s">
        <v>62</v>
      </c>
      <c r="J32" s="45" t="n">
        <v>2034</v>
      </c>
      <c r="K32" s="9" t="s">
        <v>62</v>
      </c>
      <c r="L32" s="9" t="s">
        <v>62</v>
      </c>
      <c r="M32" s="9" t="s">
        <v>62</v>
      </c>
      <c r="N32" s="9" t="s">
        <v>62</v>
      </c>
      <c r="O32" s="33" t="n">
        <f aca="false">O31</f>
        <v>0.3</v>
      </c>
      <c r="P32" s="9" t="n">
        <v>737</v>
      </c>
      <c r="Q32" s="9" t="n">
        <v>0</v>
      </c>
      <c r="R32" s="9" t="s">
        <v>62</v>
      </c>
      <c r="S32" s="9" t="s">
        <v>62</v>
      </c>
      <c r="T32" s="9" t="s">
        <v>62</v>
      </c>
      <c r="U32" s="9" t="s">
        <v>62</v>
      </c>
      <c r="V32" s="9" t="s">
        <v>62</v>
      </c>
      <c r="Y32" s="8" t="n">
        <v>-31.5018</v>
      </c>
      <c r="Z32" s="46" t="n">
        <v>18.1143</v>
      </c>
      <c r="AA32" s="12"/>
      <c r="AB32" s="22"/>
      <c r="AC32" s="22"/>
      <c r="AD32" s="12"/>
      <c r="AE32" s="12"/>
      <c r="AF32" s="12"/>
      <c r="AG32" s="13"/>
      <c r="AH32" s="13"/>
    </row>
    <row r="33" customFormat="false" ht="14.25" hidden="false" customHeight="false" outlineLevel="0" collapsed="false">
      <c r="A33" s="23" t="s">
        <v>10</v>
      </c>
      <c r="B33" s="24" t="s">
        <v>95</v>
      </c>
      <c r="C33" s="25" t="s">
        <v>96</v>
      </c>
      <c r="D33" s="25" t="s">
        <v>60</v>
      </c>
      <c r="E33" s="25" t="s">
        <v>61</v>
      </c>
      <c r="F33" s="25" t="n">
        <v>1854</v>
      </c>
      <c r="G33" s="25" t="n">
        <v>930</v>
      </c>
      <c r="H33" s="25" t="n">
        <v>2</v>
      </c>
      <c r="I33" s="26" t="s">
        <v>62</v>
      </c>
      <c r="J33" s="26" t="n">
        <v>2047</v>
      </c>
      <c r="K33" s="25" t="n">
        <v>11.111</v>
      </c>
      <c r="L33" s="25" t="n">
        <v>8.5</v>
      </c>
      <c r="M33" s="25" t="s">
        <v>62</v>
      </c>
      <c r="N33" s="25" t="s">
        <v>62</v>
      </c>
      <c r="O33" s="37" t="n">
        <f aca="false">O32</f>
        <v>0.3</v>
      </c>
      <c r="P33" s="25" t="n">
        <v>45</v>
      </c>
      <c r="Q33" s="25" t="n">
        <v>1187</v>
      </c>
      <c r="R33" s="47" t="s">
        <v>62</v>
      </c>
      <c r="S33" s="25" t="s">
        <v>62</v>
      </c>
      <c r="T33" s="25" t="s">
        <v>62</v>
      </c>
      <c r="U33" s="25" t="s">
        <v>62</v>
      </c>
      <c r="V33" s="25" t="s">
        <v>62</v>
      </c>
      <c r="W33" s="25"/>
      <c r="X33" s="25"/>
      <c r="Y33" s="28" t="n">
        <v>-33.67366</v>
      </c>
      <c r="Z33" s="29" t="n">
        <v>18.42811</v>
      </c>
      <c r="AA33" s="12"/>
      <c r="AB33" s="22"/>
      <c r="AC33" s="22"/>
      <c r="AD33" s="12"/>
      <c r="AE33" s="12"/>
      <c r="AF33" s="12"/>
      <c r="AG33" s="13"/>
      <c r="AH33" s="13"/>
    </row>
    <row r="34" customFormat="false" ht="14.25" hidden="false" customHeight="false" outlineLevel="0" collapsed="false">
      <c r="A34" s="23" t="s">
        <v>10</v>
      </c>
      <c r="B34" s="24" t="s">
        <v>97</v>
      </c>
      <c r="C34" s="9" t="s">
        <v>98</v>
      </c>
      <c r="D34" s="9" t="s">
        <v>99</v>
      </c>
      <c r="E34" s="9" t="s">
        <v>61</v>
      </c>
      <c r="F34" s="9" t="n">
        <v>1000</v>
      </c>
      <c r="G34" s="9" t="n">
        <v>250</v>
      </c>
      <c r="H34" s="9" t="n">
        <v>4</v>
      </c>
      <c r="I34" s="45" t="s">
        <v>62</v>
      </c>
      <c r="J34" s="45" t="s">
        <v>78</v>
      </c>
      <c r="K34" s="9" t="s">
        <v>62</v>
      </c>
      <c r="L34" s="9" t="s">
        <v>62</v>
      </c>
      <c r="M34" s="9" t="s">
        <v>62</v>
      </c>
      <c r="N34" s="9" t="s">
        <v>62</v>
      </c>
      <c r="O34" s="33" t="n">
        <f aca="false">O33</f>
        <v>0.3</v>
      </c>
      <c r="P34" s="9" t="n">
        <v>0.0001</v>
      </c>
      <c r="Q34" s="9" t="n">
        <v>222</v>
      </c>
      <c r="R34" s="48" t="n">
        <v>0.737</v>
      </c>
      <c r="S34" s="9" t="n">
        <f aca="false">H34</f>
        <v>4</v>
      </c>
      <c r="T34" s="9" t="n">
        <f aca="false">G34</f>
        <v>250</v>
      </c>
      <c r="U34" s="9" t="n">
        <v>21.7</v>
      </c>
      <c r="V34" s="9" t="s">
        <v>62</v>
      </c>
      <c r="Y34" s="8" t="n">
        <v>-28.56283</v>
      </c>
      <c r="Z34" s="46" t="n">
        <v>29.08275</v>
      </c>
      <c r="AA34" s="12"/>
      <c r="AB34" s="22"/>
      <c r="AC34" s="22"/>
      <c r="AD34" s="12"/>
      <c r="AE34" s="12"/>
      <c r="AF34" s="12"/>
      <c r="AG34" s="13"/>
      <c r="AH34" s="13"/>
    </row>
    <row r="35" customFormat="false" ht="14.25" hidden="false" customHeight="false" outlineLevel="0" collapsed="false">
      <c r="A35" s="23" t="s">
        <v>10</v>
      </c>
      <c r="B35" s="24" t="s">
        <v>100</v>
      </c>
      <c r="C35" s="25" t="s">
        <v>98</v>
      </c>
      <c r="D35" s="25" t="s">
        <v>99</v>
      </c>
      <c r="E35" s="25" t="s">
        <v>61</v>
      </c>
      <c r="F35" s="40" t="n">
        <f aca="false">G35*H35</f>
        <v>1332</v>
      </c>
      <c r="G35" s="25" t="n">
        <v>333</v>
      </c>
      <c r="H35" s="25" t="n">
        <v>4</v>
      </c>
      <c r="I35" s="26" t="s">
        <v>62</v>
      </c>
      <c r="J35" s="26" t="s">
        <v>78</v>
      </c>
      <c r="K35" s="25" t="s">
        <v>62</v>
      </c>
      <c r="L35" s="25" t="s">
        <v>62</v>
      </c>
      <c r="M35" s="25" t="s">
        <v>62</v>
      </c>
      <c r="N35" s="25" t="s">
        <v>62</v>
      </c>
      <c r="O35" s="37" t="n">
        <f aca="false">O34</f>
        <v>0.3</v>
      </c>
      <c r="P35" s="25" t="n">
        <v>0.0002</v>
      </c>
      <c r="Q35" s="25" t="n">
        <v>2796</v>
      </c>
      <c r="R35" s="49" t="n">
        <v>0.78</v>
      </c>
      <c r="S35" s="25" t="n">
        <f aca="false">H35</f>
        <v>4</v>
      </c>
      <c r="T35" s="25" t="n">
        <f aca="false">G35</f>
        <v>333</v>
      </c>
      <c r="U35" s="25" t="n">
        <v>27.4</v>
      </c>
      <c r="V35" s="25" t="s">
        <v>62</v>
      </c>
      <c r="W35" s="25"/>
      <c r="X35" s="25"/>
      <c r="Y35" s="28" t="n">
        <v>-28.165</v>
      </c>
      <c r="Z35" s="29" t="n">
        <v>29.3512</v>
      </c>
      <c r="AA35" s="12"/>
      <c r="AB35" s="22"/>
      <c r="AC35" s="22"/>
      <c r="AD35" s="12"/>
      <c r="AE35" s="12"/>
      <c r="AF35" s="12"/>
      <c r="AG35" s="13"/>
      <c r="AH35" s="13"/>
    </row>
    <row r="36" customFormat="false" ht="14.25" hidden="false" customHeight="false" outlineLevel="0" collapsed="false">
      <c r="A36" s="23" t="s">
        <v>10</v>
      </c>
      <c r="B36" s="24" t="s">
        <v>101</v>
      </c>
      <c r="C36" s="9" t="s">
        <v>98</v>
      </c>
      <c r="D36" s="9" t="s">
        <v>99</v>
      </c>
      <c r="E36" s="9" t="s">
        <v>61</v>
      </c>
      <c r="F36" s="9" t="n">
        <v>400</v>
      </c>
      <c r="G36" s="9" t="n">
        <v>200</v>
      </c>
      <c r="H36" s="9" t="n">
        <v>2</v>
      </c>
      <c r="I36" s="45" t="s">
        <v>62</v>
      </c>
      <c r="J36" s="45" t="s">
        <v>78</v>
      </c>
      <c r="K36" s="9" t="s">
        <v>62</v>
      </c>
      <c r="L36" s="9" t="s">
        <v>62</v>
      </c>
      <c r="M36" s="9" t="s">
        <v>62</v>
      </c>
      <c r="N36" s="9" t="s">
        <v>62</v>
      </c>
      <c r="O36" s="33" t="n">
        <f aca="false">O35</f>
        <v>0.3</v>
      </c>
      <c r="P36" s="9" t="n">
        <v>0.0003</v>
      </c>
      <c r="Q36" s="9" t="n">
        <v>222</v>
      </c>
      <c r="R36" s="48" t="n">
        <v>0.779</v>
      </c>
      <c r="S36" s="9" t="n">
        <f aca="false">H36</f>
        <v>2</v>
      </c>
      <c r="T36" s="9" t="n">
        <f aca="false">G36</f>
        <v>200</v>
      </c>
      <c r="U36" s="9" t="n">
        <v>10</v>
      </c>
      <c r="V36" s="9" t="s">
        <v>62</v>
      </c>
      <c r="Y36" s="8" t="n">
        <v>-34.19722</v>
      </c>
      <c r="Z36" s="46" t="n">
        <v>18.97361</v>
      </c>
      <c r="AA36" s="12"/>
      <c r="AB36" s="22"/>
      <c r="AC36" s="22"/>
      <c r="AD36" s="12"/>
      <c r="AE36" s="12"/>
      <c r="AF36" s="12"/>
      <c r="AG36" s="13"/>
      <c r="AH36" s="13"/>
    </row>
    <row r="37" customFormat="false" ht="14.25" hidden="false" customHeight="false" outlineLevel="0" collapsed="false">
      <c r="A37" s="23" t="s">
        <v>10</v>
      </c>
      <c r="B37" s="24" t="s">
        <v>102</v>
      </c>
      <c r="C37" s="25" t="s">
        <v>103</v>
      </c>
      <c r="D37" s="25" t="s">
        <v>60</v>
      </c>
      <c r="E37" s="25" t="s">
        <v>61</v>
      </c>
      <c r="F37" s="40" t="n">
        <f aca="false">G37*H37</f>
        <v>360</v>
      </c>
      <c r="G37" s="25" t="n">
        <v>90</v>
      </c>
      <c r="H37" s="25" t="n">
        <v>4</v>
      </c>
      <c r="I37" s="26" t="s">
        <v>62</v>
      </c>
      <c r="J37" s="26" t="s">
        <v>78</v>
      </c>
      <c r="K37" s="25" t="s">
        <v>62</v>
      </c>
      <c r="L37" s="25" t="s">
        <v>62</v>
      </c>
      <c r="M37" s="25" t="s">
        <v>62</v>
      </c>
      <c r="N37" s="25" t="s">
        <v>62</v>
      </c>
      <c r="O37" s="37" t="n">
        <f aca="false">O36</f>
        <v>0.3</v>
      </c>
      <c r="P37" s="25" t="n">
        <v>350</v>
      </c>
      <c r="Q37" s="25" t="n">
        <v>0</v>
      </c>
      <c r="R37" s="47" t="s">
        <v>62</v>
      </c>
      <c r="S37" s="25" t="s">
        <v>62</v>
      </c>
      <c r="T37" s="25" t="s">
        <v>62</v>
      </c>
      <c r="U37" s="25" t="s">
        <v>62</v>
      </c>
      <c r="V37" s="25" t="s">
        <v>62</v>
      </c>
      <c r="W37" s="25"/>
      <c r="X37" s="25"/>
      <c r="Y37" s="28" t="n">
        <v>-30.62396</v>
      </c>
      <c r="Z37" s="29" t="n">
        <v>25.50403</v>
      </c>
      <c r="AA37" s="12"/>
      <c r="AB37" s="22"/>
      <c r="AC37" s="22"/>
      <c r="AD37" s="12"/>
      <c r="AE37" s="12"/>
      <c r="AF37" s="12"/>
      <c r="AG37" s="13"/>
      <c r="AH37" s="13"/>
    </row>
    <row r="38" customFormat="false" ht="14.25" hidden="false" customHeight="false" outlineLevel="0" collapsed="false">
      <c r="A38" s="23" t="s">
        <v>10</v>
      </c>
      <c r="B38" s="24" t="s">
        <v>104</v>
      </c>
      <c r="C38" s="9" t="s">
        <v>103</v>
      </c>
      <c r="D38" s="9" t="s">
        <v>60</v>
      </c>
      <c r="E38" s="9" t="s">
        <v>61</v>
      </c>
      <c r="F38" s="30" t="n">
        <f aca="false">G38*H38</f>
        <v>240</v>
      </c>
      <c r="G38" s="9" t="n">
        <v>120</v>
      </c>
      <c r="H38" s="9" t="n">
        <v>2</v>
      </c>
      <c r="I38" s="45" t="s">
        <v>62</v>
      </c>
      <c r="J38" s="45" t="s">
        <v>78</v>
      </c>
      <c r="K38" s="9" t="s">
        <v>62</v>
      </c>
      <c r="L38" s="9" t="s">
        <v>62</v>
      </c>
      <c r="M38" s="9" t="s">
        <v>62</v>
      </c>
      <c r="N38" s="9" t="s">
        <v>62</v>
      </c>
      <c r="O38" s="33" t="n">
        <f aca="false">O37</f>
        <v>0.3</v>
      </c>
      <c r="P38" s="9" t="n">
        <v>350</v>
      </c>
      <c r="Q38" s="9" t="n">
        <v>0</v>
      </c>
      <c r="R38" s="9" t="s">
        <v>62</v>
      </c>
      <c r="S38" s="9" t="s">
        <v>62</v>
      </c>
      <c r="T38" s="9" t="s">
        <v>62</v>
      </c>
      <c r="U38" s="9" t="s">
        <v>62</v>
      </c>
      <c r="V38" s="9" t="s">
        <v>62</v>
      </c>
      <c r="Y38" s="8" t="n">
        <v>-29.99337</v>
      </c>
      <c r="Z38" s="46" t="n">
        <v>24.73384</v>
      </c>
      <c r="AA38" s="12"/>
      <c r="AB38" s="22"/>
      <c r="AC38" s="22"/>
      <c r="AD38" s="12"/>
      <c r="AE38" s="12"/>
      <c r="AF38" s="12"/>
      <c r="AG38" s="13"/>
      <c r="AH38" s="13"/>
    </row>
    <row r="39" customFormat="false" ht="14.25" hidden="false" customHeight="false" outlineLevel="0" collapsed="false">
      <c r="A39" s="23" t="s">
        <v>10</v>
      </c>
      <c r="B39" s="24" t="s">
        <v>105</v>
      </c>
      <c r="C39" s="25" t="s">
        <v>106</v>
      </c>
      <c r="D39" s="25" t="s">
        <v>60</v>
      </c>
      <c r="E39" s="25" t="s">
        <v>61</v>
      </c>
      <c r="F39" s="40" t="n">
        <f aca="false">G39*H39</f>
        <v>171</v>
      </c>
      <c r="G39" s="25" t="n">
        <v>57</v>
      </c>
      <c r="H39" s="25" t="n">
        <v>3</v>
      </c>
      <c r="I39" s="26" t="s">
        <v>62</v>
      </c>
      <c r="J39" s="26" t="n">
        <v>2026</v>
      </c>
      <c r="K39" s="25" t="n">
        <v>11.519</v>
      </c>
      <c r="L39" s="25" t="n">
        <v>284.4</v>
      </c>
      <c r="M39" s="25" t="n">
        <v>3.4</v>
      </c>
      <c r="N39" s="25" t="n">
        <v>3.4</v>
      </c>
      <c r="O39" s="37" t="n">
        <f aca="false">O38</f>
        <v>0.3</v>
      </c>
      <c r="P39" s="25" t="n">
        <v>3</v>
      </c>
      <c r="Q39" s="25" t="n">
        <v>196</v>
      </c>
      <c r="R39" s="47" t="s">
        <v>62</v>
      </c>
      <c r="S39" s="25" t="s">
        <v>62</v>
      </c>
      <c r="T39" s="25" t="s">
        <v>62</v>
      </c>
      <c r="U39" s="25" t="s">
        <v>62</v>
      </c>
      <c r="V39" s="25" t="s">
        <v>62</v>
      </c>
      <c r="W39" s="25"/>
      <c r="X39" s="25"/>
      <c r="Y39" s="28" t="n">
        <v>-33.88408</v>
      </c>
      <c r="Z39" s="29" t="n">
        <v>18.53361</v>
      </c>
      <c r="AA39" s="12"/>
      <c r="AB39" s="22"/>
      <c r="AC39" s="22"/>
      <c r="AD39" s="12"/>
      <c r="AE39" s="12"/>
      <c r="AF39" s="12"/>
      <c r="AG39" s="13"/>
      <c r="AH39" s="13"/>
    </row>
    <row r="40" customFormat="false" ht="14.25" hidden="false" customHeight="false" outlineLevel="0" collapsed="false">
      <c r="A40" s="23" t="s">
        <v>10</v>
      </c>
      <c r="B40" s="24" t="s">
        <v>107</v>
      </c>
      <c r="C40" s="9" t="s">
        <v>106</v>
      </c>
      <c r="D40" s="9" t="s">
        <v>60</v>
      </c>
      <c r="E40" s="9" t="s">
        <v>61</v>
      </c>
      <c r="F40" s="30" t="n">
        <f aca="false">G40*H40</f>
        <v>1332</v>
      </c>
      <c r="G40" s="9" t="n">
        <v>148</v>
      </c>
      <c r="H40" s="9" t="n">
        <v>9</v>
      </c>
      <c r="I40" s="45" t="s">
        <v>62</v>
      </c>
      <c r="J40" s="45" t="n">
        <v>2039</v>
      </c>
      <c r="K40" s="9" t="n">
        <v>11.519</v>
      </c>
      <c r="L40" s="9" t="n">
        <v>263.4</v>
      </c>
      <c r="M40" s="9" t="n">
        <v>9</v>
      </c>
      <c r="N40" s="9" t="n">
        <v>9</v>
      </c>
      <c r="O40" s="33" t="n">
        <f aca="false">O39</f>
        <v>0.3</v>
      </c>
      <c r="P40" s="9" t="n">
        <v>3</v>
      </c>
      <c r="Q40" s="9" t="n">
        <v>196</v>
      </c>
      <c r="R40" s="9" t="s">
        <v>62</v>
      </c>
      <c r="S40" s="9" t="s">
        <v>62</v>
      </c>
      <c r="T40" s="9" t="s">
        <v>62</v>
      </c>
      <c r="U40" s="9" t="s">
        <v>62</v>
      </c>
      <c r="V40" s="9" t="s">
        <v>62</v>
      </c>
      <c r="Y40" s="8" t="n">
        <v>-33.592</v>
      </c>
      <c r="Z40" s="46" t="n">
        <v>18.4607</v>
      </c>
      <c r="AA40" s="12"/>
      <c r="AB40" s="22"/>
      <c r="AC40" s="22"/>
      <c r="AD40" s="12"/>
      <c r="AE40" s="12"/>
      <c r="AF40" s="12"/>
      <c r="AG40" s="13"/>
      <c r="AH40" s="13"/>
    </row>
    <row r="41" customFormat="false" ht="14.25" hidden="false" customHeight="false" outlineLevel="0" collapsed="false">
      <c r="A41" s="23" t="s">
        <v>10</v>
      </c>
      <c r="B41" s="24" t="s">
        <v>108</v>
      </c>
      <c r="C41" s="25" t="s">
        <v>106</v>
      </c>
      <c r="D41" s="25" t="s">
        <v>60</v>
      </c>
      <c r="E41" s="25" t="s">
        <v>61</v>
      </c>
      <c r="F41" s="40" t="n">
        <f aca="false">G41*H41</f>
        <v>740</v>
      </c>
      <c r="G41" s="25" t="n">
        <v>148</v>
      </c>
      <c r="H41" s="25" t="n">
        <v>5</v>
      </c>
      <c r="I41" s="26" t="s">
        <v>62</v>
      </c>
      <c r="J41" s="26" t="n">
        <v>2038</v>
      </c>
      <c r="K41" s="25" t="n">
        <v>11.519</v>
      </c>
      <c r="L41" s="25" t="n">
        <v>263.4</v>
      </c>
      <c r="M41" s="25" t="n">
        <v>9</v>
      </c>
      <c r="N41" s="25" t="n">
        <v>9</v>
      </c>
      <c r="O41" s="37" t="n">
        <f aca="false">O40</f>
        <v>0.3</v>
      </c>
      <c r="P41" s="25" t="n">
        <v>3</v>
      </c>
      <c r="Q41" s="25" t="n">
        <v>196</v>
      </c>
      <c r="R41" s="47" t="s">
        <v>62</v>
      </c>
      <c r="S41" s="25" t="s">
        <v>62</v>
      </c>
      <c r="T41" s="25" t="s">
        <v>62</v>
      </c>
      <c r="U41" s="25" t="s">
        <v>62</v>
      </c>
      <c r="V41" s="25" t="s">
        <v>62</v>
      </c>
      <c r="W41" s="25"/>
      <c r="X41" s="25"/>
      <c r="Y41" s="28" t="n">
        <v>-34.16526</v>
      </c>
      <c r="Z41" s="29" t="n">
        <v>21.96077</v>
      </c>
      <c r="AA41" s="12"/>
      <c r="AB41" s="22"/>
      <c r="AC41" s="22"/>
      <c r="AD41" s="12"/>
      <c r="AE41" s="12"/>
      <c r="AF41" s="12"/>
      <c r="AG41" s="13"/>
      <c r="AH41" s="13"/>
    </row>
    <row r="42" customFormat="false" ht="14.25" hidden="false" customHeight="false" outlineLevel="0" collapsed="false">
      <c r="A42" s="50" t="s">
        <v>10</v>
      </c>
      <c r="B42" s="51" t="s">
        <v>109</v>
      </c>
      <c r="C42" s="52" t="s">
        <v>106</v>
      </c>
      <c r="D42" s="52" t="s">
        <v>60</v>
      </c>
      <c r="E42" s="52" t="s">
        <v>61</v>
      </c>
      <c r="F42" s="53" t="n">
        <f aca="false">G42*H42</f>
        <v>171</v>
      </c>
      <c r="G42" s="52" t="n">
        <v>57</v>
      </c>
      <c r="H42" s="52" t="n">
        <v>3</v>
      </c>
      <c r="I42" s="54" t="s">
        <v>62</v>
      </c>
      <c r="J42" s="54" t="n">
        <v>2026</v>
      </c>
      <c r="K42" s="52" t="n">
        <v>11.519</v>
      </c>
      <c r="L42" s="52" t="n">
        <v>284.4</v>
      </c>
      <c r="M42" s="52" t="n">
        <v>3.4</v>
      </c>
      <c r="N42" s="52" t="n">
        <v>3.4</v>
      </c>
      <c r="O42" s="55" t="n">
        <f aca="false">O41</f>
        <v>0.3</v>
      </c>
      <c r="P42" s="52" t="n">
        <v>3</v>
      </c>
      <c r="Q42" s="52" t="n">
        <v>196</v>
      </c>
      <c r="R42" s="52" t="s">
        <v>62</v>
      </c>
      <c r="S42" s="52" t="s">
        <v>62</v>
      </c>
      <c r="T42" s="52" t="s">
        <v>62</v>
      </c>
      <c r="U42" s="52" t="s">
        <v>62</v>
      </c>
      <c r="V42" s="52" t="s">
        <v>62</v>
      </c>
      <c r="W42" s="52"/>
      <c r="X42" s="52"/>
      <c r="Y42" s="56" t="n">
        <v>-33.02739</v>
      </c>
      <c r="Z42" s="57" t="n">
        <v>27.88382</v>
      </c>
      <c r="AA42" s="12"/>
      <c r="AB42" s="22"/>
      <c r="AC42" s="22"/>
      <c r="AD42" s="12"/>
      <c r="AE42" s="12"/>
      <c r="AF42" s="12"/>
      <c r="AG42" s="13"/>
      <c r="AH42" s="13"/>
    </row>
    <row r="43" customFormat="false" ht="14.25" hidden="false" customHeight="false" outlineLevel="0" collapsed="false">
      <c r="A43" s="15" t="s">
        <v>26</v>
      </c>
      <c r="B43" s="16" t="s">
        <v>58</v>
      </c>
      <c r="C43" s="17" t="s">
        <v>59</v>
      </c>
      <c r="D43" s="17" t="s">
        <v>60</v>
      </c>
      <c r="E43" s="17" t="s">
        <v>61</v>
      </c>
      <c r="F43" s="17" t="n">
        <f aca="false">G43*H43</f>
        <v>1116</v>
      </c>
      <c r="G43" s="17" t="n">
        <v>372</v>
      </c>
      <c r="H43" s="17" t="n">
        <v>3</v>
      </c>
      <c r="I43" s="18" t="s">
        <v>62</v>
      </c>
      <c r="J43" s="18" t="n">
        <v>2027</v>
      </c>
      <c r="K43" s="58" t="n">
        <v>12.744</v>
      </c>
      <c r="L43" s="17" t="n">
        <v>25.9</v>
      </c>
      <c r="M43" s="17" t="n">
        <v>2.1</v>
      </c>
      <c r="N43" s="17" t="n">
        <v>2.1</v>
      </c>
      <c r="O43" s="19" t="n">
        <v>0</v>
      </c>
      <c r="P43" s="17" t="n">
        <v>98</v>
      </c>
      <c r="Q43" s="17" t="n">
        <v>1133</v>
      </c>
      <c r="R43" s="17" t="s">
        <v>62</v>
      </c>
      <c r="S43" s="17" t="s">
        <v>62</v>
      </c>
      <c r="T43" s="17" t="s">
        <v>62</v>
      </c>
      <c r="U43" s="17" t="s">
        <v>62</v>
      </c>
      <c r="V43" s="17" t="s">
        <v>62</v>
      </c>
      <c r="W43" s="17"/>
      <c r="X43" s="17"/>
      <c r="Y43" s="20" t="n">
        <v>-25.94444</v>
      </c>
      <c r="Z43" s="21" t="n">
        <v>29.79166</v>
      </c>
      <c r="AA43" s="12"/>
      <c r="AB43" s="22"/>
      <c r="AC43" s="22"/>
      <c r="AD43" s="12"/>
      <c r="AE43" s="12"/>
      <c r="AF43" s="12"/>
      <c r="AG43" s="13"/>
      <c r="AH43" s="13"/>
    </row>
    <row r="44" customFormat="false" ht="14.25" hidden="false" customHeight="false" outlineLevel="0" collapsed="false">
      <c r="A44" s="23" t="str">
        <f aca="false">A43</f>
        <v>2Gt</v>
      </c>
      <c r="B44" s="24" t="s">
        <v>63</v>
      </c>
      <c r="C44" s="25" t="str">
        <f aca="false">C43</f>
        <v>coal</v>
      </c>
      <c r="D44" s="25" t="s">
        <v>60</v>
      </c>
      <c r="E44" s="25" t="str">
        <f aca="false">E43</f>
        <v>Existing</v>
      </c>
      <c r="F44" s="25" t="n">
        <f aca="false">G44*H44</f>
        <v>1116</v>
      </c>
      <c r="G44" s="25" t="n">
        <v>372</v>
      </c>
      <c r="H44" s="25" t="n">
        <f aca="false">H43</f>
        <v>3</v>
      </c>
      <c r="I44" s="25" t="str">
        <f aca="false">I43</f>
        <v>-</v>
      </c>
      <c r="J44" s="26" t="n">
        <v>2030</v>
      </c>
      <c r="K44" s="44" t="n">
        <v>12.744</v>
      </c>
      <c r="L44" s="25" t="n">
        <f aca="false">L43</f>
        <v>25.9</v>
      </c>
      <c r="M44" s="25" t="n">
        <f aca="false">M43</f>
        <v>2.1</v>
      </c>
      <c r="N44" s="25" t="n">
        <f aca="false">N43</f>
        <v>2.1</v>
      </c>
      <c r="O44" s="27" t="n">
        <f aca="false">O43</f>
        <v>0</v>
      </c>
      <c r="P44" s="25" t="n">
        <f aca="false">P43</f>
        <v>98</v>
      </c>
      <c r="Q44" s="25" t="n">
        <v>1133</v>
      </c>
      <c r="R44" s="25" t="str">
        <f aca="false">R43</f>
        <v>-</v>
      </c>
      <c r="S44" s="25" t="str">
        <f aca="false">S43</f>
        <v>-</v>
      </c>
      <c r="T44" s="25" t="str">
        <f aca="false">T43</f>
        <v>-</v>
      </c>
      <c r="U44" s="25" t="str">
        <f aca="false">U43</f>
        <v>-</v>
      </c>
      <c r="V44" s="25" t="str">
        <f aca="false">V43</f>
        <v>-</v>
      </c>
      <c r="W44" s="25" t="n">
        <f aca="false">W43</f>
        <v>0</v>
      </c>
      <c r="X44" s="25" t="n">
        <f aca="false">X43</f>
        <v>0</v>
      </c>
      <c r="Y44" s="28" t="n">
        <f aca="false">Y43</f>
        <v>-25.94444</v>
      </c>
      <c r="Z44" s="29" t="n">
        <f aca="false">Z43</f>
        <v>29.79166</v>
      </c>
      <c r="AA44" s="12"/>
      <c r="AB44" s="22"/>
      <c r="AC44" s="22"/>
      <c r="AD44" s="12"/>
      <c r="AE44" s="12"/>
      <c r="AF44" s="12"/>
      <c r="AG44" s="13"/>
      <c r="AH44" s="13"/>
    </row>
    <row r="45" customFormat="false" ht="14.25" hidden="false" customHeight="false" outlineLevel="0" collapsed="false">
      <c r="A45" s="23" t="str">
        <f aca="false">A44</f>
        <v>2Gt</v>
      </c>
      <c r="B45" s="24" t="s">
        <v>64</v>
      </c>
      <c r="C45" s="30" t="s">
        <v>59</v>
      </c>
      <c r="D45" s="30" t="s">
        <v>60</v>
      </c>
      <c r="E45" s="30" t="s">
        <v>61</v>
      </c>
      <c r="F45" s="30" t="n">
        <f aca="false">G45*H45</f>
        <v>740</v>
      </c>
      <c r="G45" s="30" t="n">
        <v>370</v>
      </c>
      <c r="H45" s="30" t="n">
        <v>2</v>
      </c>
      <c r="I45" s="31" t="s">
        <v>62</v>
      </c>
      <c r="J45" s="31" t="n">
        <v>2022</v>
      </c>
      <c r="K45" s="59" t="n">
        <v>13.584</v>
      </c>
      <c r="L45" s="31" t="n">
        <v>32.3</v>
      </c>
      <c r="M45" s="31" t="n">
        <v>1.1</v>
      </c>
      <c r="N45" s="31" t="n">
        <v>1.1</v>
      </c>
      <c r="O45" s="33" t="n">
        <f aca="false">O44</f>
        <v>0</v>
      </c>
      <c r="P45" s="31" t="n">
        <v>98</v>
      </c>
      <c r="Q45" s="31" t="n">
        <v>1133</v>
      </c>
      <c r="R45" s="31" t="s">
        <v>62</v>
      </c>
      <c r="S45" s="31" t="s">
        <v>62</v>
      </c>
      <c r="T45" s="31" t="s">
        <v>62</v>
      </c>
      <c r="U45" s="31" t="s">
        <v>62</v>
      </c>
      <c r="V45" s="31" t="s">
        <v>62</v>
      </c>
      <c r="W45" s="31"/>
      <c r="X45" s="31"/>
      <c r="Y45" s="34" t="n">
        <v>-26.62007</v>
      </c>
      <c r="Z45" s="35" t="n">
        <v>30.09113</v>
      </c>
      <c r="AA45" s="12"/>
      <c r="AB45" s="22"/>
      <c r="AC45" s="22"/>
      <c r="AD45" s="12"/>
      <c r="AE45" s="12"/>
      <c r="AF45" s="12"/>
      <c r="AG45" s="13"/>
      <c r="AH45" s="13"/>
    </row>
    <row r="46" customFormat="false" ht="14.25" hidden="false" customHeight="false" outlineLevel="0" collapsed="false">
      <c r="A46" s="23" t="str">
        <f aca="false">A45</f>
        <v>2Gt</v>
      </c>
      <c r="B46" s="24" t="s">
        <v>65</v>
      </c>
      <c r="C46" s="30" t="s">
        <v>59</v>
      </c>
      <c r="D46" s="30" t="s">
        <v>60</v>
      </c>
      <c r="E46" s="30" t="s">
        <v>61</v>
      </c>
      <c r="F46" s="30" t="n">
        <f aca="false">G46*H46</f>
        <v>370</v>
      </c>
      <c r="G46" s="30" t="n">
        <v>370</v>
      </c>
      <c r="H46" s="30" t="n">
        <v>1</v>
      </c>
      <c r="I46" s="31" t="s">
        <v>62</v>
      </c>
      <c r="J46" s="31" t="n">
        <v>2024</v>
      </c>
      <c r="K46" s="59" t="n">
        <v>14.28</v>
      </c>
      <c r="L46" s="31" t="n">
        <v>32.3</v>
      </c>
      <c r="M46" s="31" t="n">
        <v>1.1</v>
      </c>
      <c r="N46" s="31" t="n">
        <v>1.1</v>
      </c>
      <c r="O46" s="33" t="n">
        <f aca="false">O45</f>
        <v>0</v>
      </c>
      <c r="P46" s="31" t="n">
        <v>98</v>
      </c>
      <c r="Q46" s="31" t="n">
        <v>1133</v>
      </c>
      <c r="R46" s="31" t="s">
        <v>62</v>
      </c>
      <c r="S46" s="31" t="s">
        <v>62</v>
      </c>
      <c r="T46" s="31" t="s">
        <v>62</v>
      </c>
      <c r="U46" s="31" t="s">
        <v>62</v>
      </c>
      <c r="V46" s="31" t="s">
        <v>62</v>
      </c>
      <c r="W46" s="31"/>
      <c r="X46" s="31"/>
      <c r="Y46" s="34" t="n">
        <v>-26.62007</v>
      </c>
      <c r="Z46" s="35" t="n">
        <v>30.09113</v>
      </c>
      <c r="AA46" s="12"/>
      <c r="AB46" s="22"/>
      <c r="AC46" s="22"/>
      <c r="AD46" s="12"/>
      <c r="AE46" s="12"/>
      <c r="AF46" s="12"/>
      <c r="AG46" s="13"/>
      <c r="AH46" s="13"/>
    </row>
    <row r="47" customFormat="false" ht="14.25" hidden="false" customHeight="false" outlineLevel="0" collapsed="false">
      <c r="A47" s="23" t="str">
        <f aca="false">A46</f>
        <v>2Gt</v>
      </c>
      <c r="B47" s="24" t="s">
        <v>66</v>
      </c>
      <c r="C47" s="25" t="s">
        <v>59</v>
      </c>
      <c r="D47" s="25" t="s">
        <v>60</v>
      </c>
      <c r="E47" s="25" t="s">
        <v>61</v>
      </c>
      <c r="F47" s="25" t="n">
        <f aca="false">G47*H47</f>
        <v>1725</v>
      </c>
      <c r="G47" s="25" t="n">
        <v>575</v>
      </c>
      <c r="H47" s="25" t="n">
        <v>3</v>
      </c>
      <c r="I47" s="26" t="s">
        <v>62</v>
      </c>
      <c r="J47" s="26" t="n">
        <v>2032</v>
      </c>
      <c r="K47" s="60" t="n">
        <v>12.066</v>
      </c>
      <c r="L47" s="36" t="n">
        <v>18</v>
      </c>
      <c r="M47" s="36" t="n">
        <v>3.3</v>
      </c>
      <c r="N47" s="36" t="n">
        <v>3.3</v>
      </c>
      <c r="O47" s="61" t="n">
        <f aca="false">O46</f>
        <v>0</v>
      </c>
      <c r="P47" s="36" t="n">
        <v>98</v>
      </c>
      <c r="Q47" s="36" t="n">
        <v>1133</v>
      </c>
      <c r="R47" s="36" t="s">
        <v>62</v>
      </c>
      <c r="S47" s="36" t="s">
        <v>62</v>
      </c>
      <c r="T47" s="36" t="s">
        <v>62</v>
      </c>
      <c r="U47" s="36" t="s">
        <v>62</v>
      </c>
      <c r="V47" s="36" t="s">
        <v>62</v>
      </c>
      <c r="W47" s="36"/>
      <c r="X47" s="36"/>
      <c r="Y47" s="38" t="n">
        <v>-25.95954</v>
      </c>
      <c r="Z47" s="39" t="n">
        <v>29.34094</v>
      </c>
      <c r="AA47" s="12"/>
      <c r="AB47" s="22"/>
      <c r="AC47" s="22"/>
      <c r="AD47" s="12"/>
      <c r="AE47" s="12"/>
      <c r="AF47" s="12"/>
      <c r="AG47" s="13"/>
      <c r="AH47" s="13"/>
    </row>
    <row r="48" customFormat="false" ht="14.25" hidden="false" customHeight="false" outlineLevel="0" collapsed="false">
      <c r="A48" s="23" t="str">
        <f aca="false">A47</f>
        <v>2Gt</v>
      </c>
      <c r="B48" s="24" t="s">
        <v>67</v>
      </c>
      <c r="C48" s="25" t="s">
        <v>59</v>
      </c>
      <c r="D48" s="25" t="s">
        <v>60</v>
      </c>
      <c r="E48" s="25" t="s">
        <v>61</v>
      </c>
      <c r="F48" s="25" t="n">
        <f aca="false">G48*H48</f>
        <v>1150</v>
      </c>
      <c r="G48" s="25" t="n">
        <v>575</v>
      </c>
      <c r="H48" s="25" t="n">
        <v>2</v>
      </c>
      <c r="I48" s="26"/>
      <c r="J48" s="26" t="n">
        <v>2035</v>
      </c>
      <c r="K48" s="44" t="n">
        <v>12.066</v>
      </c>
      <c r="L48" s="25" t="n">
        <f aca="false">L47</f>
        <v>18</v>
      </c>
      <c r="M48" s="25" t="n">
        <f aca="false">M47</f>
        <v>3.3</v>
      </c>
      <c r="N48" s="25" t="n">
        <f aca="false">N47</f>
        <v>3.3</v>
      </c>
      <c r="O48" s="61" t="n">
        <f aca="false">O47</f>
        <v>0</v>
      </c>
      <c r="P48" s="25" t="n">
        <f aca="false">P47</f>
        <v>98</v>
      </c>
      <c r="Q48" s="25" t="n">
        <f aca="false">Q47</f>
        <v>1133</v>
      </c>
      <c r="R48" s="25" t="str">
        <f aca="false">R47</f>
        <v>-</v>
      </c>
      <c r="S48" s="25" t="str">
        <f aca="false">S47</f>
        <v>-</v>
      </c>
      <c r="T48" s="25" t="str">
        <f aca="false">T47</f>
        <v>-</v>
      </c>
      <c r="U48" s="25" t="str">
        <f aca="false">U47</f>
        <v>-</v>
      </c>
      <c r="V48" s="25" t="str">
        <f aca="false">V47</f>
        <v>-</v>
      </c>
      <c r="W48" s="25" t="n">
        <f aca="false">W47</f>
        <v>0</v>
      </c>
      <c r="X48" s="25" t="n">
        <f aca="false">X47</f>
        <v>0</v>
      </c>
      <c r="Y48" s="28" t="n">
        <f aca="false">Y47</f>
        <v>-25.95954</v>
      </c>
      <c r="Z48" s="29" t="n">
        <f aca="false">Z47</f>
        <v>29.34094</v>
      </c>
      <c r="AA48" s="12"/>
      <c r="AB48" s="22"/>
      <c r="AC48" s="22"/>
      <c r="AD48" s="12"/>
      <c r="AE48" s="12"/>
      <c r="AF48" s="12"/>
      <c r="AG48" s="13"/>
      <c r="AH48" s="13"/>
    </row>
    <row r="49" customFormat="false" ht="14.25" hidden="false" customHeight="false" outlineLevel="0" collapsed="false">
      <c r="A49" s="23" t="str">
        <f aca="false">A48</f>
        <v>2Gt</v>
      </c>
      <c r="B49" s="24" t="s">
        <v>68</v>
      </c>
      <c r="C49" s="30" t="s">
        <v>59</v>
      </c>
      <c r="D49" s="30" t="s">
        <v>60</v>
      </c>
      <c r="E49" s="30" t="s">
        <v>61</v>
      </c>
      <c r="F49" s="30" t="n">
        <f aca="false">G49*H49</f>
        <v>286</v>
      </c>
      <c r="G49" s="30" t="n">
        <v>143</v>
      </c>
      <c r="H49" s="30" t="n">
        <v>2</v>
      </c>
      <c r="I49" s="31" t="s">
        <v>62</v>
      </c>
      <c r="J49" s="31" t="n">
        <v>2019</v>
      </c>
      <c r="K49" s="59" t="n">
        <v>13.79</v>
      </c>
      <c r="L49" s="30" t="n">
        <v>29.8</v>
      </c>
      <c r="M49" s="30" t="n">
        <v>0.9</v>
      </c>
      <c r="N49" s="30" t="n">
        <v>0.9</v>
      </c>
      <c r="O49" s="33" t="n">
        <f aca="false">O48</f>
        <v>0</v>
      </c>
      <c r="P49" s="30" t="n">
        <v>98</v>
      </c>
      <c r="Q49" s="30" t="n">
        <v>1133</v>
      </c>
      <c r="R49" s="30" t="s">
        <v>62</v>
      </c>
      <c r="S49" s="30" t="s">
        <v>62</v>
      </c>
      <c r="T49" s="30" t="s">
        <v>62</v>
      </c>
      <c r="U49" s="30" t="s">
        <v>62</v>
      </c>
      <c r="V49" s="30" t="s">
        <v>62</v>
      </c>
      <c r="W49" s="30"/>
      <c r="X49" s="30"/>
      <c r="Y49" s="34" t="n">
        <v>-26.76955</v>
      </c>
      <c r="Z49" s="35" t="n">
        <v>28.49951</v>
      </c>
      <c r="AA49" s="12"/>
      <c r="AB49" s="22"/>
      <c r="AC49" s="22"/>
      <c r="AD49" s="12"/>
      <c r="AE49" s="12"/>
      <c r="AF49" s="12"/>
      <c r="AG49" s="13"/>
      <c r="AH49" s="13"/>
    </row>
    <row r="50" customFormat="false" ht="14.25" hidden="false" customHeight="false" outlineLevel="0" collapsed="false">
      <c r="A50" s="23" t="str">
        <f aca="false">A49</f>
        <v>2Gt</v>
      </c>
      <c r="B50" s="24" t="s">
        <v>69</v>
      </c>
      <c r="C50" s="30" t="s">
        <v>59</v>
      </c>
      <c r="D50" s="30" t="s">
        <v>60</v>
      </c>
      <c r="E50" s="30" t="s">
        <v>61</v>
      </c>
      <c r="F50" s="30" t="n">
        <f aca="false">G50*H50</f>
        <v>286</v>
      </c>
      <c r="G50" s="30" t="n">
        <v>143</v>
      </c>
      <c r="H50" s="30" t="n">
        <v>2</v>
      </c>
      <c r="I50" s="31"/>
      <c r="J50" s="31" t="n">
        <v>2020</v>
      </c>
      <c r="K50" s="59" t="n">
        <v>13.79</v>
      </c>
      <c r="L50" s="30" t="n">
        <f aca="false">L49</f>
        <v>29.8</v>
      </c>
      <c r="M50" s="30" t="n">
        <f aca="false">M49</f>
        <v>0.9</v>
      </c>
      <c r="N50" s="30" t="n">
        <f aca="false">N49</f>
        <v>0.9</v>
      </c>
      <c r="O50" s="33" t="n">
        <f aca="false">O49</f>
        <v>0</v>
      </c>
      <c r="P50" s="30" t="n">
        <f aca="false">P49</f>
        <v>98</v>
      </c>
      <c r="Q50" s="30" t="n">
        <v>1133</v>
      </c>
      <c r="R50" s="30" t="str">
        <f aca="false">R49</f>
        <v>-</v>
      </c>
      <c r="S50" s="30" t="str">
        <f aca="false">S49</f>
        <v>-</v>
      </c>
      <c r="T50" s="30" t="str">
        <f aca="false">T49</f>
        <v>-</v>
      </c>
      <c r="U50" s="30" t="str">
        <f aca="false">U49</f>
        <v>-</v>
      </c>
      <c r="V50" s="30" t="str">
        <f aca="false">V49</f>
        <v>-</v>
      </c>
      <c r="W50" s="30" t="n">
        <f aca="false">W49</f>
        <v>0</v>
      </c>
      <c r="X50" s="30" t="n">
        <f aca="false">X49</f>
        <v>0</v>
      </c>
      <c r="Y50" s="34" t="n">
        <f aca="false">Y49</f>
        <v>-26.76955</v>
      </c>
      <c r="Z50" s="35" t="n">
        <f aca="false">Z49</f>
        <v>28.49951</v>
      </c>
      <c r="AA50" s="12"/>
      <c r="AB50" s="22"/>
      <c r="AC50" s="22"/>
      <c r="AD50" s="12"/>
      <c r="AE50" s="12"/>
      <c r="AF50" s="12"/>
      <c r="AG50" s="13"/>
      <c r="AH50" s="13"/>
    </row>
    <row r="51" customFormat="false" ht="14.25" hidden="false" customHeight="false" outlineLevel="0" collapsed="false">
      <c r="A51" s="23" t="str">
        <f aca="false">A50</f>
        <v>2Gt</v>
      </c>
      <c r="B51" s="24" t="s">
        <v>70</v>
      </c>
      <c r="C51" s="40" t="s">
        <v>59</v>
      </c>
      <c r="D51" s="40" t="s">
        <v>60</v>
      </c>
      <c r="E51" s="40" t="s">
        <v>61</v>
      </c>
      <c r="F51" s="40" t="n">
        <f aca="false">G51*H51</f>
        <v>440</v>
      </c>
      <c r="G51" s="40" t="n">
        <v>110</v>
      </c>
      <c r="H51" s="40" t="n">
        <v>4</v>
      </c>
      <c r="I51" s="41" t="s">
        <v>62</v>
      </c>
      <c r="J51" s="41" t="n">
        <v>2021</v>
      </c>
      <c r="K51" s="62" t="n">
        <v>13.266</v>
      </c>
      <c r="L51" s="40" t="n">
        <v>28.7</v>
      </c>
      <c r="M51" s="40" t="n">
        <v>1.1</v>
      </c>
      <c r="N51" s="40" t="n">
        <v>1.1</v>
      </c>
      <c r="O51" s="37" t="n">
        <f aca="false">O50</f>
        <v>0</v>
      </c>
      <c r="P51" s="40" t="n">
        <v>98</v>
      </c>
      <c r="Q51" s="40" t="n">
        <v>1133</v>
      </c>
      <c r="R51" s="40" t="s">
        <v>62</v>
      </c>
      <c r="S51" s="40" t="s">
        <v>62</v>
      </c>
      <c r="T51" s="40" t="s">
        <v>62</v>
      </c>
      <c r="U51" s="40" t="s">
        <v>62</v>
      </c>
      <c r="V51" s="40" t="s">
        <v>62</v>
      </c>
      <c r="W51" s="40"/>
      <c r="X51" s="40"/>
      <c r="Y51" s="42" t="n">
        <v>-26.03138</v>
      </c>
      <c r="Z51" s="43" t="n">
        <v>29.60138</v>
      </c>
      <c r="AA51" s="12"/>
      <c r="AB51" s="22"/>
      <c r="AC51" s="22"/>
      <c r="AD51" s="12"/>
      <c r="AE51" s="12"/>
      <c r="AF51" s="12"/>
      <c r="AG51" s="13"/>
      <c r="AH51" s="13"/>
    </row>
    <row r="52" customFormat="false" ht="14.25" hidden="false" customHeight="false" outlineLevel="0" collapsed="false">
      <c r="A52" s="23" t="str">
        <f aca="false">A51</f>
        <v>2Gt</v>
      </c>
      <c r="B52" s="24" t="s">
        <v>71</v>
      </c>
      <c r="C52" s="40" t="s">
        <v>59</v>
      </c>
      <c r="D52" s="40" t="s">
        <v>60</v>
      </c>
      <c r="E52" s="40" t="s">
        <v>61</v>
      </c>
      <c r="F52" s="40" t="n">
        <f aca="false">G52*H52</f>
        <v>440</v>
      </c>
      <c r="G52" s="40" t="n">
        <v>110</v>
      </c>
      <c r="H52" s="40" t="n">
        <v>4</v>
      </c>
      <c r="I52" s="41"/>
      <c r="J52" s="41" t="n">
        <v>2023</v>
      </c>
      <c r="K52" s="62" t="n">
        <v>13.266</v>
      </c>
      <c r="L52" s="40" t="n">
        <f aca="false">L51</f>
        <v>28.7</v>
      </c>
      <c r="M52" s="40" t="n">
        <f aca="false">M51</f>
        <v>1.1</v>
      </c>
      <c r="N52" s="40" t="n">
        <f aca="false">N51</f>
        <v>1.1</v>
      </c>
      <c r="O52" s="37" t="n">
        <f aca="false">O51</f>
        <v>0</v>
      </c>
      <c r="P52" s="40" t="n">
        <f aca="false">P51</f>
        <v>98</v>
      </c>
      <c r="Q52" s="40" t="n">
        <v>1133</v>
      </c>
      <c r="R52" s="40" t="str">
        <f aca="false">R51</f>
        <v>-</v>
      </c>
      <c r="S52" s="40" t="str">
        <f aca="false">S51</f>
        <v>-</v>
      </c>
      <c r="T52" s="40" t="str">
        <f aca="false">T51</f>
        <v>-</v>
      </c>
      <c r="U52" s="40" t="str">
        <f aca="false">U51</f>
        <v>-</v>
      </c>
      <c r="V52" s="40" t="str">
        <f aca="false">V51</f>
        <v>-</v>
      </c>
      <c r="W52" s="40" t="n">
        <f aca="false">W51</f>
        <v>0</v>
      </c>
      <c r="X52" s="40" t="n">
        <f aca="false">X51</f>
        <v>0</v>
      </c>
      <c r="Y52" s="42" t="n">
        <f aca="false">Y51</f>
        <v>-26.03138</v>
      </c>
      <c r="Z52" s="43" t="n">
        <f aca="false">Z51</f>
        <v>29.60138</v>
      </c>
      <c r="AA52" s="12"/>
      <c r="AB52" s="22"/>
      <c r="AC52" s="22"/>
      <c r="AD52" s="12"/>
      <c r="AE52" s="12"/>
      <c r="AF52" s="12"/>
      <c r="AG52" s="13"/>
      <c r="AH52" s="13"/>
    </row>
    <row r="53" customFormat="false" ht="14.25" hidden="false" customHeight="false" outlineLevel="0" collapsed="false">
      <c r="A53" s="23" t="str">
        <f aca="false">A52</f>
        <v>2Gt</v>
      </c>
      <c r="B53" s="24" t="s">
        <v>72</v>
      </c>
      <c r="C53" s="30" t="s">
        <v>59</v>
      </c>
      <c r="D53" s="30" t="s">
        <v>60</v>
      </c>
      <c r="E53" s="30" t="s">
        <v>61</v>
      </c>
      <c r="F53" s="30" t="n">
        <f aca="false">G53*H53</f>
        <v>1920</v>
      </c>
      <c r="G53" s="30" t="n">
        <v>640</v>
      </c>
      <c r="H53" s="30" t="n">
        <v>3</v>
      </c>
      <c r="I53" s="31" t="s">
        <v>62</v>
      </c>
      <c r="J53" s="31" t="n">
        <v>2041</v>
      </c>
      <c r="K53" s="59" t="n">
        <v>11.782</v>
      </c>
      <c r="L53" s="30" t="n">
        <v>24.3</v>
      </c>
      <c r="M53" s="30" t="n">
        <v>1.8</v>
      </c>
      <c r="N53" s="30" t="n">
        <v>1.8</v>
      </c>
      <c r="O53" s="33" t="n">
        <f aca="false">O52</f>
        <v>0</v>
      </c>
      <c r="P53" s="30" t="n">
        <v>98</v>
      </c>
      <c r="Q53" s="30" t="n">
        <v>1133</v>
      </c>
      <c r="R53" s="30" t="s">
        <v>62</v>
      </c>
      <c r="S53" s="30" t="s">
        <v>62</v>
      </c>
      <c r="T53" s="30" t="s">
        <v>62</v>
      </c>
      <c r="U53" s="30" t="s">
        <v>62</v>
      </c>
      <c r="V53" s="30" t="s">
        <v>62</v>
      </c>
      <c r="W53" s="30"/>
      <c r="X53" s="30"/>
      <c r="Y53" s="34" t="n">
        <v>-26.08805</v>
      </c>
      <c r="Z53" s="35" t="n">
        <v>28.96888</v>
      </c>
      <c r="AA53" s="12"/>
      <c r="AB53" s="22"/>
      <c r="AC53" s="22"/>
      <c r="AD53" s="12"/>
      <c r="AE53" s="12"/>
      <c r="AF53" s="12"/>
      <c r="AG53" s="13"/>
      <c r="AH53" s="13"/>
    </row>
    <row r="54" customFormat="false" ht="14.25" hidden="false" customHeight="false" outlineLevel="0" collapsed="false">
      <c r="A54" s="23" t="str">
        <f aca="false">A53</f>
        <v>2Gt</v>
      </c>
      <c r="B54" s="24" t="s">
        <v>73</v>
      </c>
      <c r="C54" s="30" t="s">
        <v>59</v>
      </c>
      <c r="D54" s="30" t="s">
        <v>60</v>
      </c>
      <c r="E54" s="30" t="s">
        <v>61</v>
      </c>
      <c r="F54" s="30" t="n">
        <f aca="false">G54*H54</f>
        <v>1920</v>
      </c>
      <c r="G54" s="30" t="n">
        <v>640</v>
      </c>
      <c r="H54" s="30" t="n">
        <v>3</v>
      </c>
      <c r="I54" s="31"/>
      <c r="J54" s="31" t="n">
        <v>2044</v>
      </c>
      <c r="K54" s="59" t="n">
        <v>11.782</v>
      </c>
      <c r="L54" s="30" t="n">
        <f aca="false">L53</f>
        <v>24.3</v>
      </c>
      <c r="M54" s="30" t="n">
        <f aca="false">M53</f>
        <v>1.8</v>
      </c>
      <c r="N54" s="30" t="n">
        <f aca="false">N53</f>
        <v>1.8</v>
      </c>
      <c r="O54" s="33" t="n">
        <f aca="false">O53</f>
        <v>0</v>
      </c>
      <c r="P54" s="30" t="n">
        <f aca="false">P53</f>
        <v>98</v>
      </c>
      <c r="Q54" s="30" t="n">
        <f aca="false">Q53</f>
        <v>1133</v>
      </c>
      <c r="R54" s="30" t="str">
        <f aca="false">R53</f>
        <v>-</v>
      </c>
      <c r="S54" s="30" t="str">
        <f aca="false">S53</f>
        <v>-</v>
      </c>
      <c r="T54" s="30" t="str">
        <f aca="false">T53</f>
        <v>-</v>
      </c>
      <c r="U54" s="30" t="str">
        <f aca="false">U53</f>
        <v>-</v>
      </c>
      <c r="V54" s="30" t="str">
        <f aca="false">V53</f>
        <v>-</v>
      </c>
      <c r="W54" s="30" t="n">
        <f aca="false">W53</f>
        <v>0</v>
      </c>
      <c r="X54" s="30" t="n">
        <f aca="false">X53</f>
        <v>0</v>
      </c>
      <c r="Y54" s="34" t="n">
        <f aca="false">Y53</f>
        <v>-26.08805</v>
      </c>
      <c r="Z54" s="35" t="n">
        <f aca="false">Z53</f>
        <v>28.96888</v>
      </c>
      <c r="AA54" s="12"/>
      <c r="AB54" s="22"/>
      <c r="AC54" s="22"/>
      <c r="AD54" s="12"/>
      <c r="AE54" s="12"/>
      <c r="AF54" s="12"/>
      <c r="AG54" s="13"/>
      <c r="AH54" s="13"/>
    </row>
    <row r="55" customFormat="false" ht="14.25" hidden="false" customHeight="false" outlineLevel="0" collapsed="false">
      <c r="A55" s="23" t="str">
        <f aca="false">A54</f>
        <v>2Gt</v>
      </c>
      <c r="B55" s="24" t="s">
        <v>74</v>
      </c>
      <c r="C55" s="25" t="s">
        <v>59</v>
      </c>
      <c r="D55" s="25" t="s">
        <v>60</v>
      </c>
      <c r="E55" s="25" t="s">
        <v>61</v>
      </c>
      <c r="F55" s="25" t="n">
        <f aca="false">G55*H55</f>
        <v>114</v>
      </c>
      <c r="G55" s="25" t="n">
        <v>114</v>
      </c>
      <c r="H55" s="25" t="n">
        <v>1</v>
      </c>
      <c r="I55" s="26" t="s">
        <v>62</v>
      </c>
      <c r="J55" s="26" t="n">
        <v>2022</v>
      </c>
      <c r="K55" s="44" t="n">
        <v>15.123</v>
      </c>
      <c r="L55" s="25" t="n">
        <v>34.7</v>
      </c>
      <c r="M55" s="25" t="n">
        <v>0.5</v>
      </c>
      <c r="N55" s="25" t="n">
        <v>0.5</v>
      </c>
      <c r="O55" s="37" t="n">
        <f aca="false">O54</f>
        <v>0</v>
      </c>
      <c r="P55" s="25" t="n">
        <v>98</v>
      </c>
      <c r="Q55" s="25" t="n">
        <v>1133</v>
      </c>
      <c r="R55" s="25" t="s">
        <v>62</v>
      </c>
      <c r="S55" s="25" t="s">
        <v>62</v>
      </c>
      <c r="T55" s="25" t="s">
        <v>62</v>
      </c>
      <c r="U55" s="25" t="s">
        <v>62</v>
      </c>
      <c r="V55" s="25" t="s">
        <v>62</v>
      </c>
      <c r="W55" s="25"/>
      <c r="X55" s="25"/>
      <c r="Y55" s="28" t="n">
        <v>-26.09078</v>
      </c>
      <c r="Z55" s="29" t="n">
        <v>29.47446</v>
      </c>
      <c r="AA55" s="12"/>
      <c r="AB55" s="22"/>
      <c r="AC55" s="22"/>
      <c r="AD55" s="12"/>
      <c r="AE55" s="12"/>
      <c r="AF55" s="12"/>
      <c r="AG55" s="13"/>
      <c r="AH55" s="13"/>
    </row>
    <row r="56" customFormat="false" ht="14.25" hidden="false" customHeight="false" outlineLevel="0" collapsed="false">
      <c r="A56" s="23" t="str">
        <f aca="false">A55</f>
        <v>2Gt</v>
      </c>
      <c r="B56" s="24" t="s">
        <v>75</v>
      </c>
      <c r="C56" s="30" t="s">
        <v>59</v>
      </c>
      <c r="D56" s="30" t="s">
        <v>60</v>
      </c>
      <c r="E56" s="30" t="s">
        <v>61</v>
      </c>
      <c r="F56" s="30" t="n">
        <f aca="false">G56*H56</f>
        <v>1425</v>
      </c>
      <c r="G56" s="30" t="n">
        <v>475</v>
      </c>
      <c r="H56" s="30" t="n">
        <v>3</v>
      </c>
      <c r="I56" s="31" t="s">
        <v>62</v>
      </c>
      <c r="J56" s="31" t="n">
        <v>2024</v>
      </c>
      <c r="K56" s="59" t="n">
        <v>12.995</v>
      </c>
      <c r="L56" s="30" t="n">
        <v>28.6</v>
      </c>
      <c r="M56" s="30" t="n">
        <v>3.6</v>
      </c>
      <c r="N56" s="30" t="n">
        <v>3.6</v>
      </c>
      <c r="O56" s="33" t="n">
        <f aca="false">O55</f>
        <v>0</v>
      </c>
      <c r="P56" s="30" t="n">
        <v>98</v>
      </c>
      <c r="Q56" s="30" t="n">
        <v>1133</v>
      </c>
      <c r="R56" s="30" t="s">
        <v>62</v>
      </c>
      <c r="S56" s="30" t="s">
        <v>62</v>
      </c>
      <c r="T56" s="30" t="s">
        <v>62</v>
      </c>
      <c r="U56" s="30" t="s">
        <v>62</v>
      </c>
      <c r="V56" s="30" t="s">
        <v>62</v>
      </c>
      <c r="W56" s="30"/>
      <c r="X56" s="30"/>
      <c r="Y56" s="34" t="n">
        <v>-26.25404</v>
      </c>
      <c r="Z56" s="35" t="n">
        <v>29.18008</v>
      </c>
      <c r="AA56" s="12"/>
      <c r="AB56" s="22"/>
      <c r="AC56" s="22"/>
      <c r="AD56" s="12"/>
      <c r="AE56" s="12"/>
      <c r="AF56" s="12"/>
      <c r="AG56" s="13"/>
      <c r="AH56" s="13"/>
    </row>
    <row r="57" customFormat="false" ht="14.25" hidden="false" customHeight="false" outlineLevel="0" collapsed="false">
      <c r="A57" s="23" t="str">
        <f aca="false">A56</f>
        <v>2Gt</v>
      </c>
      <c r="B57" s="24" t="s">
        <v>76</v>
      </c>
      <c r="C57" s="30" t="s">
        <v>59</v>
      </c>
      <c r="D57" s="30" t="s">
        <v>60</v>
      </c>
      <c r="E57" s="30" t="s">
        <v>61</v>
      </c>
      <c r="F57" s="30" t="n">
        <f aca="false">G57*H57</f>
        <v>1425</v>
      </c>
      <c r="G57" s="30" t="n">
        <v>475</v>
      </c>
      <c r="H57" s="30" t="n">
        <v>3</v>
      </c>
      <c r="I57" s="31"/>
      <c r="J57" s="31" t="n">
        <v>2028</v>
      </c>
      <c r="K57" s="59" t="n">
        <v>12.995</v>
      </c>
      <c r="L57" s="30" t="n">
        <f aca="false">L56</f>
        <v>28.6</v>
      </c>
      <c r="M57" s="30" t="n">
        <f aca="false">M56</f>
        <v>3.6</v>
      </c>
      <c r="N57" s="30" t="n">
        <f aca="false">N56</f>
        <v>3.6</v>
      </c>
      <c r="O57" s="33" t="n">
        <f aca="false">O56</f>
        <v>0</v>
      </c>
      <c r="P57" s="30" t="n">
        <v>98</v>
      </c>
      <c r="Q57" s="30" t="n">
        <f aca="false">Q56</f>
        <v>1133</v>
      </c>
      <c r="R57" s="30" t="str">
        <f aca="false">R56</f>
        <v>-</v>
      </c>
      <c r="S57" s="30" t="str">
        <f aca="false">S56</f>
        <v>-</v>
      </c>
      <c r="T57" s="30" t="str">
        <f aca="false">T56</f>
        <v>-</v>
      </c>
      <c r="U57" s="30" t="str">
        <f aca="false">U56</f>
        <v>-</v>
      </c>
      <c r="V57" s="30" t="str">
        <f aca="false">V56</f>
        <v>-</v>
      </c>
      <c r="W57" s="30" t="n">
        <f aca="false">W56</f>
        <v>0</v>
      </c>
      <c r="X57" s="30" t="n">
        <f aca="false">X56</f>
        <v>0</v>
      </c>
      <c r="Y57" s="34" t="n">
        <f aca="false">Y56</f>
        <v>-26.25404</v>
      </c>
      <c r="Z57" s="35" t="n">
        <f aca="false">Z56</f>
        <v>29.18008</v>
      </c>
      <c r="AA57" s="12"/>
      <c r="AB57" s="22"/>
      <c r="AC57" s="22"/>
      <c r="AD57" s="12"/>
      <c r="AE57" s="12"/>
      <c r="AF57" s="12"/>
      <c r="AG57" s="13"/>
      <c r="AH57" s="13"/>
    </row>
    <row r="58" customFormat="false" ht="14.25" hidden="false" customHeight="false" outlineLevel="0" collapsed="false">
      <c r="A58" s="23" t="str">
        <f aca="false">A57</f>
        <v>2Gt</v>
      </c>
      <c r="B58" s="24" t="s">
        <v>77</v>
      </c>
      <c r="C58" s="25" t="s">
        <v>59</v>
      </c>
      <c r="D58" s="25" t="s">
        <v>60</v>
      </c>
      <c r="E58" s="25" t="s">
        <v>61</v>
      </c>
      <c r="F58" s="25" t="n">
        <f aca="false">G58*H58</f>
        <v>2400</v>
      </c>
      <c r="G58" s="25" t="n">
        <v>600</v>
      </c>
      <c r="H58" s="25" t="n">
        <v>4</v>
      </c>
      <c r="I58" s="26" t="s">
        <v>62</v>
      </c>
      <c r="J58" s="26" t="s">
        <v>78</v>
      </c>
      <c r="K58" s="44" t="n">
        <v>10.305</v>
      </c>
      <c r="L58" s="25" t="n">
        <v>31.6</v>
      </c>
      <c r="M58" s="25" t="n">
        <v>7.2</v>
      </c>
      <c r="N58" s="25" t="n">
        <v>7.2</v>
      </c>
      <c r="O58" s="37" t="n">
        <v>0.3</v>
      </c>
      <c r="P58" s="25" t="n">
        <v>98</v>
      </c>
      <c r="Q58" s="25" t="n">
        <v>1133</v>
      </c>
      <c r="R58" s="25" t="s">
        <v>62</v>
      </c>
      <c r="S58" s="25" t="s">
        <v>62</v>
      </c>
      <c r="T58" s="25" t="s">
        <v>62</v>
      </c>
      <c r="U58" s="25" t="s">
        <v>62</v>
      </c>
      <c r="V58" s="25" t="s">
        <v>62</v>
      </c>
      <c r="W58" s="25"/>
      <c r="X58" s="25"/>
      <c r="Y58" s="28" t="n">
        <v>-25.5459</v>
      </c>
      <c r="Z58" s="29" t="n">
        <v>28.5502</v>
      </c>
      <c r="AA58" s="12"/>
      <c r="AB58" s="22"/>
      <c r="AC58" s="22"/>
      <c r="AD58" s="12"/>
      <c r="AE58" s="12"/>
      <c r="AF58" s="12"/>
      <c r="AG58" s="13"/>
      <c r="AH58" s="13"/>
    </row>
    <row r="59" customFormat="false" ht="14.25" hidden="false" customHeight="false" outlineLevel="0" collapsed="false">
      <c r="A59" s="23" t="str">
        <f aca="false">A58</f>
        <v>2Gt</v>
      </c>
      <c r="B59" s="24" t="s">
        <v>79</v>
      </c>
      <c r="C59" s="40" t="s">
        <v>59</v>
      </c>
      <c r="D59" s="40" t="s">
        <v>60</v>
      </c>
      <c r="E59" s="40" t="s">
        <v>61</v>
      </c>
      <c r="F59" s="40" t="n">
        <f aca="false">G59*H59</f>
        <v>600</v>
      </c>
      <c r="G59" s="25" t="n">
        <v>600</v>
      </c>
      <c r="H59" s="25" t="n">
        <v>1</v>
      </c>
      <c r="I59" s="26" t="n">
        <v>2023</v>
      </c>
      <c r="J59" s="26" t="s">
        <v>78</v>
      </c>
      <c r="K59" s="44" t="n">
        <v>10.305</v>
      </c>
      <c r="L59" s="25" t="n">
        <f aca="false">L58</f>
        <v>31.6</v>
      </c>
      <c r="M59" s="25" t="n">
        <f aca="false">M58</f>
        <v>7.2</v>
      </c>
      <c r="N59" s="25" t="n">
        <f aca="false">N58</f>
        <v>7.2</v>
      </c>
      <c r="O59" s="37" t="n">
        <f aca="false">O58</f>
        <v>0.3</v>
      </c>
      <c r="P59" s="25" t="n">
        <f aca="false">P58</f>
        <v>98</v>
      </c>
      <c r="Q59" s="25" t="n">
        <f aca="false">Q58</f>
        <v>1133</v>
      </c>
      <c r="R59" s="25" t="str">
        <f aca="false">R58</f>
        <v>-</v>
      </c>
      <c r="S59" s="25" t="str">
        <f aca="false">S58</f>
        <v>-</v>
      </c>
      <c r="T59" s="25" t="str">
        <f aca="false">T58</f>
        <v>-</v>
      </c>
      <c r="U59" s="25" t="str">
        <f aca="false">U58</f>
        <v>-</v>
      </c>
      <c r="V59" s="25" t="str">
        <f aca="false">V58</f>
        <v>-</v>
      </c>
      <c r="W59" s="25" t="n">
        <f aca="false">W58</f>
        <v>0</v>
      </c>
      <c r="X59" s="25" t="n">
        <f aca="false">X58</f>
        <v>0</v>
      </c>
      <c r="Y59" s="28" t="n">
        <f aca="false">Y58</f>
        <v>-25.5459</v>
      </c>
      <c r="Z59" s="28" t="n">
        <f aca="false">Z58</f>
        <v>28.5502</v>
      </c>
      <c r="AA59" s="12"/>
      <c r="AB59" s="22"/>
      <c r="AC59" s="22"/>
      <c r="AD59" s="12"/>
      <c r="AE59" s="12"/>
      <c r="AF59" s="12"/>
      <c r="AG59" s="13"/>
      <c r="AH59" s="13"/>
    </row>
    <row r="60" customFormat="false" ht="14.25" hidden="false" customHeight="false" outlineLevel="0" collapsed="false">
      <c r="A60" s="23" t="str">
        <f aca="false">A59</f>
        <v>2Gt</v>
      </c>
      <c r="B60" s="24" t="s">
        <v>80</v>
      </c>
      <c r="C60" s="40" t="s">
        <v>59</v>
      </c>
      <c r="D60" s="40" t="s">
        <v>60</v>
      </c>
      <c r="E60" s="40" t="s">
        <v>61</v>
      </c>
      <c r="F60" s="40" t="n">
        <f aca="false">G60*H60</f>
        <v>600</v>
      </c>
      <c r="G60" s="25" t="n">
        <v>600</v>
      </c>
      <c r="H60" s="25" t="n">
        <v>1</v>
      </c>
      <c r="I60" s="26" t="n">
        <v>2024</v>
      </c>
      <c r="J60" s="26" t="s">
        <v>78</v>
      </c>
      <c r="K60" s="44" t="n">
        <v>10.305</v>
      </c>
      <c r="L60" s="25" t="n">
        <f aca="false">L59</f>
        <v>31.6</v>
      </c>
      <c r="M60" s="25" t="n">
        <f aca="false">M59</f>
        <v>7.2</v>
      </c>
      <c r="N60" s="25" t="n">
        <f aca="false">N59</f>
        <v>7.2</v>
      </c>
      <c r="O60" s="37" t="n">
        <f aca="false">O59</f>
        <v>0.3</v>
      </c>
      <c r="P60" s="25" t="n">
        <f aca="false">P59</f>
        <v>98</v>
      </c>
      <c r="Q60" s="25" t="n">
        <f aca="false">Q59</f>
        <v>1133</v>
      </c>
      <c r="R60" s="25" t="str">
        <f aca="false">R59</f>
        <v>-</v>
      </c>
      <c r="S60" s="25" t="str">
        <f aca="false">S59</f>
        <v>-</v>
      </c>
      <c r="T60" s="25" t="str">
        <f aca="false">T59</f>
        <v>-</v>
      </c>
      <c r="U60" s="25" t="str">
        <f aca="false">U59</f>
        <v>-</v>
      </c>
      <c r="V60" s="25" t="str">
        <f aca="false">V59</f>
        <v>-</v>
      </c>
      <c r="W60" s="25" t="n">
        <f aca="false">W59</f>
        <v>0</v>
      </c>
      <c r="X60" s="25" t="n">
        <f aca="false">X59</f>
        <v>0</v>
      </c>
      <c r="Y60" s="28" t="n">
        <f aca="false">Y59</f>
        <v>-25.5459</v>
      </c>
      <c r="Z60" s="28" t="n">
        <f aca="false">Z59</f>
        <v>28.5502</v>
      </c>
      <c r="AA60" s="12"/>
      <c r="AB60" s="22"/>
      <c r="AC60" s="22"/>
      <c r="AD60" s="12"/>
      <c r="AE60" s="12"/>
      <c r="AF60" s="12"/>
      <c r="AG60" s="13"/>
      <c r="AH60" s="13"/>
    </row>
    <row r="61" customFormat="false" ht="14.25" hidden="false" customHeight="false" outlineLevel="0" collapsed="false">
      <c r="A61" s="23" t="str">
        <f aca="false">A60</f>
        <v>2Gt</v>
      </c>
      <c r="B61" s="24" t="s">
        <v>81</v>
      </c>
      <c r="C61" s="30" t="s">
        <v>59</v>
      </c>
      <c r="D61" s="30" t="s">
        <v>60</v>
      </c>
      <c r="E61" s="30" t="s">
        <v>61</v>
      </c>
      <c r="F61" s="30" t="n">
        <f aca="false">G61*H61</f>
        <v>1779</v>
      </c>
      <c r="G61" s="30" t="n">
        <v>593</v>
      </c>
      <c r="H61" s="30" t="n">
        <v>3</v>
      </c>
      <c r="I61" s="31" t="s">
        <v>62</v>
      </c>
      <c r="J61" s="31" t="n">
        <v>2039</v>
      </c>
      <c r="K61" s="59" t="n">
        <v>11.003</v>
      </c>
      <c r="L61" s="30" t="n">
        <v>14.4</v>
      </c>
      <c r="M61" s="30" t="n">
        <v>5.9</v>
      </c>
      <c r="N61" s="30" t="n">
        <v>5.9</v>
      </c>
      <c r="O61" s="33" t="n">
        <v>0</v>
      </c>
      <c r="P61" s="30" t="n">
        <v>98</v>
      </c>
      <c r="Q61" s="30" t="n">
        <v>1133</v>
      </c>
      <c r="R61" s="30" t="s">
        <v>62</v>
      </c>
      <c r="S61" s="30" t="s">
        <v>62</v>
      </c>
      <c r="T61" s="30" t="s">
        <v>62</v>
      </c>
      <c r="U61" s="30" t="s">
        <v>62</v>
      </c>
      <c r="V61" s="30" t="s">
        <v>62</v>
      </c>
      <c r="W61" s="30"/>
      <c r="X61" s="30"/>
      <c r="Y61" s="34" t="n">
        <v>-26.74027</v>
      </c>
      <c r="Z61" s="35" t="n">
        <v>27.975</v>
      </c>
      <c r="AA61" s="12"/>
      <c r="AB61" s="22"/>
      <c r="AC61" s="22"/>
      <c r="AD61" s="12"/>
      <c r="AE61" s="12"/>
      <c r="AF61" s="12"/>
      <c r="AG61" s="13"/>
      <c r="AH61" s="13"/>
    </row>
    <row r="62" customFormat="false" ht="14.25" hidden="false" customHeight="false" outlineLevel="0" collapsed="false">
      <c r="A62" s="23" t="str">
        <f aca="false">A61</f>
        <v>2Gt</v>
      </c>
      <c r="B62" s="24" t="s">
        <v>82</v>
      </c>
      <c r="C62" s="30" t="s">
        <v>59</v>
      </c>
      <c r="D62" s="30" t="s">
        <v>60</v>
      </c>
      <c r="E62" s="30" t="s">
        <v>61</v>
      </c>
      <c r="F62" s="30" t="n">
        <f aca="false">G62*H62</f>
        <v>1779</v>
      </c>
      <c r="G62" s="30" t="n">
        <v>593</v>
      </c>
      <c r="H62" s="30" t="n">
        <v>3</v>
      </c>
      <c r="I62" s="31"/>
      <c r="J62" s="31" t="n">
        <v>2042</v>
      </c>
      <c r="K62" s="59" t="n">
        <v>11.003</v>
      </c>
      <c r="L62" s="30" t="n">
        <f aca="false">L61</f>
        <v>14.4</v>
      </c>
      <c r="M62" s="30" t="n">
        <f aca="false">M61</f>
        <v>5.9</v>
      </c>
      <c r="N62" s="30" t="n">
        <f aca="false">N61</f>
        <v>5.9</v>
      </c>
      <c r="O62" s="33" t="n">
        <f aca="false">O61</f>
        <v>0</v>
      </c>
      <c r="P62" s="30" t="n">
        <f aca="false">P61</f>
        <v>98</v>
      </c>
      <c r="Q62" s="30" t="n">
        <f aca="false">Q61</f>
        <v>1133</v>
      </c>
      <c r="R62" s="30" t="str">
        <f aca="false">R61</f>
        <v>-</v>
      </c>
      <c r="S62" s="30" t="str">
        <f aca="false">S61</f>
        <v>-</v>
      </c>
      <c r="T62" s="30" t="str">
        <f aca="false">T61</f>
        <v>-</v>
      </c>
      <c r="U62" s="30" t="str">
        <f aca="false">U61</f>
        <v>-</v>
      </c>
      <c r="V62" s="30" t="str">
        <f aca="false">V61</f>
        <v>-</v>
      </c>
      <c r="W62" s="30" t="n">
        <f aca="false">W61</f>
        <v>0</v>
      </c>
      <c r="X62" s="30" t="n">
        <f aca="false">X61</f>
        <v>0</v>
      </c>
      <c r="Y62" s="34" t="n">
        <f aca="false">Y61</f>
        <v>-26.74027</v>
      </c>
      <c r="Z62" s="35" t="n">
        <f aca="false">Z61</f>
        <v>27.975</v>
      </c>
      <c r="AA62" s="12"/>
      <c r="AB62" s="22"/>
      <c r="AC62" s="22"/>
      <c r="AD62" s="12"/>
      <c r="AE62" s="12"/>
      <c r="AF62" s="12"/>
      <c r="AG62" s="13"/>
      <c r="AH62" s="13"/>
    </row>
    <row r="63" customFormat="false" ht="14.25" hidden="false" customHeight="false" outlineLevel="0" collapsed="false">
      <c r="A63" s="23" t="str">
        <f aca="false">A62</f>
        <v>2Gt</v>
      </c>
      <c r="B63" s="24" t="s">
        <v>83</v>
      </c>
      <c r="C63" s="40" t="s">
        <v>59</v>
      </c>
      <c r="D63" s="40" t="s">
        <v>60</v>
      </c>
      <c r="E63" s="40" t="s">
        <v>61</v>
      </c>
      <c r="F63" s="40" t="n">
        <f aca="false">G63*H63</f>
        <v>1833</v>
      </c>
      <c r="G63" s="40" t="n">
        <v>611</v>
      </c>
      <c r="H63" s="40" t="n">
        <v>3</v>
      </c>
      <c r="I63" s="41" t="s">
        <v>62</v>
      </c>
      <c r="J63" s="41" t="n">
        <v>2031</v>
      </c>
      <c r="K63" s="62" t="n">
        <v>11.782</v>
      </c>
      <c r="L63" s="40" t="n">
        <v>32.1</v>
      </c>
      <c r="M63" s="40" t="n">
        <v>1.7</v>
      </c>
      <c r="N63" s="40" t="n">
        <v>1.7</v>
      </c>
      <c r="O63" s="37" t="n">
        <f aca="false">O62</f>
        <v>0</v>
      </c>
      <c r="P63" s="40" t="n">
        <v>98</v>
      </c>
      <c r="Q63" s="40" t="n">
        <v>1133</v>
      </c>
      <c r="R63" s="40" t="s">
        <v>62</v>
      </c>
      <c r="S63" s="40" t="s">
        <v>62</v>
      </c>
      <c r="T63" s="40" t="s">
        <v>62</v>
      </c>
      <c r="U63" s="40" t="s">
        <v>62</v>
      </c>
      <c r="V63" s="40" t="s">
        <v>62</v>
      </c>
      <c r="W63" s="40"/>
      <c r="X63" s="40"/>
      <c r="Y63" s="42" t="n">
        <v>-27.09555</v>
      </c>
      <c r="Z63" s="43" t="n">
        <v>29.77055</v>
      </c>
      <c r="AA63" s="12"/>
      <c r="AB63" s="22"/>
      <c r="AC63" s="22"/>
      <c r="AD63" s="12"/>
      <c r="AE63" s="12"/>
      <c r="AF63" s="12"/>
      <c r="AG63" s="13"/>
      <c r="AH63" s="13"/>
    </row>
    <row r="64" customFormat="false" ht="14.25" hidden="false" customHeight="false" outlineLevel="0" collapsed="false">
      <c r="A64" s="23" t="str">
        <f aca="false">A63</f>
        <v>2Gt</v>
      </c>
      <c r="B64" s="24" t="s">
        <v>84</v>
      </c>
      <c r="C64" s="40" t="s">
        <v>59</v>
      </c>
      <c r="D64" s="40" t="s">
        <v>60</v>
      </c>
      <c r="E64" s="40" t="s">
        <v>61</v>
      </c>
      <c r="F64" s="40" t="n">
        <f aca="false">G64*H64</f>
        <v>2010</v>
      </c>
      <c r="G64" s="40" t="n">
        <v>670</v>
      </c>
      <c r="H64" s="40" t="n">
        <v>3</v>
      </c>
      <c r="I64" s="41" t="s">
        <v>62</v>
      </c>
      <c r="J64" s="41" t="n">
        <v>2050</v>
      </c>
      <c r="K64" s="62" t="n">
        <v>11.032</v>
      </c>
      <c r="L64" s="40" t="n">
        <v>32.1</v>
      </c>
      <c r="M64" s="40" t="n">
        <v>1.9</v>
      </c>
      <c r="N64" s="40" t="n">
        <v>1.9</v>
      </c>
      <c r="O64" s="37" t="n">
        <f aca="false">O63</f>
        <v>0</v>
      </c>
      <c r="P64" s="40" t="n">
        <v>98</v>
      </c>
      <c r="Q64" s="40" t="n">
        <v>1133</v>
      </c>
      <c r="R64" s="40" t="s">
        <v>62</v>
      </c>
      <c r="S64" s="40" t="s">
        <v>62</v>
      </c>
      <c r="T64" s="40" t="s">
        <v>62</v>
      </c>
      <c r="U64" s="40" t="s">
        <v>62</v>
      </c>
      <c r="V64" s="40" t="s">
        <v>62</v>
      </c>
      <c r="W64" s="40"/>
      <c r="X64" s="40"/>
      <c r="Y64" s="42" t="n">
        <v>-27.09555</v>
      </c>
      <c r="Z64" s="43" t="n">
        <v>29.77055</v>
      </c>
      <c r="AA64" s="12"/>
      <c r="AB64" s="22"/>
      <c r="AC64" s="22"/>
      <c r="AD64" s="12"/>
      <c r="AE64" s="12"/>
      <c r="AF64" s="12"/>
      <c r="AG64" s="13"/>
      <c r="AH64" s="13"/>
    </row>
    <row r="65" customFormat="false" ht="14.25" hidden="false" customHeight="false" outlineLevel="0" collapsed="false">
      <c r="A65" s="23" t="str">
        <f aca="false">A64</f>
        <v>2Gt</v>
      </c>
      <c r="B65" s="24" t="s">
        <v>85</v>
      </c>
      <c r="C65" s="30" t="s">
        <v>59</v>
      </c>
      <c r="D65" s="30" t="s">
        <v>60</v>
      </c>
      <c r="E65" s="30" t="s">
        <v>61</v>
      </c>
      <c r="F65" s="30" t="n">
        <f aca="false">G65*H65</f>
        <v>1845</v>
      </c>
      <c r="G65" s="30" t="n">
        <v>615</v>
      </c>
      <c r="H65" s="30" t="n">
        <v>3</v>
      </c>
      <c r="I65" s="31" t="s">
        <v>62</v>
      </c>
      <c r="J65" s="31" t="n">
        <v>2040</v>
      </c>
      <c r="K65" s="59" t="n">
        <v>11.682</v>
      </c>
      <c r="L65" s="30" t="n">
        <v>17.5</v>
      </c>
      <c r="M65" s="30" t="n">
        <v>3</v>
      </c>
      <c r="N65" s="30" t="n">
        <v>3</v>
      </c>
      <c r="O65" s="33" t="n">
        <f aca="false">O64</f>
        <v>0</v>
      </c>
      <c r="P65" s="30" t="n">
        <v>98</v>
      </c>
      <c r="Q65" s="30" t="n">
        <v>1133</v>
      </c>
      <c r="R65" s="30" t="s">
        <v>62</v>
      </c>
      <c r="S65" s="30" t="s">
        <v>62</v>
      </c>
      <c r="T65" s="30" t="s">
        <v>62</v>
      </c>
      <c r="U65" s="30" t="s">
        <v>62</v>
      </c>
      <c r="V65" s="30" t="s">
        <v>62</v>
      </c>
      <c r="W65" s="30"/>
      <c r="X65" s="30"/>
      <c r="Y65" s="34" t="n">
        <v>-23.66777</v>
      </c>
      <c r="Z65" s="35" t="n">
        <v>27.61277</v>
      </c>
      <c r="AA65" s="12"/>
      <c r="AB65" s="22"/>
      <c r="AC65" s="22"/>
      <c r="AD65" s="12"/>
      <c r="AE65" s="12"/>
      <c r="AF65" s="12"/>
      <c r="AG65" s="13"/>
      <c r="AH65" s="13"/>
    </row>
    <row r="66" customFormat="false" ht="14.25" hidden="false" customHeight="false" outlineLevel="0" collapsed="false">
      <c r="A66" s="23" t="str">
        <f aca="false">A65</f>
        <v>2Gt</v>
      </c>
      <c r="B66" s="24" t="s">
        <v>86</v>
      </c>
      <c r="C66" s="30" t="s">
        <v>59</v>
      </c>
      <c r="D66" s="30" t="s">
        <v>60</v>
      </c>
      <c r="E66" s="30" t="s">
        <v>61</v>
      </c>
      <c r="F66" s="30" t="n">
        <f aca="false">G66*H66</f>
        <v>1845</v>
      </c>
      <c r="G66" s="30" t="n">
        <v>615</v>
      </c>
      <c r="H66" s="30" t="n">
        <v>3</v>
      </c>
      <c r="I66" s="31"/>
      <c r="J66" s="31" t="n">
        <v>2043</v>
      </c>
      <c r="K66" s="59" t="n">
        <v>11.682</v>
      </c>
      <c r="L66" s="30" t="n">
        <f aca="false">L65</f>
        <v>17.5</v>
      </c>
      <c r="M66" s="30" t="n">
        <f aca="false">M65</f>
        <v>3</v>
      </c>
      <c r="N66" s="30" t="n">
        <f aca="false">N65</f>
        <v>3</v>
      </c>
      <c r="O66" s="33" t="n">
        <f aca="false">O65</f>
        <v>0</v>
      </c>
      <c r="P66" s="30" t="n">
        <v>98</v>
      </c>
      <c r="Q66" s="30" t="n">
        <f aca="false">Q65</f>
        <v>1133</v>
      </c>
      <c r="R66" s="30" t="str">
        <f aca="false">R65</f>
        <v>-</v>
      </c>
      <c r="S66" s="30" t="str">
        <f aca="false">S65</f>
        <v>-</v>
      </c>
      <c r="T66" s="30" t="str">
        <f aca="false">T65</f>
        <v>-</v>
      </c>
      <c r="U66" s="30" t="str">
        <f aca="false">U65</f>
        <v>-</v>
      </c>
      <c r="V66" s="30" t="str">
        <f aca="false">V65</f>
        <v>-</v>
      </c>
      <c r="W66" s="30" t="n">
        <f aca="false">W65</f>
        <v>0</v>
      </c>
      <c r="X66" s="30" t="n">
        <f aca="false">X65</f>
        <v>0</v>
      </c>
      <c r="Y66" s="34" t="n">
        <f aca="false">Y65</f>
        <v>-23.66777</v>
      </c>
      <c r="Z66" s="35" t="n">
        <f aca="false">Z65</f>
        <v>27.61277</v>
      </c>
      <c r="AA66" s="12"/>
      <c r="AB66" s="22"/>
      <c r="AC66" s="22"/>
      <c r="AD66" s="12"/>
      <c r="AE66" s="12"/>
      <c r="AF66" s="12"/>
      <c r="AG66" s="13"/>
      <c r="AH66" s="13"/>
    </row>
    <row r="67" customFormat="false" ht="14.25" hidden="false" customHeight="false" outlineLevel="0" collapsed="false">
      <c r="A67" s="23" t="str">
        <f aca="false">A66</f>
        <v>2Gt</v>
      </c>
      <c r="B67" s="24" t="s">
        <v>87</v>
      </c>
      <c r="C67" s="40" t="s">
        <v>59</v>
      </c>
      <c r="D67" s="40" t="s">
        <v>60</v>
      </c>
      <c r="E67" s="40" t="s">
        <v>61</v>
      </c>
      <c r="F67" s="40" t="n">
        <f aca="false">G67*H67</f>
        <v>1725</v>
      </c>
      <c r="G67" s="40" t="n">
        <v>575</v>
      </c>
      <c r="H67" s="40" t="n">
        <v>3</v>
      </c>
      <c r="I67" s="41" t="s">
        <v>62</v>
      </c>
      <c r="J67" s="41" t="n">
        <v>2032</v>
      </c>
      <c r="K67" s="62" t="n">
        <v>12.066</v>
      </c>
      <c r="L67" s="40" t="n">
        <v>30.2</v>
      </c>
      <c r="M67" s="40" t="n">
        <v>2.4</v>
      </c>
      <c r="N67" s="40" t="n">
        <v>2.4</v>
      </c>
      <c r="O67" s="37" t="n">
        <f aca="false">O66</f>
        <v>0</v>
      </c>
      <c r="P67" s="40" t="n">
        <v>98</v>
      </c>
      <c r="Q67" s="40" t="n">
        <v>1133</v>
      </c>
      <c r="R67" s="40" t="s">
        <v>62</v>
      </c>
      <c r="S67" s="40" t="s">
        <v>62</v>
      </c>
      <c r="T67" s="40" t="s">
        <v>62</v>
      </c>
      <c r="U67" s="40" t="s">
        <v>62</v>
      </c>
      <c r="V67" s="40" t="s">
        <v>62</v>
      </c>
      <c r="W67" s="40"/>
      <c r="X67" s="40"/>
      <c r="Y67" s="42" t="n">
        <v>-26.28036</v>
      </c>
      <c r="Z67" s="43" t="n">
        <v>29.14229</v>
      </c>
      <c r="AA67" s="12"/>
      <c r="AB67" s="22"/>
      <c r="AC67" s="22"/>
      <c r="AD67" s="12"/>
      <c r="AE67" s="12"/>
      <c r="AF67" s="12"/>
      <c r="AG67" s="13"/>
      <c r="AH67" s="13"/>
    </row>
    <row r="68" customFormat="false" ht="14.25" hidden="false" customHeight="false" outlineLevel="0" collapsed="false">
      <c r="A68" s="23" t="str">
        <f aca="false">A67</f>
        <v>2Gt</v>
      </c>
      <c r="B68" s="24" t="s">
        <v>88</v>
      </c>
      <c r="C68" s="40" t="s">
        <v>59</v>
      </c>
      <c r="D68" s="40" t="s">
        <v>60</v>
      </c>
      <c r="E68" s="40" t="s">
        <v>61</v>
      </c>
      <c r="F68" s="40" t="n">
        <f aca="false">G68*H68</f>
        <v>1725</v>
      </c>
      <c r="G68" s="40" t="n">
        <v>575</v>
      </c>
      <c r="H68" s="40" t="n">
        <v>3</v>
      </c>
      <c r="I68" s="41"/>
      <c r="J68" s="41" t="n">
        <v>2034</v>
      </c>
      <c r="K68" s="62" t="n">
        <v>12.066</v>
      </c>
      <c r="L68" s="40" t="n">
        <f aca="false">L67</f>
        <v>30.2</v>
      </c>
      <c r="M68" s="40" t="n">
        <f aca="false">M67</f>
        <v>2.4</v>
      </c>
      <c r="N68" s="40" t="n">
        <f aca="false">N67</f>
        <v>2.4</v>
      </c>
      <c r="O68" s="37" t="n">
        <f aca="false">O67</f>
        <v>0</v>
      </c>
      <c r="P68" s="40" t="n">
        <v>98</v>
      </c>
      <c r="Q68" s="40" t="n">
        <f aca="false">Q67</f>
        <v>1133</v>
      </c>
      <c r="R68" s="40" t="str">
        <f aca="false">R67</f>
        <v>-</v>
      </c>
      <c r="S68" s="40" t="str">
        <f aca="false">S67</f>
        <v>-</v>
      </c>
      <c r="T68" s="40" t="str">
        <f aca="false">T67</f>
        <v>-</v>
      </c>
      <c r="U68" s="40" t="str">
        <f aca="false">U67</f>
        <v>-</v>
      </c>
      <c r="V68" s="40" t="str">
        <f aca="false">V67</f>
        <v>-</v>
      </c>
      <c r="W68" s="40" t="n">
        <f aca="false">W67</f>
        <v>0</v>
      </c>
      <c r="X68" s="40" t="n">
        <f aca="false">X67</f>
        <v>0</v>
      </c>
      <c r="Y68" s="42" t="n">
        <f aca="false">Y67</f>
        <v>-26.28036</v>
      </c>
      <c r="Z68" s="43" t="n">
        <f aca="false">Z67</f>
        <v>29.14229</v>
      </c>
      <c r="AA68" s="12"/>
      <c r="AB68" s="22"/>
      <c r="AC68" s="22"/>
      <c r="AD68" s="12"/>
      <c r="AE68" s="12"/>
      <c r="AF68" s="12"/>
      <c r="AG68" s="13"/>
      <c r="AH68" s="13"/>
    </row>
    <row r="69" customFormat="false" ht="14.25" hidden="false" customHeight="false" outlineLevel="0" collapsed="false">
      <c r="A69" s="23" t="str">
        <f aca="false">A68</f>
        <v>2Gt</v>
      </c>
      <c r="B69" s="24" t="s">
        <v>89</v>
      </c>
      <c r="C69" s="30" t="s">
        <v>59</v>
      </c>
      <c r="D69" s="30" t="s">
        <v>60</v>
      </c>
      <c r="E69" s="30" t="s">
        <v>61</v>
      </c>
      <c r="F69" s="30" t="n">
        <f aca="false">G69*H69</f>
        <v>3000</v>
      </c>
      <c r="G69" s="30" t="n">
        <v>600</v>
      </c>
      <c r="H69" s="30" t="n">
        <v>5</v>
      </c>
      <c r="I69" s="31" t="s">
        <v>62</v>
      </c>
      <c r="J69" s="31" t="s">
        <v>78</v>
      </c>
      <c r="K69" s="59" t="n">
        <v>10.305</v>
      </c>
      <c r="L69" s="30" t="n">
        <v>21.4</v>
      </c>
      <c r="M69" s="30" t="n">
        <v>7.2</v>
      </c>
      <c r="N69" s="30" t="n">
        <v>7.2</v>
      </c>
      <c r="O69" s="33" t="n">
        <v>0.3</v>
      </c>
      <c r="P69" s="30" t="n">
        <v>98</v>
      </c>
      <c r="Q69" s="30" t="n">
        <v>1133</v>
      </c>
      <c r="R69" s="30" t="s">
        <v>62</v>
      </c>
      <c r="S69" s="30" t="s">
        <v>62</v>
      </c>
      <c r="T69" s="30" t="s">
        <v>62</v>
      </c>
      <c r="U69" s="30" t="s">
        <v>62</v>
      </c>
      <c r="V69" s="30" t="s">
        <v>62</v>
      </c>
      <c r="W69" s="30"/>
      <c r="X69" s="30"/>
      <c r="Y69" s="34" t="n">
        <v>-23.42</v>
      </c>
      <c r="Z69" s="35" t="n">
        <v>27.33</v>
      </c>
      <c r="AA69" s="12"/>
      <c r="AB69" s="22"/>
      <c r="AC69" s="22"/>
      <c r="AD69" s="12"/>
      <c r="AE69" s="12"/>
      <c r="AF69" s="12"/>
      <c r="AG69" s="13"/>
      <c r="AH69" s="13"/>
    </row>
    <row r="70" customFormat="false" ht="14.25" hidden="false" customHeight="false" outlineLevel="0" collapsed="false">
      <c r="A70" s="23" t="str">
        <f aca="false">A69</f>
        <v>2Gt</v>
      </c>
      <c r="B70" s="24" t="s">
        <v>90</v>
      </c>
      <c r="C70" s="30" t="s">
        <v>59</v>
      </c>
      <c r="D70" s="30" t="s">
        <v>60</v>
      </c>
      <c r="E70" s="30" t="s">
        <v>61</v>
      </c>
      <c r="F70" s="30" t="n">
        <f aca="false">G70*H70</f>
        <v>600</v>
      </c>
      <c r="G70" s="30" t="n">
        <v>600</v>
      </c>
      <c r="H70" s="30" t="n">
        <v>1</v>
      </c>
      <c r="I70" s="31"/>
      <c r="J70" s="31" t="s">
        <v>78</v>
      </c>
      <c r="K70" s="59" t="n">
        <v>10.305</v>
      </c>
      <c r="L70" s="30" t="n">
        <f aca="false">L69</f>
        <v>21.4</v>
      </c>
      <c r="M70" s="30" t="n">
        <f aca="false">M69</f>
        <v>7.2</v>
      </c>
      <c r="N70" s="30" t="n">
        <f aca="false">N69</f>
        <v>7.2</v>
      </c>
      <c r="O70" s="33" t="n">
        <f aca="false">O69</f>
        <v>0.3</v>
      </c>
      <c r="P70" s="30" t="n">
        <f aca="false">P69</f>
        <v>98</v>
      </c>
      <c r="Q70" s="30" t="n">
        <f aca="false">Q69</f>
        <v>1133</v>
      </c>
      <c r="R70" s="30" t="str">
        <f aca="false">R69</f>
        <v>-</v>
      </c>
      <c r="S70" s="30" t="str">
        <f aca="false">S69</f>
        <v>-</v>
      </c>
      <c r="T70" s="30" t="str">
        <f aca="false">T69</f>
        <v>-</v>
      </c>
      <c r="U70" s="30" t="str">
        <f aca="false">U69</f>
        <v>-</v>
      </c>
      <c r="V70" s="30" t="str">
        <f aca="false">V69</f>
        <v>-</v>
      </c>
      <c r="W70" s="30" t="n">
        <f aca="false">W69</f>
        <v>0</v>
      </c>
      <c r="X70" s="30" t="n">
        <f aca="false">X69</f>
        <v>0</v>
      </c>
      <c r="Y70" s="34" t="n">
        <f aca="false">Y69</f>
        <v>-23.42</v>
      </c>
      <c r="Z70" s="34" t="n">
        <f aca="false">Z69</f>
        <v>27.33</v>
      </c>
      <c r="AA70" s="12"/>
      <c r="AB70" s="22"/>
      <c r="AC70" s="22"/>
      <c r="AD70" s="12"/>
      <c r="AE70" s="12"/>
      <c r="AF70" s="12"/>
      <c r="AG70" s="13"/>
      <c r="AH70" s="13"/>
    </row>
    <row r="71" customFormat="false" ht="14.25" hidden="false" customHeight="false" outlineLevel="0" collapsed="false">
      <c r="A71" s="23" t="str">
        <f aca="false">A70</f>
        <v>2Gt</v>
      </c>
      <c r="B71" s="24" t="s">
        <v>91</v>
      </c>
      <c r="C71" s="40" t="s">
        <v>59</v>
      </c>
      <c r="D71" s="40" t="s">
        <v>60</v>
      </c>
      <c r="E71" s="40" t="s">
        <v>61</v>
      </c>
      <c r="F71" s="40" t="n">
        <f aca="false">G71*H71</f>
        <v>1755</v>
      </c>
      <c r="G71" s="40" t="n">
        <v>585</v>
      </c>
      <c r="H71" s="40" t="n">
        <v>3</v>
      </c>
      <c r="I71" s="41" t="s">
        <v>62</v>
      </c>
      <c r="J71" s="41" t="n">
        <v>2040</v>
      </c>
      <c r="K71" s="62" t="n">
        <v>10.495</v>
      </c>
      <c r="L71" s="40" t="n">
        <v>32.3</v>
      </c>
      <c r="M71" s="40" t="n">
        <v>3.2</v>
      </c>
      <c r="N71" s="40" t="n">
        <v>3.2</v>
      </c>
      <c r="O71" s="37" t="n">
        <v>0</v>
      </c>
      <c r="P71" s="40" t="n">
        <v>98</v>
      </c>
      <c r="Q71" s="40" t="n">
        <v>1133</v>
      </c>
      <c r="R71" s="40" t="s">
        <v>62</v>
      </c>
      <c r="S71" s="40" t="s">
        <v>62</v>
      </c>
      <c r="T71" s="40" t="s">
        <v>62</v>
      </c>
      <c r="U71" s="40" t="s">
        <v>62</v>
      </c>
      <c r="V71" s="40" t="s">
        <v>62</v>
      </c>
      <c r="W71" s="40"/>
      <c r="X71" s="40"/>
      <c r="Y71" s="42" t="n">
        <v>-26.77565</v>
      </c>
      <c r="Z71" s="43" t="n">
        <v>29.35212</v>
      </c>
      <c r="AA71" s="12"/>
      <c r="AB71" s="22"/>
      <c r="AC71" s="22"/>
      <c r="AD71" s="12"/>
      <c r="AE71" s="12"/>
      <c r="AF71" s="12"/>
      <c r="AG71" s="13"/>
      <c r="AH71" s="13"/>
    </row>
    <row r="72" customFormat="false" ht="14.25" hidden="false" customHeight="false" outlineLevel="0" collapsed="false">
      <c r="A72" s="23" t="str">
        <f aca="false">A71</f>
        <v>2Gt</v>
      </c>
      <c r="B72" s="24" t="s">
        <v>92</v>
      </c>
      <c r="C72" s="40" t="s">
        <v>59</v>
      </c>
      <c r="D72" s="40" t="s">
        <v>60</v>
      </c>
      <c r="E72" s="40" t="s">
        <v>61</v>
      </c>
      <c r="F72" s="40" t="n">
        <f aca="false">G72*H72</f>
        <v>1755</v>
      </c>
      <c r="G72" s="40" t="n">
        <v>585</v>
      </c>
      <c r="H72" s="40" t="n">
        <v>3</v>
      </c>
      <c r="I72" s="41"/>
      <c r="J72" s="41" t="n">
        <v>2042</v>
      </c>
      <c r="K72" s="62" t="n">
        <v>10.495</v>
      </c>
      <c r="L72" s="40" t="n">
        <f aca="false">L71</f>
        <v>32.3</v>
      </c>
      <c r="M72" s="40" t="n">
        <f aca="false">M71</f>
        <v>3.2</v>
      </c>
      <c r="N72" s="40" t="n">
        <f aca="false">N71</f>
        <v>3.2</v>
      </c>
      <c r="O72" s="37" t="n">
        <f aca="false">O71</f>
        <v>0</v>
      </c>
      <c r="P72" s="40" t="n">
        <f aca="false">P71</f>
        <v>98</v>
      </c>
      <c r="Q72" s="40" t="n">
        <f aca="false">Q71</f>
        <v>1133</v>
      </c>
      <c r="R72" s="40" t="str">
        <f aca="false">R71</f>
        <v>-</v>
      </c>
      <c r="S72" s="40" t="str">
        <f aca="false">S71</f>
        <v>-</v>
      </c>
      <c r="T72" s="40" t="str">
        <f aca="false">T71</f>
        <v>-</v>
      </c>
      <c r="U72" s="40" t="str">
        <f aca="false">U71</f>
        <v>-</v>
      </c>
      <c r="V72" s="40" t="str">
        <f aca="false">V71</f>
        <v>-</v>
      </c>
      <c r="W72" s="40" t="n">
        <f aca="false">W71</f>
        <v>0</v>
      </c>
      <c r="X72" s="40" t="n">
        <f aca="false">X71</f>
        <v>0</v>
      </c>
      <c r="Y72" s="42" t="n">
        <f aca="false">Y71</f>
        <v>-26.77565</v>
      </c>
      <c r="Z72" s="43" t="n">
        <f aca="false">Z71</f>
        <v>29.35212</v>
      </c>
      <c r="AA72" s="12"/>
      <c r="AB72" s="22"/>
      <c r="AC72" s="22"/>
      <c r="AD72" s="12"/>
      <c r="AE72" s="12"/>
      <c r="AF72" s="12"/>
      <c r="AG72" s="13"/>
      <c r="AH72" s="13"/>
    </row>
    <row r="73" customFormat="false" ht="14.25" hidden="false" customHeight="false" outlineLevel="0" collapsed="false">
      <c r="A73" s="23" t="str">
        <f aca="false">A72</f>
        <v>2Gt</v>
      </c>
      <c r="B73" s="24" t="s">
        <v>93</v>
      </c>
      <c r="C73" s="9" t="s">
        <v>94</v>
      </c>
      <c r="D73" s="9" t="s">
        <v>60</v>
      </c>
      <c r="E73" s="9" t="s">
        <v>61</v>
      </c>
      <c r="F73" s="9" t="n">
        <v>100</v>
      </c>
      <c r="G73" s="9" t="n">
        <v>2</v>
      </c>
      <c r="H73" s="9" t="n">
        <v>50</v>
      </c>
      <c r="I73" s="45" t="s">
        <v>62</v>
      </c>
      <c r="J73" s="45" t="n">
        <v>2034</v>
      </c>
      <c r="K73" s="63" t="s">
        <v>62</v>
      </c>
      <c r="L73" s="9" t="s">
        <v>62</v>
      </c>
      <c r="M73" s="9" t="s">
        <v>62</v>
      </c>
      <c r="N73" s="9" t="s">
        <v>62</v>
      </c>
      <c r="O73" s="33" t="n">
        <f aca="false">O72</f>
        <v>0</v>
      </c>
      <c r="P73" s="9" t="n">
        <v>737</v>
      </c>
      <c r="Q73" s="9" t="n">
        <v>0</v>
      </c>
      <c r="R73" s="9" t="s">
        <v>62</v>
      </c>
      <c r="S73" s="9" t="s">
        <v>62</v>
      </c>
      <c r="T73" s="9" t="s">
        <v>62</v>
      </c>
      <c r="U73" s="9" t="s">
        <v>62</v>
      </c>
      <c r="V73" s="9" t="s">
        <v>62</v>
      </c>
      <c r="Y73" s="8" t="n">
        <v>-31.5018</v>
      </c>
      <c r="Z73" s="46" t="n">
        <v>18.1143</v>
      </c>
      <c r="AA73" s="12"/>
      <c r="AB73" s="22"/>
      <c r="AC73" s="22"/>
      <c r="AD73" s="12"/>
      <c r="AE73" s="12"/>
      <c r="AF73" s="12"/>
      <c r="AG73" s="13"/>
      <c r="AH73" s="13"/>
    </row>
    <row r="74" customFormat="false" ht="14.25" hidden="false" customHeight="false" outlineLevel="0" collapsed="false">
      <c r="A74" s="23" t="str">
        <f aca="false">A73</f>
        <v>2Gt</v>
      </c>
      <c r="B74" s="24" t="s">
        <v>95</v>
      </c>
      <c r="C74" s="25" t="s">
        <v>96</v>
      </c>
      <c r="D74" s="25" t="s">
        <v>60</v>
      </c>
      <c r="E74" s="25" t="s">
        <v>61</v>
      </c>
      <c r="F74" s="25" t="n">
        <v>1854</v>
      </c>
      <c r="G74" s="25" t="n">
        <v>930</v>
      </c>
      <c r="H74" s="25" t="n">
        <v>2</v>
      </c>
      <c r="I74" s="26" t="s">
        <v>62</v>
      </c>
      <c r="J74" s="26" t="n">
        <v>2047</v>
      </c>
      <c r="K74" s="44" t="n">
        <v>11.111</v>
      </c>
      <c r="L74" s="25" t="n">
        <v>8.5</v>
      </c>
      <c r="M74" s="25" t="s">
        <v>62</v>
      </c>
      <c r="N74" s="25" t="s">
        <v>62</v>
      </c>
      <c r="O74" s="37" t="n">
        <v>0.5</v>
      </c>
      <c r="P74" s="25" t="n">
        <v>45</v>
      </c>
      <c r="Q74" s="25" t="n">
        <v>1187</v>
      </c>
      <c r="R74" s="47" t="s">
        <v>62</v>
      </c>
      <c r="S74" s="25" t="s">
        <v>62</v>
      </c>
      <c r="T74" s="25" t="s">
        <v>62</v>
      </c>
      <c r="U74" s="25" t="s">
        <v>62</v>
      </c>
      <c r="V74" s="25" t="s">
        <v>62</v>
      </c>
      <c r="W74" s="25"/>
      <c r="X74" s="25"/>
      <c r="Y74" s="28" t="n">
        <v>-33.67366</v>
      </c>
      <c r="Z74" s="29" t="n">
        <v>18.42811</v>
      </c>
      <c r="AA74" s="12"/>
      <c r="AB74" s="22"/>
      <c r="AC74" s="22"/>
      <c r="AD74" s="12"/>
      <c r="AE74" s="12"/>
      <c r="AF74" s="12"/>
      <c r="AG74" s="13"/>
      <c r="AH74" s="13"/>
    </row>
    <row r="75" customFormat="false" ht="14.25" hidden="false" customHeight="false" outlineLevel="0" collapsed="false">
      <c r="A75" s="23" t="str">
        <f aca="false">A74</f>
        <v>2Gt</v>
      </c>
      <c r="B75" s="24" t="s">
        <v>97</v>
      </c>
      <c r="C75" s="9" t="s">
        <v>98</v>
      </c>
      <c r="D75" s="9" t="s">
        <v>99</v>
      </c>
      <c r="E75" s="9" t="s">
        <v>61</v>
      </c>
      <c r="F75" s="9" t="n">
        <v>1000</v>
      </c>
      <c r="G75" s="9" t="n">
        <v>250</v>
      </c>
      <c r="H75" s="9" t="n">
        <v>4</v>
      </c>
      <c r="I75" s="45" t="s">
        <v>62</v>
      </c>
      <c r="J75" s="45" t="s">
        <v>78</v>
      </c>
      <c r="K75" s="63" t="s">
        <v>62</v>
      </c>
      <c r="L75" s="9" t="s">
        <v>62</v>
      </c>
      <c r="M75" s="9" t="s">
        <v>62</v>
      </c>
      <c r="N75" s="9" t="s">
        <v>62</v>
      </c>
      <c r="O75" s="33" t="n">
        <v>0</v>
      </c>
      <c r="P75" s="9" t="n">
        <v>0.0001</v>
      </c>
      <c r="Q75" s="9" t="n">
        <v>222</v>
      </c>
      <c r="R75" s="9" t="n">
        <v>0.737</v>
      </c>
      <c r="S75" s="9" t="n">
        <f aca="false">H75</f>
        <v>4</v>
      </c>
      <c r="T75" s="9" t="n">
        <f aca="false">G75</f>
        <v>250</v>
      </c>
      <c r="U75" s="9" t="n">
        <v>21.7</v>
      </c>
      <c r="V75" s="9" t="s">
        <v>62</v>
      </c>
      <c r="Y75" s="8" t="n">
        <v>-28.56283</v>
      </c>
      <c r="Z75" s="46" t="n">
        <v>29.08275</v>
      </c>
      <c r="AA75" s="12"/>
      <c r="AB75" s="22"/>
      <c r="AC75" s="22"/>
      <c r="AD75" s="12"/>
      <c r="AE75" s="12"/>
      <c r="AF75" s="12"/>
      <c r="AG75" s="13"/>
      <c r="AH75" s="13"/>
    </row>
    <row r="76" customFormat="false" ht="14.25" hidden="false" customHeight="false" outlineLevel="0" collapsed="false">
      <c r="A76" s="23" t="str">
        <f aca="false">A75</f>
        <v>2Gt</v>
      </c>
      <c r="B76" s="24" t="s">
        <v>100</v>
      </c>
      <c r="C76" s="25" t="s">
        <v>98</v>
      </c>
      <c r="D76" s="25" t="s">
        <v>99</v>
      </c>
      <c r="E76" s="25" t="s">
        <v>61</v>
      </c>
      <c r="F76" s="40" t="n">
        <f aca="false">G76*H76</f>
        <v>1332</v>
      </c>
      <c r="G76" s="25" t="n">
        <v>333</v>
      </c>
      <c r="H76" s="25" t="n">
        <v>4</v>
      </c>
      <c r="I76" s="26" t="s">
        <v>62</v>
      </c>
      <c r="J76" s="26" t="s">
        <v>78</v>
      </c>
      <c r="K76" s="44" t="s">
        <v>62</v>
      </c>
      <c r="L76" s="25" t="s">
        <v>62</v>
      </c>
      <c r="M76" s="25" t="s">
        <v>62</v>
      </c>
      <c r="N76" s="25" t="s">
        <v>62</v>
      </c>
      <c r="O76" s="37" t="n">
        <f aca="false">O75</f>
        <v>0</v>
      </c>
      <c r="P76" s="25" t="n">
        <v>0.0002</v>
      </c>
      <c r="Q76" s="25" t="n">
        <v>2796</v>
      </c>
      <c r="R76" s="47" t="n">
        <v>0.78</v>
      </c>
      <c r="S76" s="25" t="n">
        <f aca="false">H76</f>
        <v>4</v>
      </c>
      <c r="T76" s="25" t="n">
        <f aca="false">G76</f>
        <v>333</v>
      </c>
      <c r="U76" s="25" t="n">
        <v>27.4</v>
      </c>
      <c r="V76" s="25" t="s">
        <v>62</v>
      </c>
      <c r="W76" s="25"/>
      <c r="X76" s="25"/>
      <c r="Y76" s="28" t="n">
        <v>-28.165</v>
      </c>
      <c r="Z76" s="29" t="n">
        <v>29.3512</v>
      </c>
      <c r="AA76" s="12"/>
      <c r="AB76" s="22"/>
      <c r="AC76" s="22"/>
      <c r="AD76" s="12"/>
      <c r="AE76" s="12"/>
      <c r="AF76" s="12"/>
      <c r="AG76" s="13"/>
      <c r="AH76" s="13"/>
    </row>
    <row r="77" customFormat="false" ht="14.25" hidden="false" customHeight="false" outlineLevel="0" collapsed="false">
      <c r="A77" s="23" t="str">
        <f aca="false">A76</f>
        <v>2Gt</v>
      </c>
      <c r="B77" s="24" t="s">
        <v>101</v>
      </c>
      <c r="C77" s="9" t="s">
        <v>98</v>
      </c>
      <c r="D77" s="9" t="s">
        <v>99</v>
      </c>
      <c r="E77" s="9" t="s">
        <v>61</v>
      </c>
      <c r="F77" s="9" t="n">
        <v>400</v>
      </c>
      <c r="G77" s="9" t="n">
        <v>200</v>
      </c>
      <c r="H77" s="9" t="n">
        <v>2</v>
      </c>
      <c r="I77" s="45" t="s">
        <v>62</v>
      </c>
      <c r="J77" s="45" t="s">
        <v>78</v>
      </c>
      <c r="K77" s="63" t="s">
        <v>62</v>
      </c>
      <c r="L77" s="9" t="s">
        <v>62</v>
      </c>
      <c r="M77" s="9" t="s">
        <v>62</v>
      </c>
      <c r="N77" s="9" t="s">
        <v>62</v>
      </c>
      <c r="O77" s="33" t="n">
        <f aca="false">O76</f>
        <v>0</v>
      </c>
      <c r="P77" s="9" t="n">
        <v>0.0003</v>
      </c>
      <c r="Q77" s="9" t="n">
        <v>222</v>
      </c>
      <c r="R77" s="9" t="n">
        <v>0.779</v>
      </c>
      <c r="S77" s="9" t="n">
        <f aca="false">H77</f>
        <v>2</v>
      </c>
      <c r="T77" s="9" t="n">
        <f aca="false">G77</f>
        <v>200</v>
      </c>
      <c r="U77" s="9" t="n">
        <v>10</v>
      </c>
      <c r="V77" s="9" t="s">
        <v>62</v>
      </c>
      <c r="Y77" s="8" t="n">
        <v>-34.19722</v>
      </c>
      <c r="Z77" s="46" t="n">
        <v>18.97361</v>
      </c>
      <c r="AA77" s="12"/>
      <c r="AB77" s="22"/>
      <c r="AC77" s="22"/>
      <c r="AD77" s="12"/>
      <c r="AE77" s="12"/>
      <c r="AF77" s="12"/>
      <c r="AG77" s="13"/>
      <c r="AH77" s="13"/>
    </row>
    <row r="78" customFormat="false" ht="14.25" hidden="false" customHeight="false" outlineLevel="0" collapsed="false">
      <c r="A78" s="23" t="str">
        <f aca="false">A77</f>
        <v>2Gt</v>
      </c>
      <c r="B78" s="24" t="s">
        <v>102</v>
      </c>
      <c r="C78" s="25" t="s">
        <v>103</v>
      </c>
      <c r="D78" s="25" t="s">
        <v>60</v>
      </c>
      <c r="E78" s="25" t="s">
        <v>61</v>
      </c>
      <c r="F78" s="40" t="n">
        <f aca="false">G78*H78</f>
        <v>360</v>
      </c>
      <c r="G78" s="25" t="n">
        <v>90</v>
      </c>
      <c r="H78" s="25" t="n">
        <v>4</v>
      </c>
      <c r="I78" s="26" t="s">
        <v>62</v>
      </c>
      <c r="J78" s="26" t="s">
        <v>78</v>
      </c>
      <c r="K78" s="44" t="s">
        <v>62</v>
      </c>
      <c r="L78" s="25" t="s">
        <v>62</v>
      </c>
      <c r="M78" s="25" t="s">
        <v>62</v>
      </c>
      <c r="N78" s="25" t="s">
        <v>62</v>
      </c>
      <c r="O78" s="37" t="n">
        <f aca="false">O77</f>
        <v>0</v>
      </c>
      <c r="P78" s="25" t="n">
        <v>350</v>
      </c>
      <c r="Q78" s="25" t="n">
        <v>0</v>
      </c>
      <c r="R78" s="47" t="s">
        <v>62</v>
      </c>
      <c r="S78" s="25" t="s">
        <v>62</v>
      </c>
      <c r="T78" s="25" t="s">
        <v>62</v>
      </c>
      <c r="U78" s="25" t="s">
        <v>62</v>
      </c>
      <c r="V78" s="25" t="s">
        <v>62</v>
      </c>
      <c r="W78" s="25"/>
      <c r="X78" s="25"/>
      <c r="Y78" s="28" t="n">
        <v>-30.62396</v>
      </c>
      <c r="Z78" s="29" t="n">
        <v>25.50403</v>
      </c>
      <c r="AA78" s="12"/>
      <c r="AB78" s="22"/>
      <c r="AC78" s="22"/>
      <c r="AD78" s="12"/>
      <c r="AE78" s="12"/>
      <c r="AF78" s="12"/>
      <c r="AG78" s="13"/>
      <c r="AH78" s="13"/>
    </row>
    <row r="79" customFormat="false" ht="14.25" hidden="false" customHeight="false" outlineLevel="0" collapsed="false">
      <c r="A79" s="23" t="str">
        <f aca="false">A78</f>
        <v>2Gt</v>
      </c>
      <c r="B79" s="24" t="s">
        <v>104</v>
      </c>
      <c r="C79" s="9" t="s">
        <v>103</v>
      </c>
      <c r="D79" s="9" t="s">
        <v>60</v>
      </c>
      <c r="E79" s="9" t="s">
        <v>61</v>
      </c>
      <c r="F79" s="30" t="n">
        <f aca="false">G79*H79</f>
        <v>240</v>
      </c>
      <c r="G79" s="9" t="n">
        <v>120</v>
      </c>
      <c r="H79" s="9" t="n">
        <v>2</v>
      </c>
      <c r="I79" s="45" t="s">
        <v>62</v>
      </c>
      <c r="J79" s="45" t="s">
        <v>78</v>
      </c>
      <c r="K79" s="63" t="s">
        <v>62</v>
      </c>
      <c r="L79" s="9" t="s">
        <v>62</v>
      </c>
      <c r="M79" s="9" t="s">
        <v>62</v>
      </c>
      <c r="N79" s="9" t="s">
        <v>62</v>
      </c>
      <c r="O79" s="33" t="n">
        <f aca="false">O78</f>
        <v>0</v>
      </c>
      <c r="P79" s="9" t="n">
        <v>350</v>
      </c>
      <c r="Q79" s="9" t="n">
        <v>0</v>
      </c>
      <c r="R79" s="9" t="s">
        <v>62</v>
      </c>
      <c r="S79" s="9" t="s">
        <v>62</v>
      </c>
      <c r="T79" s="9" t="s">
        <v>62</v>
      </c>
      <c r="U79" s="9" t="s">
        <v>62</v>
      </c>
      <c r="V79" s="9" t="s">
        <v>62</v>
      </c>
      <c r="Y79" s="8" t="n">
        <v>-29.99337</v>
      </c>
      <c r="Z79" s="46" t="n">
        <v>24.73384</v>
      </c>
      <c r="AA79" s="12"/>
      <c r="AB79" s="22"/>
      <c r="AC79" s="22"/>
      <c r="AD79" s="12"/>
      <c r="AE79" s="12"/>
      <c r="AF79" s="12"/>
      <c r="AG79" s="13"/>
      <c r="AH79" s="13"/>
    </row>
    <row r="80" customFormat="false" ht="14.25" hidden="false" customHeight="false" outlineLevel="0" collapsed="false">
      <c r="A80" s="23" t="str">
        <f aca="false">A79</f>
        <v>2Gt</v>
      </c>
      <c r="B80" s="24" t="s">
        <v>105</v>
      </c>
      <c r="C80" s="25" t="s">
        <v>106</v>
      </c>
      <c r="D80" s="25" t="s">
        <v>60</v>
      </c>
      <c r="E80" s="25" t="s">
        <v>61</v>
      </c>
      <c r="F80" s="40" t="n">
        <f aca="false">G80*H80</f>
        <v>171</v>
      </c>
      <c r="G80" s="25" t="n">
        <v>57</v>
      </c>
      <c r="H80" s="25" t="n">
        <v>3</v>
      </c>
      <c r="I80" s="26" t="s">
        <v>62</v>
      </c>
      <c r="J80" s="26" t="n">
        <v>2026</v>
      </c>
      <c r="K80" s="44" t="n">
        <v>11.519</v>
      </c>
      <c r="L80" s="25" t="n">
        <v>284.4</v>
      </c>
      <c r="M80" s="25" t="n">
        <v>3.4</v>
      </c>
      <c r="N80" s="25" t="n">
        <v>3.4</v>
      </c>
      <c r="O80" s="37" t="n">
        <f aca="false">O79</f>
        <v>0</v>
      </c>
      <c r="P80" s="25" t="n">
        <v>3</v>
      </c>
      <c r="Q80" s="25" t="n">
        <v>196</v>
      </c>
      <c r="R80" s="47" t="s">
        <v>62</v>
      </c>
      <c r="S80" s="25" t="s">
        <v>62</v>
      </c>
      <c r="T80" s="25" t="s">
        <v>62</v>
      </c>
      <c r="U80" s="25" t="s">
        <v>62</v>
      </c>
      <c r="V80" s="25" t="s">
        <v>62</v>
      </c>
      <c r="W80" s="25"/>
      <c r="X80" s="25"/>
      <c r="Y80" s="28" t="n">
        <v>-33.88408</v>
      </c>
      <c r="Z80" s="29" t="n">
        <v>18.53361</v>
      </c>
      <c r="AA80" s="12"/>
      <c r="AB80" s="22"/>
      <c r="AC80" s="22"/>
      <c r="AD80" s="12"/>
      <c r="AE80" s="12"/>
      <c r="AF80" s="12"/>
      <c r="AG80" s="13"/>
      <c r="AH80" s="13"/>
    </row>
    <row r="81" customFormat="false" ht="14.25" hidden="false" customHeight="false" outlineLevel="0" collapsed="false">
      <c r="A81" s="23" t="str">
        <f aca="false">A80</f>
        <v>2Gt</v>
      </c>
      <c r="B81" s="24" t="s">
        <v>107</v>
      </c>
      <c r="C81" s="9" t="s">
        <v>106</v>
      </c>
      <c r="D81" s="9" t="s">
        <v>60</v>
      </c>
      <c r="E81" s="9" t="s">
        <v>61</v>
      </c>
      <c r="F81" s="30" t="n">
        <f aca="false">G81*H81</f>
        <v>1332</v>
      </c>
      <c r="G81" s="9" t="n">
        <v>148</v>
      </c>
      <c r="H81" s="9" t="n">
        <v>9</v>
      </c>
      <c r="I81" s="45" t="s">
        <v>62</v>
      </c>
      <c r="J81" s="45" t="n">
        <v>2039</v>
      </c>
      <c r="K81" s="63" t="n">
        <v>11.519</v>
      </c>
      <c r="L81" s="9" t="n">
        <v>263.4</v>
      </c>
      <c r="M81" s="9" t="n">
        <v>9</v>
      </c>
      <c r="N81" s="9" t="n">
        <v>9</v>
      </c>
      <c r="O81" s="33" t="n">
        <f aca="false">O80</f>
        <v>0</v>
      </c>
      <c r="P81" s="9" t="n">
        <v>3</v>
      </c>
      <c r="Q81" s="9" t="n">
        <v>196</v>
      </c>
      <c r="R81" s="9" t="s">
        <v>62</v>
      </c>
      <c r="S81" s="9" t="s">
        <v>62</v>
      </c>
      <c r="T81" s="9" t="s">
        <v>62</v>
      </c>
      <c r="U81" s="9" t="s">
        <v>62</v>
      </c>
      <c r="V81" s="9" t="s">
        <v>62</v>
      </c>
      <c r="Y81" s="8" t="n">
        <v>-33.592</v>
      </c>
      <c r="Z81" s="46" t="n">
        <v>18.4607</v>
      </c>
      <c r="AA81" s="12"/>
      <c r="AB81" s="22"/>
      <c r="AC81" s="22"/>
      <c r="AD81" s="12"/>
      <c r="AE81" s="12"/>
      <c r="AF81" s="12"/>
      <c r="AG81" s="13"/>
      <c r="AH81" s="13"/>
    </row>
    <row r="82" customFormat="false" ht="14.25" hidden="false" customHeight="false" outlineLevel="0" collapsed="false">
      <c r="A82" s="23" t="str">
        <f aca="false">A81</f>
        <v>2Gt</v>
      </c>
      <c r="B82" s="24" t="s">
        <v>108</v>
      </c>
      <c r="C82" s="25" t="s">
        <v>106</v>
      </c>
      <c r="D82" s="25" t="s">
        <v>60</v>
      </c>
      <c r="E82" s="25" t="s">
        <v>61</v>
      </c>
      <c r="F82" s="40" t="n">
        <f aca="false">G82*H82</f>
        <v>740</v>
      </c>
      <c r="G82" s="25" t="n">
        <v>148</v>
      </c>
      <c r="H82" s="25" t="n">
        <v>5</v>
      </c>
      <c r="I82" s="26" t="s">
        <v>62</v>
      </c>
      <c r="J82" s="26" t="n">
        <v>2038</v>
      </c>
      <c r="K82" s="44" t="n">
        <v>11.519</v>
      </c>
      <c r="L82" s="25" t="n">
        <v>263.4</v>
      </c>
      <c r="M82" s="25" t="n">
        <v>9</v>
      </c>
      <c r="N82" s="25" t="n">
        <v>9</v>
      </c>
      <c r="O82" s="37" t="n">
        <f aca="false">O81</f>
        <v>0</v>
      </c>
      <c r="P82" s="25" t="n">
        <v>3</v>
      </c>
      <c r="Q82" s="25" t="n">
        <v>196</v>
      </c>
      <c r="R82" s="47" t="s">
        <v>62</v>
      </c>
      <c r="S82" s="25" t="s">
        <v>62</v>
      </c>
      <c r="T82" s="25" t="s">
        <v>62</v>
      </c>
      <c r="U82" s="25" t="s">
        <v>62</v>
      </c>
      <c r="V82" s="25" t="s">
        <v>62</v>
      </c>
      <c r="W82" s="25"/>
      <c r="X82" s="25"/>
      <c r="Y82" s="28" t="n">
        <v>-34.16526</v>
      </c>
      <c r="Z82" s="29" t="n">
        <v>21.96077</v>
      </c>
      <c r="AA82" s="12"/>
      <c r="AB82" s="22"/>
      <c r="AC82" s="22"/>
      <c r="AD82" s="12"/>
      <c r="AE82" s="12"/>
      <c r="AF82" s="12"/>
      <c r="AG82" s="13"/>
      <c r="AH82" s="13"/>
    </row>
    <row r="83" customFormat="false" ht="14.25" hidden="false" customHeight="false" outlineLevel="0" collapsed="false">
      <c r="A83" s="23" t="str">
        <f aca="false">A82</f>
        <v>2Gt</v>
      </c>
      <c r="B83" s="51" t="s">
        <v>109</v>
      </c>
      <c r="C83" s="52" t="s">
        <v>106</v>
      </c>
      <c r="D83" s="52" t="s">
        <v>60</v>
      </c>
      <c r="E83" s="52" t="s">
        <v>61</v>
      </c>
      <c r="F83" s="53" t="n">
        <f aca="false">G83*H83</f>
        <v>171</v>
      </c>
      <c r="G83" s="52" t="n">
        <v>57</v>
      </c>
      <c r="H83" s="52" t="n">
        <v>3</v>
      </c>
      <c r="I83" s="54" t="s">
        <v>62</v>
      </c>
      <c r="J83" s="54" t="n">
        <v>2026</v>
      </c>
      <c r="K83" s="64" t="n">
        <v>11.519</v>
      </c>
      <c r="L83" s="52" t="n">
        <v>284.4</v>
      </c>
      <c r="M83" s="52" t="n">
        <v>3.4</v>
      </c>
      <c r="N83" s="52" t="n">
        <v>3.4</v>
      </c>
      <c r="O83" s="55" t="n">
        <f aca="false">O82</f>
        <v>0</v>
      </c>
      <c r="P83" s="52" t="n">
        <v>3</v>
      </c>
      <c r="Q83" s="52" t="n">
        <v>196</v>
      </c>
      <c r="R83" s="52" t="s">
        <v>62</v>
      </c>
      <c r="S83" s="52" t="s">
        <v>62</v>
      </c>
      <c r="T83" s="52" t="s">
        <v>62</v>
      </c>
      <c r="U83" s="52" t="s">
        <v>62</v>
      </c>
      <c r="V83" s="52" t="s">
        <v>62</v>
      </c>
      <c r="W83" s="52"/>
      <c r="X83" s="52"/>
      <c r="Y83" s="56" t="n">
        <v>-33.02739</v>
      </c>
      <c r="Z83" s="57" t="n">
        <v>27.88382</v>
      </c>
      <c r="AA83" s="12"/>
      <c r="AB83" s="22"/>
      <c r="AC83" s="22"/>
      <c r="AD83" s="12"/>
      <c r="AE83" s="12"/>
      <c r="AF83" s="12"/>
      <c r="AG83" s="13"/>
      <c r="AH83" s="13"/>
    </row>
    <row r="84" customFormat="false" ht="14.25" hidden="false" customHeight="false" outlineLevel="0" collapsed="false">
      <c r="A84" s="15" t="s">
        <v>9</v>
      </c>
      <c r="B84" s="16" t="s">
        <v>58</v>
      </c>
      <c r="C84" s="17" t="s">
        <v>59</v>
      </c>
      <c r="D84" s="17" t="s">
        <v>60</v>
      </c>
      <c r="E84" s="17" t="s">
        <v>61</v>
      </c>
      <c r="F84" s="17" t="n">
        <f aca="false">G84*H84</f>
        <v>1116</v>
      </c>
      <c r="G84" s="17" t="n">
        <v>372</v>
      </c>
      <c r="H84" s="17" t="n">
        <v>3</v>
      </c>
      <c r="I84" s="18" t="s">
        <v>62</v>
      </c>
      <c r="J84" s="18" t="n">
        <v>2026</v>
      </c>
      <c r="K84" s="58" t="n">
        <v>12.744</v>
      </c>
      <c r="L84" s="17" t="n">
        <v>25.9</v>
      </c>
      <c r="M84" s="17" t="n">
        <v>2.1</v>
      </c>
      <c r="N84" s="17" t="n">
        <v>2.1</v>
      </c>
      <c r="O84" s="19" t="n">
        <v>0.3</v>
      </c>
      <c r="P84" s="17" t="n">
        <v>98</v>
      </c>
      <c r="Q84" s="17" t="n">
        <v>1133</v>
      </c>
      <c r="R84" s="17" t="s">
        <v>62</v>
      </c>
      <c r="S84" s="17" t="s">
        <v>62</v>
      </c>
      <c r="T84" s="17" t="s">
        <v>62</v>
      </c>
      <c r="U84" s="17" t="s">
        <v>62</v>
      </c>
      <c r="V84" s="17" t="s">
        <v>62</v>
      </c>
      <c r="W84" s="17"/>
      <c r="X84" s="17"/>
      <c r="Y84" s="20" t="n">
        <v>-25.94444</v>
      </c>
      <c r="Z84" s="21" t="n">
        <v>29.79166</v>
      </c>
      <c r="AA84" s="12"/>
      <c r="AB84" s="22"/>
      <c r="AC84" s="22"/>
      <c r="AD84" s="12"/>
      <c r="AE84" s="12"/>
      <c r="AF84" s="12"/>
      <c r="AG84" s="13"/>
      <c r="AH84" s="13"/>
    </row>
    <row r="85" customFormat="false" ht="14.25" hidden="false" customHeight="false" outlineLevel="0" collapsed="false">
      <c r="A85" s="23" t="str">
        <f aca="false">A84</f>
        <v>LC-Retirement</v>
      </c>
      <c r="B85" s="24" t="s">
        <v>63</v>
      </c>
      <c r="C85" s="25" t="str">
        <f aca="false">C84</f>
        <v>coal</v>
      </c>
      <c r="D85" s="25" t="s">
        <v>60</v>
      </c>
      <c r="E85" s="25" t="str">
        <f aca="false">E84</f>
        <v>Existing</v>
      </c>
      <c r="F85" s="25" t="n">
        <f aca="false">G85*H85</f>
        <v>1116</v>
      </c>
      <c r="G85" s="25" t="n">
        <v>372</v>
      </c>
      <c r="H85" s="25" t="n">
        <f aca="false">H84</f>
        <v>3</v>
      </c>
      <c r="I85" s="25" t="str">
        <f aca="false">I84</f>
        <v>-</v>
      </c>
      <c r="J85" s="25" t="n">
        <v>2030</v>
      </c>
      <c r="K85" s="44" t="n">
        <v>12.744</v>
      </c>
      <c r="L85" s="25" t="n">
        <f aca="false">L84</f>
        <v>25.9</v>
      </c>
      <c r="M85" s="25" t="n">
        <f aca="false">M84</f>
        <v>2.1</v>
      </c>
      <c r="N85" s="25" t="n">
        <f aca="false">N84</f>
        <v>2.1</v>
      </c>
      <c r="O85" s="27" t="n">
        <f aca="false">O84</f>
        <v>0.3</v>
      </c>
      <c r="P85" s="25" t="n">
        <f aca="false">P84</f>
        <v>98</v>
      </c>
      <c r="Q85" s="25" t="n">
        <v>1133</v>
      </c>
      <c r="R85" s="25" t="str">
        <f aca="false">R84</f>
        <v>-</v>
      </c>
      <c r="S85" s="25" t="str">
        <f aca="false">S84</f>
        <v>-</v>
      </c>
      <c r="T85" s="25" t="str">
        <f aca="false">T84</f>
        <v>-</v>
      </c>
      <c r="U85" s="25" t="str">
        <f aca="false">U84</f>
        <v>-</v>
      </c>
      <c r="V85" s="25" t="str">
        <f aca="false">V84</f>
        <v>-</v>
      </c>
      <c r="W85" s="25" t="n">
        <f aca="false">W84</f>
        <v>0</v>
      </c>
      <c r="X85" s="25" t="n">
        <f aca="false">X84</f>
        <v>0</v>
      </c>
      <c r="Y85" s="28" t="n">
        <f aca="false">Y84</f>
        <v>-25.94444</v>
      </c>
      <c r="Z85" s="29" t="n">
        <f aca="false">Z84</f>
        <v>29.79166</v>
      </c>
      <c r="AA85" s="12"/>
      <c r="AB85" s="22"/>
      <c r="AC85" s="22"/>
      <c r="AD85" s="12"/>
      <c r="AE85" s="12"/>
      <c r="AF85" s="12"/>
      <c r="AG85" s="13"/>
      <c r="AH85" s="13"/>
    </row>
    <row r="86" customFormat="false" ht="14.25" hidden="false" customHeight="false" outlineLevel="0" collapsed="false">
      <c r="A86" s="23" t="str">
        <f aca="false">A85</f>
        <v>LC-Retirement</v>
      </c>
      <c r="B86" s="24" t="s">
        <v>64</v>
      </c>
      <c r="C86" s="30" t="s">
        <v>59</v>
      </c>
      <c r="D86" s="30" t="s">
        <v>60</v>
      </c>
      <c r="E86" s="30" t="s">
        <v>61</v>
      </c>
      <c r="F86" s="30" t="n">
        <f aca="false">G86*H86</f>
        <v>740</v>
      </c>
      <c r="G86" s="30" t="n">
        <v>370</v>
      </c>
      <c r="H86" s="30" t="n">
        <v>2</v>
      </c>
      <c r="I86" s="31" t="s">
        <v>62</v>
      </c>
      <c r="J86" s="31" t="n">
        <v>2021</v>
      </c>
      <c r="K86" s="59" t="n">
        <v>13.584</v>
      </c>
      <c r="L86" s="31" t="n">
        <v>32.3</v>
      </c>
      <c r="M86" s="31" t="n">
        <v>1.1</v>
      </c>
      <c r="N86" s="31" t="n">
        <v>1.1</v>
      </c>
      <c r="O86" s="33" t="n">
        <f aca="false">O85</f>
        <v>0.3</v>
      </c>
      <c r="P86" s="31" t="n">
        <v>98</v>
      </c>
      <c r="Q86" s="31" t="n">
        <v>1133</v>
      </c>
      <c r="R86" s="31" t="s">
        <v>62</v>
      </c>
      <c r="S86" s="31" t="s">
        <v>62</v>
      </c>
      <c r="T86" s="31" t="s">
        <v>62</v>
      </c>
      <c r="U86" s="31" t="s">
        <v>62</v>
      </c>
      <c r="V86" s="31" t="s">
        <v>62</v>
      </c>
      <c r="W86" s="31"/>
      <c r="X86" s="31"/>
      <c r="Y86" s="34" t="n">
        <v>-26.62007</v>
      </c>
      <c r="Z86" s="35" t="n">
        <v>30.09113</v>
      </c>
      <c r="AA86" s="12"/>
      <c r="AB86" s="22"/>
      <c r="AC86" s="22"/>
      <c r="AD86" s="12"/>
      <c r="AE86" s="12"/>
      <c r="AF86" s="12"/>
      <c r="AG86" s="13"/>
      <c r="AH86" s="13"/>
    </row>
    <row r="87" customFormat="false" ht="14.25" hidden="false" customHeight="false" outlineLevel="0" collapsed="false">
      <c r="A87" s="23" t="str">
        <f aca="false">A86</f>
        <v>LC-Retirement</v>
      </c>
      <c r="B87" s="24" t="s">
        <v>65</v>
      </c>
      <c r="C87" s="30" t="s">
        <v>59</v>
      </c>
      <c r="D87" s="30" t="s">
        <v>60</v>
      </c>
      <c r="E87" s="30" t="s">
        <v>61</v>
      </c>
      <c r="F87" s="30" t="n">
        <f aca="false">G87*H87</f>
        <v>370</v>
      </c>
      <c r="G87" s="30" t="n">
        <v>370</v>
      </c>
      <c r="H87" s="30" t="n">
        <v>1</v>
      </c>
      <c r="I87" s="31" t="s">
        <v>62</v>
      </c>
      <c r="J87" s="31" t="n">
        <v>2024</v>
      </c>
      <c r="K87" s="59" t="n">
        <v>14.28</v>
      </c>
      <c r="L87" s="31" t="n">
        <v>32.3</v>
      </c>
      <c r="M87" s="31" t="n">
        <v>1.1</v>
      </c>
      <c r="N87" s="31" t="n">
        <v>1.1</v>
      </c>
      <c r="O87" s="33" t="n">
        <f aca="false">O86</f>
        <v>0.3</v>
      </c>
      <c r="P87" s="31" t="n">
        <v>98</v>
      </c>
      <c r="Q87" s="31" t="n">
        <v>1133</v>
      </c>
      <c r="R87" s="31" t="s">
        <v>62</v>
      </c>
      <c r="S87" s="31" t="s">
        <v>62</v>
      </c>
      <c r="T87" s="31" t="s">
        <v>62</v>
      </c>
      <c r="U87" s="31" t="s">
        <v>62</v>
      </c>
      <c r="V87" s="31" t="s">
        <v>62</v>
      </c>
      <c r="W87" s="31"/>
      <c r="X87" s="31"/>
      <c r="Y87" s="34" t="n">
        <v>-26.62007</v>
      </c>
      <c r="Z87" s="35" t="n">
        <v>30.09113</v>
      </c>
      <c r="AA87" s="12"/>
      <c r="AB87" s="22"/>
      <c r="AC87" s="22"/>
      <c r="AD87" s="12"/>
      <c r="AE87" s="12"/>
      <c r="AF87" s="12"/>
      <c r="AG87" s="13"/>
      <c r="AH87" s="13"/>
    </row>
    <row r="88" customFormat="false" ht="14.25" hidden="false" customHeight="false" outlineLevel="0" collapsed="false">
      <c r="A88" s="23" t="str">
        <f aca="false">A87</f>
        <v>LC-Retirement</v>
      </c>
      <c r="B88" s="24" t="s">
        <v>66</v>
      </c>
      <c r="C88" s="25" t="s">
        <v>59</v>
      </c>
      <c r="D88" s="25" t="s">
        <v>60</v>
      </c>
      <c r="E88" s="25" t="s">
        <v>61</v>
      </c>
      <c r="F88" s="25" t="n">
        <f aca="false">G88*H88</f>
        <v>1150</v>
      </c>
      <c r="G88" s="25" t="n">
        <v>575</v>
      </c>
      <c r="H88" s="25" t="n">
        <v>2</v>
      </c>
      <c r="I88" s="26" t="s">
        <v>62</v>
      </c>
      <c r="J88" s="26" t="n">
        <v>2031</v>
      </c>
      <c r="K88" s="60" t="n">
        <v>12.066</v>
      </c>
      <c r="L88" s="36" t="n">
        <v>18</v>
      </c>
      <c r="M88" s="36" t="n">
        <v>3.3</v>
      </c>
      <c r="N88" s="36" t="n">
        <v>3.3</v>
      </c>
      <c r="O88" s="37" t="n">
        <f aca="false">O87</f>
        <v>0.3</v>
      </c>
      <c r="P88" s="36" t="n">
        <v>98</v>
      </c>
      <c r="Q88" s="36" t="n">
        <v>1133</v>
      </c>
      <c r="R88" s="36" t="s">
        <v>62</v>
      </c>
      <c r="S88" s="36" t="s">
        <v>62</v>
      </c>
      <c r="T88" s="36" t="s">
        <v>62</v>
      </c>
      <c r="U88" s="36" t="s">
        <v>62</v>
      </c>
      <c r="V88" s="36" t="s">
        <v>62</v>
      </c>
      <c r="W88" s="36"/>
      <c r="X88" s="36"/>
      <c r="Y88" s="38" t="n">
        <v>-25.95954</v>
      </c>
      <c r="Z88" s="39" t="n">
        <v>29.34094</v>
      </c>
      <c r="AA88" s="12"/>
      <c r="AB88" s="22"/>
      <c r="AC88" s="22"/>
      <c r="AD88" s="12"/>
      <c r="AE88" s="12"/>
      <c r="AF88" s="12"/>
      <c r="AG88" s="13"/>
      <c r="AH88" s="13"/>
    </row>
    <row r="89" customFormat="false" ht="14.25" hidden="false" customHeight="false" outlineLevel="0" collapsed="false">
      <c r="A89" s="23" t="str">
        <f aca="false">A88</f>
        <v>LC-Retirement</v>
      </c>
      <c r="B89" s="24" t="s">
        <v>67</v>
      </c>
      <c r="C89" s="25" t="s">
        <v>59</v>
      </c>
      <c r="D89" s="25" t="s">
        <v>60</v>
      </c>
      <c r="E89" s="25" t="s">
        <v>61</v>
      </c>
      <c r="F89" s="25" t="n">
        <f aca="false">G89*H89</f>
        <v>1725</v>
      </c>
      <c r="G89" s="25" t="n">
        <v>575</v>
      </c>
      <c r="H89" s="25" t="n">
        <v>3</v>
      </c>
      <c r="I89" s="26" t="s">
        <v>62</v>
      </c>
      <c r="J89" s="26" t="n">
        <v>2034</v>
      </c>
      <c r="K89" s="44" t="n">
        <v>12.066</v>
      </c>
      <c r="L89" s="25" t="n">
        <f aca="false">L88</f>
        <v>18</v>
      </c>
      <c r="M89" s="25" t="n">
        <f aca="false">M88</f>
        <v>3.3</v>
      </c>
      <c r="N89" s="25" t="n">
        <f aca="false">N88</f>
        <v>3.3</v>
      </c>
      <c r="O89" s="37" t="n">
        <f aca="false">O88</f>
        <v>0.3</v>
      </c>
      <c r="P89" s="25" t="n">
        <f aca="false">P88</f>
        <v>98</v>
      </c>
      <c r="Q89" s="25" t="n">
        <f aca="false">Q88</f>
        <v>1133</v>
      </c>
      <c r="R89" s="25" t="str">
        <f aca="false">R88</f>
        <v>-</v>
      </c>
      <c r="S89" s="25" t="str">
        <f aca="false">S88</f>
        <v>-</v>
      </c>
      <c r="T89" s="25" t="str">
        <f aca="false">T88</f>
        <v>-</v>
      </c>
      <c r="U89" s="25" t="str">
        <f aca="false">U88</f>
        <v>-</v>
      </c>
      <c r="V89" s="25" t="str">
        <f aca="false">V88</f>
        <v>-</v>
      </c>
      <c r="W89" s="25" t="n">
        <f aca="false">W88</f>
        <v>0</v>
      </c>
      <c r="X89" s="25" t="n">
        <f aca="false">X88</f>
        <v>0</v>
      </c>
      <c r="Y89" s="28" t="n">
        <f aca="false">Y88</f>
        <v>-25.95954</v>
      </c>
      <c r="Z89" s="29" t="n">
        <f aca="false">Z88</f>
        <v>29.34094</v>
      </c>
      <c r="AA89" s="12"/>
      <c r="AB89" s="22"/>
      <c r="AC89" s="22"/>
      <c r="AD89" s="12"/>
      <c r="AE89" s="12"/>
      <c r="AF89" s="12"/>
      <c r="AG89" s="13"/>
      <c r="AH89" s="13"/>
    </row>
    <row r="90" customFormat="false" ht="14.25" hidden="false" customHeight="false" outlineLevel="0" collapsed="false">
      <c r="A90" s="23" t="str">
        <f aca="false">A89</f>
        <v>LC-Retirement</v>
      </c>
      <c r="B90" s="24" t="s">
        <v>68</v>
      </c>
      <c r="C90" s="30" t="s">
        <v>59</v>
      </c>
      <c r="D90" s="30" t="s">
        <v>60</v>
      </c>
      <c r="E90" s="30" t="s">
        <v>61</v>
      </c>
      <c r="F90" s="30" t="n">
        <f aca="false">G90*H90</f>
        <v>286</v>
      </c>
      <c r="G90" s="30" t="n">
        <v>143</v>
      </c>
      <c r="H90" s="30" t="n">
        <v>2</v>
      </c>
      <c r="I90" s="31" t="s">
        <v>62</v>
      </c>
      <c r="J90" s="31" t="n">
        <v>2019</v>
      </c>
      <c r="K90" s="59" t="n">
        <v>13.79</v>
      </c>
      <c r="L90" s="30" t="n">
        <v>29.8</v>
      </c>
      <c r="M90" s="30" t="n">
        <v>0.9</v>
      </c>
      <c r="N90" s="30" t="n">
        <v>0.9</v>
      </c>
      <c r="O90" s="33" t="n">
        <f aca="false">O89</f>
        <v>0.3</v>
      </c>
      <c r="P90" s="30" t="n">
        <v>98</v>
      </c>
      <c r="Q90" s="30" t="n">
        <v>1133</v>
      </c>
      <c r="R90" s="30" t="s">
        <v>62</v>
      </c>
      <c r="S90" s="30" t="s">
        <v>62</v>
      </c>
      <c r="T90" s="30" t="s">
        <v>62</v>
      </c>
      <c r="U90" s="30" t="s">
        <v>62</v>
      </c>
      <c r="V90" s="30" t="s">
        <v>62</v>
      </c>
      <c r="W90" s="30"/>
      <c r="X90" s="30"/>
      <c r="Y90" s="34" t="n">
        <v>-26.76955</v>
      </c>
      <c r="Z90" s="35" t="n">
        <v>28.49951</v>
      </c>
      <c r="AA90" s="12"/>
      <c r="AB90" s="22"/>
      <c r="AC90" s="22"/>
      <c r="AD90" s="12"/>
      <c r="AE90" s="12"/>
      <c r="AF90" s="12"/>
      <c r="AG90" s="13"/>
      <c r="AH90" s="13"/>
    </row>
    <row r="91" customFormat="false" ht="14.25" hidden="false" customHeight="false" outlineLevel="0" collapsed="false">
      <c r="A91" s="23" t="str">
        <f aca="false">A90</f>
        <v>LC-Retirement</v>
      </c>
      <c r="B91" s="24" t="s">
        <v>69</v>
      </c>
      <c r="C91" s="30" t="s">
        <v>59</v>
      </c>
      <c r="D91" s="30" t="s">
        <v>60</v>
      </c>
      <c r="E91" s="30" t="s">
        <v>61</v>
      </c>
      <c r="F91" s="30" t="n">
        <f aca="false">G91*H91</f>
        <v>286</v>
      </c>
      <c r="G91" s="30" t="n">
        <v>143</v>
      </c>
      <c r="H91" s="30" t="n">
        <v>2</v>
      </c>
      <c r="I91" s="31" t="s">
        <v>62</v>
      </c>
      <c r="J91" s="31" t="n">
        <v>2020</v>
      </c>
      <c r="K91" s="59" t="n">
        <v>13.79</v>
      </c>
      <c r="L91" s="30" t="n">
        <f aca="false">L90</f>
        <v>29.8</v>
      </c>
      <c r="M91" s="30" t="n">
        <f aca="false">M90</f>
        <v>0.9</v>
      </c>
      <c r="N91" s="30" t="n">
        <f aca="false">N90</f>
        <v>0.9</v>
      </c>
      <c r="O91" s="33" t="n">
        <f aca="false">O90</f>
        <v>0.3</v>
      </c>
      <c r="P91" s="30" t="n">
        <f aca="false">P90</f>
        <v>98</v>
      </c>
      <c r="Q91" s="30" t="n">
        <v>1133</v>
      </c>
      <c r="R91" s="30" t="str">
        <f aca="false">R90</f>
        <v>-</v>
      </c>
      <c r="S91" s="30" t="str">
        <f aca="false">S90</f>
        <v>-</v>
      </c>
      <c r="T91" s="30" t="str">
        <f aca="false">T90</f>
        <v>-</v>
      </c>
      <c r="U91" s="30" t="str">
        <f aca="false">U90</f>
        <v>-</v>
      </c>
      <c r="V91" s="30" t="str">
        <f aca="false">V90</f>
        <v>-</v>
      </c>
      <c r="W91" s="30" t="n">
        <f aca="false">W90</f>
        <v>0</v>
      </c>
      <c r="X91" s="30" t="n">
        <f aca="false">X90</f>
        <v>0</v>
      </c>
      <c r="Y91" s="34" t="n">
        <f aca="false">Y90</f>
        <v>-26.76955</v>
      </c>
      <c r="Z91" s="35" t="n">
        <f aca="false">Z90</f>
        <v>28.49951</v>
      </c>
      <c r="AA91" s="12"/>
      <c r="AB91" s="22"/>
      <c r="AC91" s="22"/>
      <c r="AD91" s="12"/>
      <c r="AE91" s="12"/>
      <c r="AF91" s="12"/>
      <c r="AG91" s="13"/>
      <c r="AH91" s="13"/>
    </row>
    <row r="92" customFormat="false" ht="14.25" hidden="false" customHeight="false" outlineLevel="0" collapsed="false">
      <c r="A92" s="23" t="str">
        <f aca="false">A91</f>
        <v>LC-Retirement</v>
      </c>
      <c r="B92" s="24" t="s">
        <v>70</v>
      </c>
      <c r="C92" s="40" t="s">
        <v>59</v>
      </c>
      <c r="D92" s="40" t="s">
        <v>60</v>
      </c>
      <c r="E92" s="40" t="s">
        <v>61</v>
      </c>
      <c r="F92" s="40" t="n">
        <f aca="false">G92*H92</f>
        <v>440</v>
      </c>
      <c r="G92" s="40" t="n">
        <v>110</v>
      </c>
      <c r="H92" s="40" t="n">
        <v>4</v>
      </c>
      <c r="I92" s="41" t="s">
        <v>62</v>
      </c>
      <c r="J92" s="41" t="n">
        <v>2021</v>
      </c>
      <c r="K92" s="62" t="n">
        <v>13.266</v>
      </c>
      <c r="L92" s="40" t="n">
        <v>28.7</v>
      </c>
      <c r="M92" s="40" t="n">
        <v>1.1</v>
      </c>
      <c r="N92" s="40" t="n">
        <v>1.1</v>
      </c>
      <c r="O92" s="37" t="n">
        <f aca="false">O91</f>
        <v>0.3</v>
      </c>
      <c r="P92" s="40" t="n">
        <v>98</v>
      </c>
      <c r="Q92" s="40" t="n">
        <v>1133</v>
      </c>
      <c r="R92" s="40" t="s">
        <v>62</v>
      </c>
      <c r="S92" s="40" t="s">
        <v>62</v>
      </c>
      <c r="T92" s="40" t="s">
        <v>62</v>
      </c>
      <c r="U92" s="40" t="s">
        <v>62</v>
      </c>
      <c r="V92" s="40" t="s">
        <v>62</v>
      </c>
      <c r="W92" s="40"/>
      <c r="X92" s="40"/>
      <c r="Y92" s="42" t="n">
        <v>-26.03138</v>
      </c>
      <c r="Z92" s="43" t="n">
        <v>29.60138</v>
      </c>
      <c r="AA92" s="12"/>
      <c r="AB92" s="22"/>
      <c r="AC92" s="22"/>
      <c r="AD92" s="12"/>
      <c r="AE92" s="12"/>
      <c r="AF92" s="12"/>
      <c r="AG92" s="13"/>
      <c r="AH92" s="13"/>
    </row>
    <row r="93" customFormat="false" ht="14.25" hidden="false" customHeight="false" outlineLevel="0" collapsed="false">
      <c r="A93" s="23" t="str">
        <f aca="false">A92</f>
        <v>LC-Retirement</v>
      </c>
      <c r="B93" s="24" t="s">
        <v>71</v>
      </c>
      <c r="C93" s="40" t="s">
        <v>59</v>
      </c>
      <c r="D93" s="40" t="s">
        <v>60</v>
      </c>
      <c r="E93" s="40" t="s">
        <v>61</v>
      </c>
      <c r="F93" s="40" t="n">
        <f aca="false">G93*H93</f>
        <v>440</v>
      </c>
      <c r="G93" s="40" t="n">
        <v>110</v>
      </c>
      <c r="H93" s="40" t="n">
        <v>4</v>
      </c>
      <c r="I93" s="41" t="s">
        <v>62</v>
      </c>
      <c r="J93" s="41" t="n">
        <v>2022</v>
      </c>
      <c r="K93" s="62" t="n">
        <v>13.266</v>
      </c>
      <c r="L93" s="40" t="n">
        <f aca="false">L92</f>
        <v>28.7</v>
      </c>
      <c r="M93" s="40" t="n">
        <f aca="false">M92</f>
        <v>1.1</v>
      </c>
      <c r="N93" s="40" t="n">
        <f aca="false">N92</f>
        <v>1.1</v>
      </c>
      <c r="O93" s="37" t="n">
        <f aca="false">O92</f>
        <v>0.3</v>
      </c>
      <c r="P93" s="40" t="n">
        <f aca="false">P92</f>
        <v>98</v>
      </c>
      <c r="Q93" s="40" t="n">
        <v>1133</v>
      </c>
      <c r="R93" s="40" t="str">
        <f aca="false">R92</f>
        <v>-</v>
      </c>
      <c r="S93" s="40" t="str">
        <f aca="false">S92</f>
        <v>-</v>
      </c>
      <c r="T93" s="40" t="str">
        <f aca="false">T92</f>
        <v>-</v>
      </c>
      <c r="U93" s="40" t="str">
        <f aca="false">U92</f>
        <v>-</v>
      </c>
      <c r="V93" s="40" t="str">
        <f aca="false">V92</f>
        <v>-</v>
      </c>
      <c r="W93" s="40" t="n">
        <f aca="false">W92</f>
        <v>0</v>
      </c>
      <c r="X93" s="40" t="n">
        <f aca="false">X92</f>
        <v>0</v>
      </c>
      <c r="Y93" s="42" t="n">
        <f aca="false">Y92</f>
        <v>-26.03138</v>
      </c>
      <c r="Z93" s="43" t="n">
        <f aca="false">Z92</f>
        <v>29.60138</v>
      </c>
      <c r="AA93" s="12"/>
      <c r="AB93" s="22"/>
      <c r="AC93" s="22"/>
      <c r="AD93" s="12"/>
      <c r="AE93" s="12"/>
      <c r="AF93" s="12"/>
      <c r="AG93" s="13"/>
      <c r="AH93" s="13"/>
    </row>
    <row r="94" customFormat="false" ht="14.25" hidden="false" customHeight="false" outlineLevel="0" collapsed="false">
      <c r="A94" s="23" t="str">
        <f aca="false">A93</f>
        <v>LC-Retirement</v>
      </c>
      <c r="B94" s="24" t="s">
        <v>72</v>
      </c>
      <c r="C94" s="30" t="s">
        <v>59</v>
      </c>
      <c r="D94" s="30" t="s">
        <v>60</v>
      </c>
      <c r="E94" s="30" t="s">
        <v>61</v>
      </c>
      <c r="F94" s="30" t="n">
        <f aca="false">G94*H94</f>
        <v>1920</v>
      </c>
      <c r="G94" s="30" t="n">
        <v>640</v>
      </c>
      <c r="H94" s="30" t="n">
        <v>3</v>
      </c>
      <c r="I94" s="31" t="s">
        <v>62</v>
      </c>
      <c r="J94" s="31" t="n">
        <v>2041</v>
      </c>
      <c r="K94" s="59" t="n">
        <v>11.782</v>
      </c>
      <c r="L94" s="30" t="n">
        <v>24.3</v>
      </c>
      <c r="M94" s="30" t="n">
        <v>1.8</v>
      </c>
      <c r="N94" s="30" t="n">
        <v>1.8</v>
      </c>
      <c r="O94" s="33" t="n">
        <f aca="false">O93</f>
        <v>0.3</v>
      </c>
      <c r="P94" s="30" t="n">
        <v>98</v>
      </c>
      <c r="Q94" s="30" t="n">
        <v>1133</v>
      </c>
      <c r="R94" s="30" t="s">
        <v>62</v>
      </c>
      <c r="S94" s="30" t="s">
        <v>62</v>
      </c>
      <c r="T94" s="30" t="s">
        <v>62</v>
      </c>
      <c r="U94" s="30" t="s">
        <v>62</v>
      </c>
      <c r="V94" s="30" t="s">
        <v>62</v>
      </c>
      <c r="W94" s="30"/>
      <c r="X94" s="30"/>
      <c r="Y94" s="34" t="n">
        <v>-26.08805</v>
      </c>
      <c r="Z94" s="35" t="n">
        <v>28.96888</v>
      </c>
      <c r="AA94" s="12"/>
      <c r="AB94" s="22"/>
      <c r="AC94" s="22"/>
      <c r="AD94" s="12"/>
      <c r="AE94" s="12"/>
      <c r="AF94" s="12"/>
      <c r="AG94" s="13"/>
      <c r="AH94" s="13"/>
    </row>
    <row r="95" customFormat="false" ht="14.25" hidden="false" customHeight="false" outlineLevel="0" collapsed="false">
      <c r="A95" s="23" t="str">
        <f aca="false">A94</f>
        <v>LC-Retirement</v>
      </c>
      <c r="B95" s="24" t="s">
        <v>73</v>
      </c>
      <c r="C95" s="30" t="s">
        <v>59</v>
      </c>
      <c r="D95" s="30" t="s">
        <v>60</v>
      </c>
      <c r="E95" s="30" t="s">
        <v>61</v>
      </c>
      <c r="F95" s="30" t="n">
        <f aca="false">G95*H95</f>
        <v>1920</v>
      </c>
      <c r="G95" s="30" t="n">
        <v>640</v>
      </c>
      <c r="H95" s="30" t="n">
        <v>3</v>
      </c>
      <c r="I95" s="31" t="s">
        <v>62</v>
      </c>
      <c r="J95" s="31" t="n">
        <v>2044</v>
      </c>
      <c r="K95" s="59" t="n">
        <v>11.782</v>
      </c>
      <c r="L95" s="30" t="n">
        <f aca="false">L94</f>
        <v>24.3</v>
      </c>
      <c r="M95" s="30" t="n">
        <f aca="false">M94</f>
        <v>1.8</v>
      </c>
      <c r="N95" s="30" t="n">
        <f aca="false">N94</f>
        <v>1.8</v>
      </c>
      <c r="O95" s="33" t="n">
        <f aca="false">O94</f>
        <v>0.3</v>
      </c>
      <c r="P95" s="30" t="n">
        <f aca="false">P94</f>
        <v>98</v>
      </c>
      <c r="Q95" s="30" t="n">
        <f aca="false">Q94</f>
        <v>1133</v>
      </c>
      <c r="R95" s="30" t="str">
        <f aca="false">R94</f>
        <v>-</v>
      </c>
      <c r="S95" s="30" t="str">
        <f aca="false">S94</f>
        <v>-</v>
      </c>
      <c r="T95" s="30" t="str">
        <f aca="false">T94</f>
        <v>-</v>
      </c>
      <c r="U95" s="30" t="str">
        <f aca="false">U94</f>
        <v>-</v>
      </c>
      <c r="V95" s="30" t="str">
        <f aca="false">V94</f>
        <v>-</v>
      </c>
      <c r="W95" s="30" t="n">
        <f aca="false">W94</f>
        <v>0</v>
      </c>
      <c r="X95" s="30" t="n">
        <f aca="false">X94</f>
        <v>0</v>
      </c>
      <c r="Y95" s="34" t="n">
        <f aca="false">Y94</f>
        <v>-26.08805</v>
      </c>
      <c r="Z95" s="35" t="n">
        <f aca="false">Z94</f>
        <v>28.96888</v>
      </c>
      <c r="AA95" s="12"/>
      <c r="AB95" s="22"/>
      <c r="AC95" s="22"/>
      <c r="AD95" s="12"/>
      <c r="AE95" s="12"/>
      <c r="AF95" s="12"/>
      <c r="AG95" s="13"/>
      <c r="AH95" s="13"/>
    </row>
    <row r="96" customFormat="false" ht="14.25" hidden="false" customHeight="false" outlineLevel="0" collapsed="false">
      <c r="A96" s="23" t="str">
        <f aca="false">A95</f>
        <v>LC-Retirement</v>
      </c>
      <c r="B96" s="24" t="s">
        <v>74</v>
      </c>
      <c r="C96" s="25" t="s">
        <v>59</v>
      </c>
      <c r="D96" s="25" t="s">
        <v>60</v>
      </c>
      <c r="E96" s="25" t="s">
        <v>61</v>
      </c>
      <c r="F96" s="25" t="n">
        <f aca="false">G96*H96</f>
        <v>114</v>
      </c>
      <c r="G96" s="25" t="n">
        <v>114</v>
      </c>
      <c r="H96" s="25" t="n">
        <v>1</v>
      </c>
      <c r="I96" s="26" t="s">
        <v>62</v>
      </c>
      <c r="J96" s="26" t="n">
        <v>2022</v>
      </c>
      <c r="K96" s="44" t="n">
        <v>15.123</v>
      </c>
      <c r="L96" s="25" t="n">
        <v>34.7</v>
      </c>
      <c r="M96" s="25" t="n">
        <v>0.5</v>
      </c>
      <c r="N96" s="25" t="n">
        <v>0.5</v>
      </c>
      <c r="O96" s="37" t="n">
        <f aca="false">O95</f>
        <v>0.3</v>
      </c>
      <c r="P96" s="25" t="n">
        <v>98</v>
      </c>
      <c r="Q96" s="25" t="n">
        <v>1133</v>
      </c>
      <c r="R96" s="25" t="s">
        <v>62</v>
      </c>
      <c r="S96" s="25" t="s">
        <v>62</v>
      </c>
      <c r="T96" s="25" t="s">
        <v>62</v>
      </c>
      <c r="U96" s="25" t="s">
        <v>62</v>
      </c>
      <c r="V96" s="25" t="s">
        <v>62</v>
      </c>
      <c r="W96" s="25"/>
      <c r="X96" s="25"/>
      <c r="Y96" s="28" t="n">
        <v>-26.09078</v>
      </c>
      <c r="Z96" s="29" t="n">
        <v>29.47446</v>
      </c>
      <c r="AA96" s="12"/>
      <c r="AB96" s="22"/>
      <c r="AC96" s="22"/>
      <c r="AD96" s="12"/>
      <c r="AE96" s="12"/>
      <c r="AF96" s="12"/>
      <c r="AG96" s="13"/>
      <c r="AH96" s="13"/>
    </row>
    <row r="97" customFormat="false" ht="14.25" hidden="false" customHeight="false" outlineLevel="0" collapsed="false">
      <c r="A97" s="23" t="str">
        <f aca="false">A96</f>
        <v>LC-Retirement</v>
      </c>
      <c r="B97" s="24" t="s">
        <v>75</v>
      </c>
      <c r="C97" s="30" t="s">
        <v>59</v>
      </c>
      <c r="D97" s="30" t="s">
        <v>60</v>
      </c>
      <c r="E97" s="30" t="s">
        <v>61</v>
      </c>
      <c r="F97" s="30" t="n">
        <f aca="false">G97*H97</f>
        <v>1425</v>
      </c>
      <c r="G97" s="30" t="n">
        <v>475</v>
      </c>
      <c r="H97" s="30" t="n">
        <v>3</v>
      </c>
      <c r="I97" s="31" t="s">
        <v>62</v>
      </c>
      <c r="J97" s="31" t="n">
        <v>2027</v>
      </c>
      <c r="K97" s="59" t="n">
        <v>12.995</v>
      </c>
      <c r="L97" s="30" t="n">
        <v>28.6</v>
      </c>
      <c r="M97" s="30" t="n">
        <v>3.6</v>
      </c>
      <c r="N97" s="30" t="n">
        <v>3.6</v>
      </c>
      <c r="O97" s="33" t="n">
        <f aca="false">O96</f>
        <v>0.3</v>
      </c>
      <c r="P97" s="30" t="n">
        <v>98</v>
      </c>
      <c r="Q97" s="30" t="n">
        <v>1133</v>
      </c>
      <c r="R97" s="30" t="s">
        <v>62</v>
      </c>
      <c r="S97" s="30" t="s">
        <v>62</v>
      </c>
      <c r="T97" s="30" t="s">
        <v>62</v>
      </c>
      <c r="U97" s="30" t="s">
        <v>62</v>
      </c>
      <c r="V97" s="30" t="s">
        <v>62</v>
      </c>
      <c r="W97" s="30"/>
      <c r="X97" s="30"/>
      <c r="Y97" s="34" t="n">
        <v>-26.25404</v>
      </c>
      <c r="Z97" s="35" t="n">
        <v>29.18008</v>
      </c>
      <c r="AA97" s="12"/>
      <c r="AB97" s="22"/>
      <c r="AC97" s="22"/>
      <c r="AD97" s="12"/>
      <c r="AE97" s="12"/>
      <c r="AF97" s="12"/>
      <c r="AG97" s="13"/>
      <c r="AH97" s="13"/>
    </row>
    <row r="98" customFormat="false" ht="14.25" hidden="false" customHeight="false" outlineLevel="0" collapsed="false">
      <c r="A98" s="23" t="str">
        <f aca="false">A97</f>
        <v>LC-Retirement</v>
      </c>
      <c r="B98" s="24" t="s">
        <v>76</v>
      </c>
      <c r="C98" s="30" t="s">
        <v>59</v>
      </c>
      <c r="D98" s="30" t="s">
        <v>60</v>
      </c>
      <c r="E98" s="30" t="s">
        <v>61</v>
      </c>
      <c r="F98" s="30" t="n">
        <f aca="false">G98*H98</f>
        <v>1425</v>
      </c>
      <c r="G98" s="30" t="n">
        <v>475</v>
      </c>
      <c r="H98" s="30" t="n">
        <v>3</v>
      </c>
      <c r="I98" s="31"/>
      <c r="J98" s="31" t="n">
        <v>2030</v>
      </c>
      <c r="K98" s="59" t="n">
        <v>12.995</v>
      </c>
      <c r="L98" s="30" t="n">
        <f aca="false">L97</f>
        <v>28.6</v>
      </c>
      <c r="M98" s="30" t="n">
        <f aca="false">M97</f>
        <v>3.6</v>
      </c>
      <c r="N98" s="30" t="n">
        <f aca="false">N97</f>
        <v>3.6</v>
      </c>
      <c r="O98" s="33" t="n">
        <f aca="false">O97</f>
        <v>0.3</v>
      </c>
      <c r="P98" s="30" t="n">
        <v>98</v>
      </c>
      <c r="Q98" s="30" t="n">
        <f aca="false">Q97</f>
        <v>1133</v>
      </c>
      <c r="R98" s="30" t="str">
        <f aca="false">R97</f>
        <v>-</v>
      </c>
      <c r="S98" s="30" t="str">
        <f aca="false">S97</f>
        <v>-</v>
      </c>
      <c r="T98" s="30" t="str">
        <f aca="false">T97</f>
        <v>-</v>
      </c>
      <c r="U98" s="30" t="str">
        <f aca="false">U97</f>
        <v>-</v>
      </c>
      <c r="V98" s="30" t="str">
        <f aca="false">V97</f>
        <v>-</v>
      </c>
      <c r="W98" s="30" t="n">
        <f aca="false">W97</f>
        <v>0</v>
      </c>
      <c r="X98" s="30" t="n">
        <f aca="false">X97</f>
        <v>0</v>
      </c>
      <c r="Y98" s="34" t="n">
        <f aca="false">Y97</f>
        <v>-26.25404</v>
      </c>
      <c r="Z98" s="35" t="n">
        <f aca="false">Z97</f>
        <v>29.18008</v>
      </c>
      <c r="AA98" s="12"/>
      <c r="AB98" s="22"/>
      <c r="AC98" s="22"/>
      <c r="AD98" s="12"/>
      <c r="AE98" s="12"/>
      <c r="AF98" s="12"/>
      <c r="AG98" s="13"/>
      <c r="AH98" s="13"/>
    </row>
    <row r="99" customFormat="false" ht="14.25" hidden="false" customHeight="false" outlineLevel="0" collapsed="false">
      <c r="A99" s="23" t="str">
        <f aca="false">A98</f>
        <v>LC-Retirement</v>
      </c>
      <c r="B99" s="24" t="s">
        <v>77</v>
      </c>
      <c r="C99" s="25" t="s">
        <v>59</v>
      </c>
      <c r="D99" s="25" t="s">
        <v>60</v>
      </c>
      <c r="E99" s="25" t="s">
        <v>61</v>
      </c>
      <c r="F99" s="25" t="n">
        <f aca="false">G99*H99</f>
        <v>2880</v>
      </c>
      <c r="G99" s="25" t="n">
        <v>720</v>
      </c>
      <c r="H99" s="25" t="n">
        <v>4</v>
      </c>
      <c r="I99" s="26" t="s">
        <v>62</v>
      </c>
      <c r="J99" s="26" t="s">
        <v>78</v>
      </c>
      <c r="K99" s="44" t="n">
        <v>10.305</v>
      </c>
      <c r="L99" s="25" t="n">
        <v>31.6</v>
      </c>
      <c r="M99" s="25" t="n">
        <v>7.2</v>
      </c>
      <c r="N99" s="25" t="n">
        <v>7.2</v>
      </c>
      <c r="O99" s="37" t="n">
        <f aca="false">O98</f>
        <v>0.3</v>
      </c>
      <c r="P99" s="25" t="n">
        <v>98</v>
      </c>
      <c r="Q99" s="25" t="n">
        <v>1133</v>
      </c>
      <c r="R99" s="25" t="s">
        <v>62</v>
      </c>
      <c r="S99" s="25" t="s">
        <v>62</v>
      </c>
      <c r="T99" s="25" t="s">
        <v>62</v>
      </c>
      <c r="U99" s="25" t="s">
        <v>62</v>
      </c>
      <c r="V99" s="25" t="s">
        <v>62</v>
      </c>
      <c r="W99" s="25"/>
      <c r="X99" s="25"/>
      <c r="Y99" s="28" t="n">
        <v>-25.5459</v>
      </c>
      <c r="Z99" s="29" t="n">
        <v>28.5502</v>
      </c>
      <c r="AA99" s="12"/>
      <c r="AB99" s="22"/>
      <c r="AC99" s="22"/>
      <c r="AD99" s="12"/>
      <c r="AE99" s="12"/>
      <c r="AF99" s="12"/>
      <c r="AG99" s="13"/>
      <c r="AH99" s="13"/>
    </row>
    <row r="100" customFormat="false" ht="14.25" hidden="false" customHeight="false" outlineLevel="0" collapsed="false">
      <c r="A100" s="23" t="str">
        <f aca="false">A99</f>
        <v>LC-Retirement</v>
      </c>
      <c r="B100" s="24" t="s">
        <v>79</v>
      </c>
      <c r="C100" s="40" t="s">
        <v>59</v>
      </c>
      <c r="D100" s="40" t="s">
        <v>60</v>
      </c>
      <c r="E100" s="40" t="s">
        <v>61</v>
      </c>
      <c r="F100" s="40" t="n">
        <f aca="false">G100*H100</f>
        <v>720</v>
      </c>
      <c r="G100" s="25" t="n">
        <v>720</v>
      </c>
      <c r="H100" s="25" t="n">
        <v>1</v>
      </c>
      <c r="I100" s="26" t="n">
        <v>2023</v>
      </c>
      <c r="J100" s="26" t="s">
        <v>78</v>
      </c>
      <c r="K100" s="44" t="n">
        <v>10.305</v>
      </c>
      <c r="L100" s="25" t="n">
        <f aca="false">L99</f>
        <v>31.6</v>
      </c>
      <c r="M100" s="25" t="n">
        <f aca="false">M99</f>
        <v>7.2</v>
      </c>
      <c r="N100" s="25" t="n">
        <f aca="false">N99</f>
        <v>7.2</v>
      </c>
      <c r="O100" s="37" t="n">
        <f aca="false">O99</f>
        <v>0.3</v>
      </c>
      <c r="P100" s="25" t="n">
        <f aca="false">P99</f>
        <v>98</v>
      </c>
      <c r="Q100" s="25" t="n">
        <f aca="false">Q99</f>
        <v>1133</v>
      </c>
      <c r="R100" s="25" t="str">
        <f aca="false">R99</f>
        <v>-</v>
      </c>
      <c r="S100" s="25" t="str">
        <f aca="false">S99</f>
        <v>-</v>
      </c>
      <c r="T100" s="25" t="str">
        <f aca="false">T99</f>
        <v>-</v>
      </c>
      <c r="U100" s="25" t="str">
        <f aca="false">U99</f>
        <v>-</v>
      </c>
      <c r="V100" s="25" t="str">
        <f aca="false">V99</f>
        <v>-</v>
      </c>
      <c r="W100" s="25" t="n">
        <f aca="false">W99</f>
        <v>0</v>
      </c>
      <c r="X100" s="25" t="n">
        <f aca="false">X99</f>
        <v>0</v>
      </c>
      <c r="Y100" s="28" t="n">
        <f aca="false">Y99</f>
        <v>-25.5459</v>
      </c>
      <c r="Z100" s="28" t="n">
        <f aca="false">Z99</f>
        <v>28.5502</v>
      </c>
      <c r="AA100" s="12"/>
      <c r="AB100" s="22"/>
      <c r="AC100" s="22"/>
      <c r="AD100" s="12"/>
      <c r="AE100" s="12"/>
      <c r="AF100" s="12"/>
      <c r="AG100" s="13"/>
      <c r="AH100" s="13"/>
    </row>
    <row r="101" customFormat="false" ht="14.25" hidden="false" customHeight="false" outlineLevel="0" collapsed="false">
      <c r="A101" s="23" t="str">
        <f aca="false">A100</f>
        <v>LC-Retirement</v>
      </c>
      <c r="B101" s="24" t="s">
        <v>80</v>
      </c>
      <c r="C101" s="40" t="s">
        <v>59</v>
      </c>
      <c r="D101" s="40" t="s">
        <v>60</v>
      </c>
      <c r="E101" s="40" t="s">
        <v>61</v>
      </c>
      <c r="F101" s="40" t="n">
        <f aca="false">G101*H101</f>
        <v>720</v>
      </c>
      <c r="G101" s="25" t="n">
        <v>720</v>
      </c>
      <c r="H101" s="25" t="n">
        <v>1</v>
      </c>
      <c r="I101" s="26" t="n">
        <v>2024</v>
      </c>
      <c r="J101" s="26" t="s">
        <v>78</v>
      </c>
      <c r="K101" s="44" t="n">
        <v>10.305</v>
      </c>
      <c r="L101" s="25" t="n">
        <f aca="false">L100</f>
        <v>31.6</v>
      </c>
      <c r="M101" s="25" t="n">
        <f aca="false">M100</f>
        <v>7.2</v>
      </c>
      <c r="N101" s="25" t="n">
        <f aca="false">N100</f>
        <v>7.2</v>
      </c>
      <c r="O101" s="37" t="n">
        <f aca="false">O100</f>
        <v>0.3</v>
      </c>
      <c r="P101" s="25" t="n">
        <f aca="false">P100</f>
        <v>98</v>
      </c>
      <c r="Q101" s="25" t="n">
        <f aca="false">Q100</f>
        <v>1133</v>
      </c>
      <c r="R101" s="25" t="str">
        <f aca="false">R100</f>
        <v>-</v>
      </c>
      <c r="S101" s="25" t="str">
        <f aca="false">S100</f>
        <v>-</v>
      </c>
      <c r="T101" s="25" t="str">
        <f aca="false">T100</f>
        <v>-</v>
      </c>
      <c r="U101" s="25" t="str">
        <f aca="false">U100</f>
        <v>-</v>
      </c>
      <c r="V101" s="25" t="str">
        <f aca="false">V100</f>
        <v>-</v>
      </c>
      <c r="W101" s="25" t="n">
        <f aca="false">W100</f>
        <v>0</v>
      </c>
      <c r="X101" s="25" t="n">
        <f aca="false">X100</f>
        <v>0</v>
      </c>
      <c r="Y101" s="28" t="n">
        <f aca="false">Y100</f>
        <v>-25.5459</v>
      </c>
      <c r="Z101" s="28" t="n">
        <f aca="false">Z100</f>
        <v>28.5502</v>
      </c>
      <c r="AA101" s="12"/>
      <c r="AB101" s="22"/>
      <c r="AC101" s="22"/>
      <c r="AD101" s="12"/>
      <c r="AE101" s="12"/>
      <c r="AF101" s="12"/>
      <c r="AG101" s="13"/>
      <c r="AH101" s="13"/>
    </row>
    <row r="102" customFormat="false" ht="14.25" hidden="false" customHeight="false" outlineLevel="0" collapsed="false">
      <c r="A102" s="23" t="str">
        <f aca="false">A101</f>
        <v>LC-Retirement</v>
      </c>
      <c r="B102" s="24" t="s">
        <v>81</v>
      </c>
      <c r="C102" s="30" t="s">
        <v>59</v>
      </c>
      <c r="D102" s="30" t="s">
        <v>60</v>
      </c>
      <c r="E102" s="30" t="s">
        <v>61</v>
      </c>
      <c r="F102" s="30" t="n">
        <f aca="false">G102*H102</f>
        <v>2372</v>
      </c>
      <c r="G102" s="30" t="n">
        <v>593</v>
      </c>
      <c r="H102" s="30" t="n">
        <v>4</v>
      </c>
      <c r="I102" s="31" t="s">
        <v>62</v>
      </c>
      <c r="J102" s="31" t="n">
        <v>2037</v>
      </c>
      <c r="K102" s="59" t="n">
        <v>11.003</v>
      </c>
      <c r="L102" s="30" t="n">
        <v>14.4</v>
      </c>
      <c r="M102" s="30" t="n">
        <v>5.9</v>
      </c>
      <c r="N102" s="30" t="n">
        <v>5.9</v>
      </c>
      <c r="O102" s="33" t="n">
        <f aca="false">O101</f>
        <v>0.3</v>
      </c>
      <c r="P102" s="30" t="n">
        <v>98</v>
      </c>
      <c r="Q102" s="30" t="n">
        <v>1133</v>
      </c>
      <c r="R102" s="30" t="s">
        <v>62</v>
      </c>
      <c r="S102" s="30" t="s">
        <v>62</v>
      </c>
      <c r="T102" s="30" t="s">
        <v>62</v>
      </c>
      <c r="U102" s="30" t="s">
        <v>62</v>
      </c>
      <c r="V102" s="30" t="s">
        <v>62</v>
      </c>
      <c r="W102" s="30"/>
      <c r="X102" s="30"/>
      <c r="Y102" s="34" t="n">
        <v>-26.74027</v>
      </c>
      <c r="Z102" s="35" t="n">
        <v>27.975</v>
      </c>
      <c r="AA102" s="12"/>
      <c r="AB102" s="22"/>
      <c r="AC102" s="22"/>
      <c r="AD102" s="12"/>
      <c r="AE102" s="12"/>
      <c r="AF102" s="12"/>
      <c r="AG102" s="13"/>
      <c r="AH102" s="13"/>
    </row>
    <row r="103" customFormat="false" ht="14.25" hidden="false" customHeight="false" outlineLevel="0" collapsed="false">
      <c r="A103" s="23" t="str">
        <f aca="false">A102</f>
        <v>LC-Retirement</v>
      </c>
      <c r="B103" s="24" t="s">
        <v>82</v>
      </c>
      <c r="C103" s="30" t="s">
        <v>59</v>
      </c>
      <c r="D103" s="30" t="s">
        <v>60</v>
      </c>
      <c r="E103" s="30" t="s">
        <v>61</v>
      </c>
      <c r="F103" s="30" t="n">
        <f aca="false">G103*H103</f>
        <v>1186</v>
      </c>
      <c r="G103" s="30" t="n">
        <v>593</v>
      </c>
      <c r="H103" s="30" t="n">
        <v>2</v>
      </c>
      <c r="I103" s="31" t="s">
        <v>62</v>
      </c>
      <c r="J103" s="31" t="n">
        <v>2041</v>
      </c>
      <c r="K103" s="59" t="n">
        <v>11.003</v>
      </c>
      <c r="L103" s="30" t="n">
        <f aca="false">L102</f>
        <v>14.4</v>
      </c>
      <c r="M103" s="30" t="n">
        <f aca="false">M102</f>
        <v>5.9</v>
      </c>
      <c r="N103" s="30" t="n">
        <f aca="false">N102</f>
        <v>5.9</v>
      </c>
      <c r="O103" s="33" t="n">
        <f aca="false">O102</f>
        <v>0.3</v>
      </c>
      <c r="P103" s="30" t="n">
        <f aca="false">P102</f>
        <v>98</v>
      </c>
      <c r="Q103" s="30" t="n">
        <f aca="false">Q102</f>
        <v>1133</v>
      </c>
      <c r="R103" s="30" t="str">
        <f aca="false">R102</f>
        <v>-</v>
      </c>
      <c r="S103" s="30" t="str">
        <f aca="false">S102</f>
        <v>-</v>
      </c>
      <c r="T103" s="30" t="str">
        <f aca="false">T102</f>
        <v>-</v>
      </c>
      <c r="U103" s="30" t="str">
        <f aca="false">U102</f>
        <v>-</v>
      </c>
      <c r="V103" s="30" t="str">
        <f aca="false">V102</f>
        <v>-</v>
      </c>
      <c r="W103" s="30" t="n">
        <f aca="false">W102</f>
        <v>0</v>
      </c>
      <c r="X103" s="30" t="n">
        <f aca="false">X102</f>
        <v>0</v>
      </c>
      <c r="Y103" s="34" t="n">
        <f aca="false">Y102</f>
        <v>-26.74027</v>
      </c>
      <c r="Z103" s="35" t="n">
        <f aca="false">Z102</f>
        <v>27.975</v>
      </c>
      <c r="AA103" s="12"/>
      <c r="AB103" s="22"/>
      <c r="AC103" s="22"/>
      <c r="AD103" s="12"/>
      <c r="AE103" s="12"/>
      <c r="AF103" s="12"/>
      <c r="AG103" s="13"/>
      <c r="AH103" s="13"/>
    </row>
    <row r="104" customFormat="false" ht="14.25" hidden="false" customHeight="false" outlineLevel="0" collapsed="false">
      <c r="A104" s="23" t="str">
        <f aca="false">A103</f>
        <v>LC-Retirement</v>
      </c>
      <c r="B104" s="24" t="s">
        <v>83</v>
      </c>
      <c r="C104" s="40" t="s">
        <v>59</v>
      </c>
      <c r="D104" s="40" t="s">
        <v>60</v>
      </c>
      <c r="E104" s="40" t="s">
        <v>61</v>
      </c>
      <c r="F104" s="40" t="n">
        <f aca="false">G104*H104</f>
        <v>1833</v>
      </c>
      <c r="G104" s="40" t="n">
        <v>611</v>
      </c>
      <c r="H104" s="40" t="n">
        <v>3</v>
      </c>
      <c r="I104" s="41" t="s">
        <v>62</v>
      </c>
      <c r="J104" s="41" t="n">
        <v>2047</v>
      </c>
      <c r="K104" s="62" t="n">
        <v>11.782</v>
      </c>
      <c r="L104" s="40" t="n">
        <v>32.1</v>
      </c>
      <c r="M104" s="40" t="n">
        <v>1.7</v>
      </c>
      <c r="N104" s="40" t="n">
        <v>1.7</v>
      </c>
      <c r="O104" s="37" t="n">
        <f aca="false">O103</f>
        <v>0.3</v>
      </c>
      <c r="P104" s="40" t="n">
        <v>98</v>
      </c>
      <c r="Q104" s="40" t="n">
        <v>1133</v>
      </c>
      <c r="R104" s="40" t="s">
        <v>62</v>
      </c>
      <c r="S104" s="40" t="s">
        <v>62</v>
      </c>
      <c r="T104" s="40" t="s">
        <v>62</v>
      </c>
      <c r="U104" s="40" t="s">
        <v>62</v>
      </c>
      <c r="V104" s="40" t="s">
        <v>62</v>
      </c>
      <c r="W104" s="40"/>
      <c r="X104" s="40"/>
      <c r="Y104" s="42" t="n">
        <v>-27.09555</v>
      </c>
      <c r="Z104" s="43" t="n">
        <v>29.77055</v>
      </c>
      <c r="AA104" s="12"/>
      <c r="AB104" s="22"/>
      <c r="AC104" s="22"/>
      <c r="AD104" s="12"/>
      <c r="AE104" s="12"/>
      <c r="AF104" s="12"/>
      <c r="AG104" s="13"/>
      <c r="AH104" s="13"/>
    </row>
    <row r="105" customFormat="false" ht="14.25" hidden="false" customHeight="false" outlineLevel="0" collapsed="false">
      <c r="A105" s="23" t="str">
        <f aca="false">A104</f>
        <v>LC-Retirement</v>
      </c>
      <c r="B105" s="24" t="s">
        <v>84</v>
      </c>
      <c r="C105" s="40" t="s">
        <v>59</v>
      </c>
      <c r="D105" s="40" t="s">
        <v>60</v>
      </c>
      <c r="E105" s="40" t="s">
        <v>61</v>
      </c>
      <c r="F105" s="40" t="n">
        <f aca="false">G105*H105</f>
        <v>2010</v>
      </c>
      <c r="G105" s="40" t="n">
        <v>670</v>
      </c>
      <c r="H105" s="40" t="n">
        <v>3</v>
      </c>
      <c r="I105" s="41" t="s">
        <v>62</v>
      </c>
      <c r="J105" s="41" t="n">
        <v>2051</v>
      </c>
      <c r="K105" s="62" t="n">
        <v>11.032</v>
      </c>
      <c r="L105" s="40" t="n">
        <v>32.1</v>
      </c>
      <c r="M105" s="40" t="n">
        <v>1.9</v>
      </c>
      <c r="N105" s="40" t="n">
        <v>1.9</v>
      </c>
      <c r="O105" s="37" t="n">
        <f aca="false">O104</f>
        <v>0.3</v>
      </c>
      <c r="P105" s="40" t="n">
        <v>98</v>
      </c>
      <c r="Q105" s="40" t="n">
        <v>1133</v>
      </c>
      <c r="R105" s="40" t="s">
        <v>62</v>
      </c>
      <c r="S105" s="40" t="s">
        <v>62</v>
      </c>
      <c r="T105" s="40" t="s">
        <v>62</v>
      </c>
      <c r="U105" s="40" t="s">
        <v>62</v>
      </c>
      <c r="V105" s="40" t="s">
        <v>62</v>
      </c>
      <c r="W105" s="40"/>
      <c r="X105" s="40"/>
      <c r="Y105" s="42" t="n">
        <v>-27.09555</v>
      </c>
      <c r="Z105" s="43" t="n">
        <v>29.77055</v>
      </c>
      <c r="AA105" s="12"/>
      <c r="AB105" s="22"/>
      <c r="AC105" s="22"/>
      <c r="AD105" s="12"/>
      <c r="AE105" s="12"/>
      <c r="AF105" s="12"/>
      <c r="AG105" s="13"/>
      <c r="AH105" s="13"/>
    </row>
    <row r="106" customFormat="false" ht="14.25" hidden="false" customHeight="false" outlineLevel="0" collapsed="false">
      <c r="A106" s="23" t="str">
        <f aca="false">A105</f>
        <v>LC-Retirement</v>
      </c>
      <c r="B106" s="24" t="s">
        <v>85</v>
      </c>
      <c r="C106" s="30" t="s">
        <v>59</v>
      </c>
      <c r="D106" s="30" t="s">
        <v>60</v>
      </c>
      <c r="E106" s="30" t="s">
        <v>61</v>
      </c>
      <c r="F106" s="30" t="n">
        <f aca="false">G106*H106</f>
        <v>1230</v>
      </c>
      <c r="G106" s="30" t="n">
        <v>615</v>
      </c>
      <c r="H106" s="30" t="n">
        <v>2</v>
      </c>
      <c r="I106" s="31" t="s">
        <v>62</v>
      </c>
      <c r="J106" s="31" t="n">
        <v>2038</v>
      </c>
      <c r="K106" s="59" t="n">
        <v>11.682</v>
      </c>
      <c r="L106" s="30" t="n">
        <v>17.5</v>
      </c>
      <c r="M106" s="30" t="n">
        <v>3</v>
      </c>
      <c r="N106" s="30" t="n">
        <v>3</v>
      </c>
      <c r="O106" s="33" t="n">
        <f aca="false">O105</f>
        <v>0.3</v>
      </c>
      <c r="P106" s="30" t="n">
        <v>98</v>
      </c>
      <c r="Q106" s="30" t="n">
        <v>1133</v>
      </c>
      <c r="R106" s="30" t="s">
        <v>62</v>
      </c>
      <c r="S106" s="30" t="s">
        <v>62</v>
      </c>
      <c r="T106" s="30" t="s">
        <v>62</v>
      </c>
      <c r="U106" s="30" t="s">
        <v>62</v>
      </c>
      <c r="V106" s="30" t="s">
        <v>62</v>
      </c>
      <c r="W106" s="30"/>
      <c r="X106" s="30"/>
      <c r="Y106" s="34" t="n">
        <v>-23.66777</v>
      </c>
      <c r="Z106" s="35" t="n">
        <v>27.61277</v>
      </c>
      <c r="AA106" s="12"/>
      <c r="AB106" s="22"/>
      <c r="AC106" s="22"/>
      <c r="AD106" s="12"/>
      <c r="AE106" s="12"/>
      <c r="AF106" s="12"/>
      <c r="AG106" s="13"/>
      <c r="AH106" s="13"/>
    </row>
    <row r="107" customFormat="false" ht="14.25" hidden="false" customHeight="false" outlineLevel="0" collapsed="false">
      <c r="A107" s="23" t="str">
        <f aca="false">A106</f>
        <v>LC-Retirement</v>
      </c>
      <c r="B107" s="24" t="s">
        <v>86</v>
      </c>
      <c r="C107" s="30" t="s">
        <v>59</v>
      </c>
      <c r="D107" s="30" t="s">
        <v>60</v>
      </c>
      <c r="E107" s="30" t="s">
        <v>61</v>
      </c>
      <c r="F107" s="30" t="n">
        <f aca="false">G107*H107</f>
        <v>2460</v>
      </c>
      <c r="G107" s="30" t="n">
        <v>615</v>
      </c>
      <c r="H107" s="30" t="n">
        <v>4</v>
      </c>
      <c r="I107" s="31" t="s">
        <v>62</v>
      </c>
      <c r="J107" s="31" t="n">
        <v>2042</v>
      </c>
      <c r="K107" s="59" t="n">
        <v>11.682</v>
      </c>
      <c r="L107" s="30" t="n">
        <f aca="false">L106</f>
        <v>17.5</v>
      </c>
      <c r="M107" s="30" t="n">
        <f aca="false">M106</f>
        <v>3</v>
      </c>
      <c r="N107" s="30" t="n">
        <f aca="false">N106</f>
        <v>3</v>
      </c>
      <c r="O107" s="33" t="n">
        <f aca="false">O106</f>
        <v>0.3</v>
      </c>
      <c r="P107" s="30" t="n">
        <v>98</v>
      </c>
      <c r="Q107" s="30" t="n">
        <f aca="false">Q106</f>
        <v>1133</v>
      </c>
      <c r="R107" s="30" t="str">
        <f aca="false">R106</f>
        <v>-</v>
      </c>
      <c r="S107" s="30" t="str">
        <f aca="false">S106</f>
        <v>-</v>
      </c>
      <c r="T107" s="30" t="str">
        <f aca="false">T106</f>
        <v>-</v>
      </c>
      <c r="U107" s="30" t="str">
        <f aca="false">U106</f>
        <v>-</v>
      </c>
      <c r="V107" s="30" t="str">
        <f aca="false">V106</f>
        <v>-</v>
      </c>
      <c r="W107" s="30" t="n">
        <f aca="false">W106</f>
        <v>0</v>
      </c>
      <c r="X107" s="30" t="n">
        <f aca="false">X106</f>
        <v>0</v>
      </c>
      <c r="Y107" s="34" t="n">
        <f aca="false">Y106</f>
        <v>-23.66777</v>
      </c>
      <c r="Z107" s="35" t="n">
        <f aca="false">Z106</f>
        <v>27.61277</v>
      </c>
      <c r="AA107" s="12"/>
      <c r="AB107" s="22"/>
      <c r="AC107" s="22"/>
      <c r="AD107" s="12"/>
      <c r="AE107" s="12"/>
      <c r="AF107" s="12"/>
      <c r="AG107" s="13"/>
      <c r="AH107" s="13"/>
    </row>
    <row r="108" customFormat="false" ht="14.25" hidden="false" customHeight="false" outlineLevel="0" collapsed="false">
      <c r="A108" s="23" t="str">
        <f aca="false">A107</f>
        <v>LC-Retirement</v>
      </c>
      <c r="B108" s="24" t="s">
        <v>87</v>
      </c>
      <c r="C108" s="40" t="s">
        <v>59</v>
      </c>
      <c r="D108" s="40" t="s">
        <v>60</v>
      </c>
      <c r="E108" s="40" t="s">
        <v>61</v>
      </c>
      <c r="F108" s="40" t="n">
        <f aca="false">G108*H108</f>
        <v>1725</v>
      </c>
      <c r="G108" s="40" t="n">
        <v>575</v>
      </c>
      <c r="H108" s="40" t="n">
        <v>3</v>
      </c>
      <c r="I108" s="41" t="s">
        <v>62</v>
      </c>
      <c r="J108" s="41" t="n">
        <v>2031</v>
      </c>
      <c r="K108" s="62" t="n">
        <v>12.066</v>
      </c>
      <c r="L108" s="40" t="n">
        <v>30.2</v>
      </c>
      <c r="M108" s="40" t="n">
        <v>2.4</v>
      </c>
      <c r="N108" s="40" t="n">
        <v>2.4</v>
      </c>
      <c r="O108" s="37" t="n">
        <f aca="false">O107</f>
        <v>0.3</v>
      </c>
      <c r="P108" s="40" t="n">
        <v>98</v>
      </c>
      <c r="Q108" s="40" t="n">
        <v>1133</v>
      </c>
      <c r="R108" s="40" t="s">
        <v>62</v>
      </c>
      <c r="S108" s="40" t="s">
        <v>62</v>
      </c>
      <c r="T108" s="40" t="s">
        <v>62</v>
      </c>
      <c r="U108" s="40" t="s">
        <v>62</v>
      </c>
      <c r="V108" s="40" t="s">
        <v>62</v>
      </c>
      <c r="W108" s="40"/>
      <c r="X108" s="40"/>
      <c r="Y108" s="42" t="n">
        <v>-26.28036</v>
      </c>
      <c r="Z108" s="43" t="n">
        <v>29.14229</v>
      </c>
      <c r="AA108" s="12"/>
      <c r="AB108" s="22"/>
      <c r="AC108" s="22"/>
      <c r="AD108" s="12"/>
      <c r="AE108" s="12"/>
      <c r="AF108" s="12"/>
      <c r="AG108" s="13"/>
      <c r="AH108" s="13"/>
    </row>
    <row r="109" customFormat="false" ht="14.25" hidden="false" customHeight="false" outlineLevel="0" collapsed="false">
      <c r="A109" s="23" t="str">
        <f aca="false">A108</f>
        <v>LC-Retirement</v>
      </c>
      <c r="B109" s="24" t="s">
        <v>88</v>
      </c>
      <c r="C109" s="40" t="s">
        <v>59</v>
      </c>
      <c r="D109" s="40" t="s">
        <v>60</v>
      </c>
      <c r="E109" s="40" t="s">
        <v>61</v>
      </c>
      <c r="F109" s="40" t="n">
        <f aca="false">G109*H109</f>
        <v>1725</v>
      </c>
      <c r="G109" s="40" t="n">
        <v>575</v>
      </c>
      <c r="H109" s="40" t="n">
        <v>3</v>
      </c>
      <c r="I109" s="41" t="s">
        <v>62</v>
      </c>
      <c r="J109" s="41" t="n">
        <v>2033</v>
      </c>
      <c r="K109" s="62" t="n">
        <v>12.066</v>
      </c>
      <c r="L109" s="40" t="n">
        <f aca="false">L108</f>
        <v>30.2</v>
      </c>
      <c r="M109" s="40" t="n">
        <f aca="false">M108</f>
        <v>2.4</v>
      </c>
      <c r="N109" s="40" t="n">
        <f aca="false">N108</f>
        <v>2.4</v>
      </c>
      <c r="O109" s="37" t="n">
        <f aca="false">O108</f>
        <v>0.3</v>
      </c>
      <c r="P109" s="40" t="n">
        <v>98</v>
      </c>
      <c r="Q109" s="40" t="n">
        <f aca="false">Q108</f>
        <v>1133</v>
      </c>
      <c r="R109" s="40" t="str">
        <f aca="false">R108</f>
        <v>-</v>
      </c>
      <c r="S109" s="40" t="str">
        <f aca="false">S108</f>
        <v>-</v>
      </c>
      <c r="T109" s="40" t="str">
        <f aca="false">T108</f>
        <v>-</v>
      </c>
      <c r="U109" s="40" t="str">
        <f aca="false">U108</f>
        <v>-</v>
      </c>
      <c r="V109" s="40" t="str">
        <f aca="false">V108</f>
        <v>-</v>
      </c>
      <c r="W109" s="40" t="n">
        <f aca="false">W108</f>
        <v>0</v>
      </c>
      <c r="X109" s="40" t="n">
        <f aca="false">X108</f>
        <v>0</v>
      </c>
      <c r="Y109" s="42" t="n">
        <f aca="false">Y108</f>
        <v>-26.28036</v>
      </c>
      <c r="Z109" s="43" t="n">
        <f aca="false">Z108</f>
        <v>29.14229</v>
      </c>
      <c r="AA109" s="12"/>
      <c r="AB109" s="22"/>
      <c r="AC109" s="22"/>
      <c r="AD109" s="12"/>
      <c r="AE109" s="12"/>
      <c r="AF109" s="12"/>
      <c r="AG109" s="13"/>
      <c r="AH109" s="13"/>
    </row>
    <row r="110" customFormat="false" ht="14.25" hidden="false" customHeight="false" outlineLevel="0" collapsed="false">
      <c r="A110" s="23" t="str">
        <f aca="false">A109</f>
        <v>LC-Retirement</v>
      </c>
      <c r="B110" s="24" t="s">
        <v>89</v>
      </c>
      <c r="C110" s="30" t="s">
        <v>59</v>
      </c>
      <c r="D110" s="30" t="s">
        <v>60</v>
      </c>
      <c r="E110" s="30" t="s">
        <v>61</v>
      </c>
      <c r="F110" s="30" t="n">
        <f aca="false">G110*H110</f>
        <v>3615</v>
      </c>
      <c r="G110" s="30" t="n">
        <v>723</v>
      </c>
      <c r="H110" s="30" t="n">
        <v>5</v>
      </c>
      <c r="I110" s="31" t="s">
        <v>62</v>
      </c>
      <c r="J110" s="31" t="s">
        <v>78</v>
      </c>
      <c r="K110" s="59" t="n">
        <v>10.305</v>
      </c>
      <c r="L110" s="30" t="n">
        <v>21.4</v>
      </c>
      <c r="M110" s="30" t="n">
        <v>7.2</v>
      </c>
      <c r="N110" s="30" t="n">
        <v>7.2</v>
      </c>
      <c r="O110" s="33" t="n">
        <f aca="false">O109</f>
        <v>0.3</v>
      </c>
      <c r="P110" s="30" t="n">
        <v>98</v>
      </c>
      <c r="Q110" s="30" t="n">
        <v>1133</v>
      </c>
      <c r="R110" s="30" t="s">
        <v>62</v>
      </c>
      <c r="S110" s="30" t="s">
        <v>62</v>
      </c>
      <c r="T110" s="30" t="s">
        <v>62</v>
      </c>
      <c r="U110" s="30" t="s">
        <v>62</v>
      </c>
      <c r="V110" s="30" t="s">
        <v>62</v>
      </c>
      <c r="W110" s="30"/>
      <c r="X110" s="30"/>
      <c r="Y110" s="34" t="n">
        <v>-23.42</v>
      </c>
      <c r="Z110" s="35" t="n">
        <v>27.33</v>
      </c>
      <c r="AA110" s="12"/>
      <c r="AB110" s="22"/>
      <c r="AC110" s="22"/>
      <c r="AD110" s="12"/>
      <c r="AE110" s="12"/>
      <c r="AF110" s="12"/>
      <c r="AG110" s="13"/>
      <c r="AH110" s="13"/>
    </row>
    <row r="111" customFormat="false" ht="14.25" hidden="false" customHeight="false" outlineLevel="0" collapsed="false">
      <c r="A111" s="23" t="str">
        <f aca="false">A110</f>
        <v>LC-Retirement</v>
      </c>
      <c r="B111" s="24" t="s">
        <v>90</v>
      </c>
      <c r="C111" s="30" t="s">
        <v>59</v>
      </c>
      <c r="D111" s="30" t="s">
        <v>60</v>
      </c>
      <c r="E111" s="30" t="s">
        <v>61</v>
      </c>
      <c r="F111" s="30" t="n">
        <f aca="false">G111*H111</f>
        <v>723</v>
      </c>
      <c r="G111" s="30" t="n">
        <v>723</v>
      </c>
      <c r="H111" s="30" t="n">
        <v>1</v>
      </c>
      <c r="I111" s="31" t="s">
        <v>62</v>
      </c>
      <c r="J111" s="31" t="s">
        <v>78</v>
      </c>
      <c r="K111" s="59" t="n">
        <v>10.305</v>
      </c>
      <c r="L111" s="30" t="n">
        <f aca="false">L110</f>
        <v>21.4</v>
      </c>
      <c r="M111" s="30" t="n">
        <f aca="false">M110</f>
        <v>7.2</v>
      </c>
      <c r="N111" s="30" t="n">
        <f aca="false">N110</f>
        <v>7.2</v>
      </c>
      <c r="O111" s="33" t="n">
        <f aca="false">O110</f>
        <v>0.3</v>
      </c>
      <c r="P111" s="30" t="n">
        <f aca="false">P110</f>
        <v>98</v>
      </c>
      <c r="Q111" s="30" t="n">
        <f aca="false">Q110</f>
        <v>1133</v>
      </c>
      <c r="R111" s="30" t="str">
        <f aca="false">R110</f>
        <v>-</v>
      </c>
      <c r="S111" s="30" t="str">
        <f aca="false">S110</f>
        <v>-</v>
      </c>
      <c r="T111" s="30" t="str">
        <f aca="false">T110</f>
        <v>-</v>
      </c>
      <c r="U111" s="30" t="str">
        <f aca="false">U110</f>
        <v>-</v>
      </c>
      <c r="V111" s="30" t="str">
        <f aca="false">V110</f>
        <v>-</v>
      </c>
      <c r="W111" s="30" t="n">
        <f aca="false">W110</f>
        <v>0</v>
      </c>
      <c r="X111" s="30" t="n">
        <f aca="false">X110</f>
        <v>0</v>
      </c>
      <c r="Y111" s="34" t="n">
        <f aca="false">Y110</f>
        <v>-23.42</v>
      </c>
      <c r="Z111" s="34" t="n">
        <f aca="false">Z110</f>
        <v>27.33</v>
      </c>
      <c r="AA111" s="12"/>
      <c r="AB111" s="22"/>
      <c r="AC111" s="22"/>
      <c r="AD111" s="12"/>
      <c r="AE111" s="12"/>
      <c r="AF111" s="12"/>
      <c r="AG111" s="13"/>
      <c r="AH111" s="13"/>
    </row>
    <row r="112" customFormat="false" ht="14.25" hidden="false" customHeight="false" outlineLevel="0" collapsed="false">
      <c r="A112" s="23" t="str">
        <f aca="false">A111</f>
        <v>LC-Retirement</v>
      </c>
      <c r="B112" s="24" t="s">
        <v>91</v>
      </c>
      <c r="C112" s="40" t="s">
        <v>59</v>
      </c>
      <c r="D112" s="40" t="s">
        <v>60</v>
      </c>
      <c r="E112" s="40" t="s">
        <v>61</v>
      </c>
      <c r="F112" s="40" t="n">
        <f aca="false">G112*H112</f>
        <v>1170</v>
      </c>
      <c r="G112" s="40" t="n">
        <v>585</v>
      </c>
      <c r="H112" s="40" t="n">
        <v>2</v>
      </c>
      <c r="I112" s="41" t="s">
        <v>62</v>
      </c>
      <c r="J112" s="41" t="n">
        <v>2032</v>
      </c>
      <c r="K112" s="62" t="n">
        <v>10.495</v>
      </c>
      <c r="L112" s="40" t="n">
        <v>32.3</v>
      </c>
      <c r="M112" s="40" t="n">
        <v>3.2</v>
      </c>
      <c r="N112" s="40" t="n">
        <v>3.2</v>
      </c>
      <c r="O112" s="37" t="n">
        <f aca="false">O111</f>
        <v>0.3</v>
      </c>
      <c r="P112" s="40" t="n">
        <v>98</v>
      </c>
      <c r="Q112" s="40" t="n">
        <v>1133</v>
      </c>
      <c r="R112" s="40" t="s">
        <v>62</v>
      </c>
      <c r="S112" s="40" t="s">
        <v>62</v>
      </c>
      <c r="T112" s="40" t="s">
        <v>62</v>
      </c>
      <c r="U112" s="40" t="s">
        <v>62</v>
      </c>
      <c r="V112" s="40" t="s">
        <v>62</v>
      </c>
      <c r="W112" s="40"/>
      <c r="X112" s="40"/>
      <c r="Y112" s="42" t="n">
        <v>-26.77565</v>
      </c>
      <c r="Z112" s="43" t="n">
        <v>29.35212</v>
      </c>
      <c r="AA112" s="12"/>
      <c r="AB112" s="22"/>
      <c r="AC112" s="22"/>
      <c r="AD112" s="12"/>
      <c r="AE112" s="12"/>
      <c r="AF112" s="12"/>
      <c r="AG112" s="13"/>
      <c r="AH112" s="13"/>
    </row>
    <row r="113" customFormat="false" ht="14.25" hidden="false" customHeight="false" outlineLevel="0" collapsed="false">
      <c r="A113" s="23" t="str">
        <f aca="false">A112</f>
        <v>LC-Retirement</v>
      </c>
      <c r="B113" s="24" t="s">
        <v>92</v>
      </c>
      <c r="C113" s="40" t="s">
        <v>59</v>
      </c>
      <c r="D113" s="40" t="s">
        <v>60</v>
      </c>
      <c r="E113" s="40" t="s">
        <v>61</v>
      </c>
      <c r="F113" s="40" t="n">
        <f aca="false">G113*H113</f>
        <v>2340</v>
      </c>
      <c r="G113" s="40" t="n">
        <v>585</v>
      </c>
      <c r="H113" s="40" t="n">
        <v>4</v>
      </c>
      <c r="I113" s="41" t="s">
        <v>62</v>
      </c>
      <c r="J113" s="41" t="n">
        <v>2040</v>
      </c>
      <c r="K113" s="62" t="n">
        <v>10.495</v>
      </c>
      <c r="L113" s="40" t="n">
        <f aca="false">L112</f>
        <v>32.3</v>
      </c>
      <c r="M113" s="40" t="n">
        <f aca="false">M112</f>
        <v>3.2</v>
      </c>
      <c r="N113" s="40" t="n">
        <f aca="false">N112</f>
        <v>3.2</v>
      </c>
      <c r="O113" s="37" t="n">
        <f aca="false">O112</f>
        <v>0.3</v>
      </c>
      <c r="P113" s="40" t="n">
        <f aca="false">P112</f>
        <v>98</v>
      </c>
      <c r="Q113" s="40" t="n">
        <f aca="false">Q112</f>
        <v>1133</v>
      </c>
      <c r="R113" s="40" t="str">
        <f aca="false">R112</f>
        <v>-</v>
      </c>
      <c r="S113" s="40" t="str">
        <f aca="false">S112</f>
        <v>-</v>
      </c>
      <c r="T113" s="40" t="str">
        <f aca="false">T112</f>
        <v>-</v>
      </c>
      <c r="U113" s="40" t="str">
        <f aca="false">U112</f>
        <v>-</v>
      </c>
      <c r="V113" s="40" t="str">
        <f aca="false">V112</f>
        <v>-</v>
      </c>
      <c r="W113" s="40" t="n">
        <f aca="false">W112</f>
        <v>0</v>
      </c>
      <c r="X113" s="40" t="n">
        <f aca="false">X112</f>
        <v>0</v>
      </c>
      <c r="Y113" s="42" t="n">
        <f aca="false">Y112</f>
        <v>-26.77565</v>
      </c>
      <c r="Z113" s="43" t="n">
        <f aca="false">Z112</f>
        <v>29.35212</v>
      </c>
      <c r="AA113" s="12"/>
      <c r="AB113" s="22"/>
      <c r="AC113" s="22"/>
      <c r="AD113" s="12"/>
      <c r="AE113" s="12"/>
      <c r="AF113" s="12"/>
      <c r="AG113" s="13"/>
      <c r="AH113" s="13"/>
    </row>
    <row r="114" customFormat="false" ht="14.25" hidden="false" customHeight="false" outlineLevel="0" collapsed="false">
      <c r="A114" s="23" t="str">
        <f aca="false">A113</f>
        <v>LC-Retirement</v>
      </c>
      <c r="B114" s="24" t="s">
        <v>93</v>
      </c>
      <c r="C114" s="9" t="s">
        <v>94</v>
      </c>
      <c r="D114" s="30" t="s">
        <v>60</v>
      </c>
      <c r="E114" s="9" t="s">
        <v>61</v>
      </c>
      <c r="F114" s="9" t="n">
        <v>100</v>
      </c>
      <c r="G114" s="9" t="n">
        <v>2</v>
      </c>
      <c r="H114" s="9" t="n">
        <v>50</v>
      </c>
      <c r="I114" s="45" t="s">
        <v>62</v>
      </c>
      <c r="J114" s="45" t="n">
        <v>2035</v>
      </c>
      <c r="K114" s="63" t="s">
        <v>62</v>
      </c>
      <c r="L114" s="9" t="s">
        <v>62</v>
      </c>
      <c r="M114" s="9" t="s">
        <v>62</v>
      </c>
      <c r="N114" s="9" t="s">
        <v>62</v>
      </c>
      <c r="O114" s="33" t="n">
        <f aca="false">O113</f>
        <v>0.3</v>
      </c>
      <c r="P114" s="9" t="n">
        <v>737</v>
      </c>
      <c r="Q114" s="9" t="n">
        <v>0</v>
      </c>
      <c r="R114" s="9" t="s">
        <v>62</v>
      </c>
      <c r="S114" s="9" t="s">
        <v>62</v>
      </c>
      <c r="T114" s="9" t="s">
        <v>62</v>
      </c>
      <c r="U114" s="9" t="s">
        <v>62</v>
      </c>
      <c r="V114" s="9" t="s">
        <v>62</v>
      </c>
      <c r="Y114" s="8" t="n">
        <v>-31.5018</v>
      </c>
      <c r="Z114" s="46" t="n">
        <v>18.1143</v>
      </c>
      <c r="AA114" s="12"/>
      <c r="AB114" s="22"/>
      <c r="AC114" s="22"/>
      <c r="AD114" s="12"/>
      <c r="AE114" s="12"/>
      <c r="AF114" s="12"/>
      <c r="AG114" s="13"/>
      <c r="AH114" s="13"/>
    </row>
    <row r="115" customFormat="false" ht="14.25" hidden="false" customHeight="false" outlineLevel="0" collapsed="false">
      <c r="A115" s="23" t="str">
        <f aca="false">A114</f>
        <v>LC-Retirement</v>
      </c>
      <c r="B115" s="24" t="s">
        <v>95</v>
      </c>
      <c r="C115" s="25" t="s">
        <v>96</v>
      </c>
      <c r="D115" s="25" t="s">
        <v>60</v>
      </c>
      <c r="E115" s="25" t="s">
        <v>61</v>
      </c>
      <c r="F115" s="25" t="n">
        <v>1854</v>
      </c>
      <c r="G115" s="25" t="n">
        <v>930</v>
      </c>
      <c r="H115" s="25" t="n">
        <v>2</v>
      </c>
      <c r="I115" s="26" t="s">
        <v>62</v>
      </c>
      <c r="J115" s="26" t="n">
        <v>2047</v>
      </c>
      <c r="K115" s="44" t="n">
        <v>11.111</v>
      </c>
      <c r="L115" s="25" t="n">
        <v>8.5</v>
      </c>
      <c r="M115" s="25" t="s">
        <v>62</v>
      </c>
      <c r="N115" s="25" t="s">
        <v>62</v>
      </c>
      <c r="O115" s="37" t="n">
        <f aca="false">O114</f>
        <v>0.3</v>
      </c>
      <c r="P115" s="25" t="n">
        <v>45</v>
      </c>
      <c r="Q115" s="25" t="n">
        <v>1187</v>
      </c>
      <c r="R115" s="47" t="s">
        <v>62</v>
      </c>
      <c r="S115" s="25" t="s">
        <v>62</v>
      </c>
      <c r="T115" s="25" t="s">
        <v>62</v>
      </c>
      <c r="U115" s="25" t="s">
        <v>62</v>
      </c>
      <c r="V115" s="25" t="s">
        <v>62</v>
      </c>
      <c r="W115" s="25"/>
      <c r="X115" s="25"/>
      <c r="Y115" s="28" t="n">
        <v>-33.67366</v>
      </c>
      <c r="Z115" s="29" t="n">
        <v>18.42811</v>
      </c>
      <c r="AA115" s="12"/>
      <c r="AB115" s="22"/>
      <c r="AC115" s="22"/>
      <c r="AD115" s="12"/>
      <c r="AE115" s="12"/>
      <c r="AF115" s="12"/>
      <c r="AG115" s="13"/>
      <c r="AH115" s="13"/>
    </row>
    <row r="116" customFormat="false" ht="14.25" hidden="false" customHeight="false" outlineLevel="0" collapsed="false">
      <c r="A116" s="23" t="str">
        <f aca="false">A115</f>
        <v>LC-Retirement</v>
      </c>
      <c r="B116" s="24" t="s">
        <v>97</v>
      </c>
      <c r="C116" s="9" t="s">
        <v>98</v>
      </c>
      <c r="D116" s="9" t="s">
        <v>99</v>
      </c>
      <c r="E116" s="9" t="s">
        <v>61</v>
      </c>
      <c r="F116" s="9" t="n">
        <v>1000</v>
      </c>
      <c r="G116" s="9" t="n">
        <v>250</v>
      </c>
      <c r="H116" s="9" t="n">
        <v>4</v>
      </c>
      <c r="I116" s="45" t="s">
        <v>62</v>
      </c>
      <c r="J116" s="31" t="s">
        <v>78</v>
      </c>
      <c r="K116" s="63" t="s">
        <v>62</v>
      </c>
      <c r="L116" s="9" t="s">
        <v>62</v>
      </c>
      <c r="M116" s="9" t="s">
        <v>62</v>
      </c>
      <c r="N116" s="9" t="s">
        <v>62</v>
      </c>
      <c r="O116" s="33" t="n">
        <f aca="false">O115</f>
        <v>0.3</v>
      </c>
      <c r="P116" s="9" t="n">
        <v>0.0001</v>
      </c>
      <c r="Q116" s="9" t="n">
        <v>222</v>
      </c>
      <c r="R116" s="48" t="n">
        <v>0.737</v>
      </c>
      <c r="S116" s="9" t="n">
        <f aca="false">H116</f>
        <v>4</v>
      </c>
      <c r="T116" s="9" t="n">
        <f aca="false">G116</f>
        <v>250</v>
      </c>
      <c r="U116" s="9" t="n">
        <v>21.7</v>
      </c>
      <c r="V116" s="9" t="s">
        <v>62</v>
      </c>
      <c r="Y116" s="8" t="n">
        <v>-28.56283</v>
      </c>
      <c r="Z116" s="46" t="n">
        <v>29.08275</v>
      </c>
      <c r="AA116" s="12"/>
      <c r="AB116" s="22"/>
      <c r="AC116" s="22"/>
      <c r="AD116" s="12"/>
      <c r="AE116" s="12"/>
      <c r="AF116" s="12"/>
      <c r="AG116" s="13"/>
      <c r="AH116" s="13"/>
    </row>
    <row r="117" customFormat="false" ht="14.25" hidden="false" customHeight="false" outlineLevel="0" collapsed="false">
      <c r="A117" s="23" t="str">
        <f aca="false">A116</f>
        <v>LC-Retirement</v>
      </c>
      <c r="B117" s="24" t="s">
        <v>100</v>
      </c>
      <c r="C117" s="25" t="s">
        <v>98</v>
      </c>
      <c r="D117" s="25" t="s">
        <v>99</v>
      </c>
      <c r="E117" s="25" t="s">
        <v>61</v>
      </c>
      <c r="F117" s="40" t="n">
        <f aca="false">G117*H117</f>
        <v>1332</v>
      </c>
      <c r="G117" s="25" t="n">
        <v>333</v>
      </c>
      <c r="H117" s="25" t="n">
        <v>4</v>
      </c>
      <c r="I117" s="26" t="s">
        <v>62</v>
      </c>
      <c r="J117" s="26" t="s">
        <v>78</v>
      </c>
      <c r="K117" s="44" t="s">
        <v>62</v>
      </c>
      <c r="L117" s="25" t="s">
        <v>62</v>
      </c>
      <c r="M117" s="25" t="s">
        <v>62</v>
      </c>
      <c r="N117" s="25" t="s">
        <v>62</v>
      </c>
      <c r="O117" s="37" t="n">
        <f aca="false">O116</f>
        <v>0.3</v>
      </c>
      <c r="P117" s="25" t="n">
        <v>0.0002</v>
      </c>
      <c r="Q117" s="25" t="n">
        <v>2796</v>
      </c>
      <c r="R117" s="49" t="n">
        <v>0.78</v>
      </c>
      <c r="S117" s="25" t="n">
        <f aca="false">H117</f>
        <v>4</v>
      </c>
      <c r="T117" s="25" t="n">
        <f aca="false">G117</f>
        <v>333</v>
      </c>
      <c r="U117" s="25" t="n">
        <v>27.4</v>
      </c>
      <c r="V117" s="25" t="s">
        <v>62</v>
      </c>
      <c r="W117" s="25"/>
      <c r="X117" s="25"/>
      <c r="Y117" s="28" t="n">
        <v>-28.165</v>
      </c>
      <c r="Z117" s="29" t="n">
        <v>29.3512</v>
      </c>
      <c r="AA117" s="12"/>
      <c r="AB117" s="22"/>
      <c r="AC117" s="22"/>
      <c r="AD117" s="12"/>
      <c r="AE117" s="12"/>
      <c r="AF117" s="12"/>
      <c r="AG117" s="13"/>
      <c r="AH117" s="13"/>
    </row>
    <row r="118" customFormat="false" ht="14.25" hidden="false" customHeight="false" outlineLevel="0" collapsed="false">
      <c r="A118" s="23" t="str">
        <f aca="false">A117</f>
        <v>LC-Retirement</v>
      </c>
      <c r="B118" s="24" t="s">
        <v>101</v>
      </c>
      <c r="C118" s="9" t="s">
        <v>98</v>
      </c>
      <c r="D118" s="9" t="s">
        <v>99</v>
      </c>
      <c r="E118" s="9" t="s">
        <v>61</v>
      </c>
      <c r="F118" s="9" t="n">
        <v>400</v>
      </c>
      <c r="G118" s="9" t="n">
        <v>200</v>
      </c>
      <c r="H118" s="9" t="n">
        <v>2</v>
      </c>
      <c r="I118" s="45" t="s">
        <v>62</v>
      </c>
      <c r="J118" s="31" t="s">
        <v>78</v>
      </c>
      <c r="K118" s="63" t="s">
        <v>62</v>
      </c>
      <c r="L118" s="9" t="s">
        <v>62</v>
      </c>
      <c r="M118" s="9" t="s">
        <v>62</v>
      </c>
      <c r="N118" s="9" t="s">
        <v>62</v>
      </c>
      <c r="O118" s="33" t="n">
        <f aca="false">O117</f>
        <v>0.3</v>
      </c>
      <c r="P118" s="9" t="n">
        <v>0.0003</v>
      </c>
      <c r="Q118" s="9" t="n">
        <v>222</v>
      </c>
      <c r="R118" s="48" t="n">
        <v>0.779</v>
      </c>
      <c r="S118" s="9" t="n">
        <f aca="false">H118</f>
        <v>2</v>
      </c>
      <c r="T118" s="9" t="n">
        <f aca="false">G118</f>
        <v>200</v>
      </c>
      <c r="U118" s="9" t="n">
        <v>10</v>
      </c>
      <c r="V118" s="9" t="s">
        <v>62</v>
      </c>
      <c r="Y118" s="8" t="n">
        <v>-34.19722</v>
      </c>
      <c r="Z118" s="46" t="n">
        <v>18.97361</v>
      </c>
      <c r="AA118" s="12"/>
      <c r="AB118" s="22"/>
      <c r="AC118" s="22"/>
      <c r="AD118" s="12"/>
      <c r="AE118" s="12"/>
      <c r="AF118" s="12"/>
      <c r="AG118" s="13"/>
      <c r="AH118" s="13"/>
    </row>
    <row r="119" customFormat="false" ht="14.25" hidden="false" customHeight="false" outlineLevel="0" collapsed="false">
      <c r="A119" s="23" t="str">
        <f aca="false">A118</f>
        <v>LC-Retirement</v>
      </c>
      <c r="B119" s="24" t="s">
        <v>102</v>
      </c>
      <c r="C119" s="25" t="s">
        <v>103</v>
      </c>
      <c r="D119" s="25" t="s">
        <v>60</v>
      </c>
      <c r="E119" s="25" t="s">
        <v>61</v>
      </c>
      <c r="F119" s="40" t="n">
        <f aca="false">G119*H119</f>
        <v>360</v>
      </c>
      <c r="G119" s="25" t="n">
        <v>90</v>
      </c>
      <c r="H119" s="25" t="n">
        <v>4</v>
      </c>
      <c r="I119" s="26" t="s">
        <v>62</v>
      </c>
      <c r="J119" s="26" t="s">
        <v>78</v>
      </c>
      <c r="K119" s="44" t="s">
        <v>62</v>
      </c>
      <c r="L119" s="25" t="s">
        <v>62</v>
      </c>
      <c r="M119" s="25" t="s">
        <v>62</v>
      </c>
      <c r="N119" s="25" t="s">
        <v>62</v>
      </c>
      <c r="O119" s="37" t="n">
        <f aca="false">O118</f>
        <v>0.3</v>
      </c>
      <c r="P119" s="25" t="n">
        <v>350</v>
      </c>
      <c r="Q119" s="25" t="n">
        <v>0</v>
      </c>
      <c r="R119" s="47" t="s">
        <v>62</v>
      </c>
      <c r="S119" s="25" t="s">
        <v>62</v>
      </c>
      <c r="T119" s="25" t="s">
        <v>62</v>
      </c>
      <c r="U119" s="25" t="s">
        <v>62</v>
      </c>
      <c r="V119" s="25" t="s">
        <v>62</v>
      </c>
      <c r="W119" s="25"/>
      <c r="X119" s="25"/>
      <c r="Y119" s="28" t="n">
        <v>-30.62396</v>
      </c>
      <c r="Z119" s="29" t="n">
        <v>25.50403</v>
      </c>
      <c r="AA119" s="12"/>
      <c r="AB119" s="22"/>
      <c r="AC119" s="22"/>
      <c r="AD119" s="12"/>
      <c r="AE119" s="12"/>
      <c r="AF119" s="12"/>
      <c r="AG119" s="13"/>
      <c r="AH119" s="13"/>
    </row>
    <row r="120" customFormat="false" ht="14.25" hidden="false" customHeight="false" outlineLevel="0" collapsed="false">
      <c r="A120" s="23" t="str">
        <f aca="false">A119</f>
        <v>LC-Retirement</v>
      </c>
      <c r="B120" s="24" t="s">
        <v>104</v>
      </c>
      <c r="C120" s="9" t="s">
        <v>103</v>
      </c>
      <c r="D120" s="9" t="s">
        <v>60</v>
      </c>
      <c r="E120" s="9" t="s">
        <v>61</v>
      </c>
      <c r="F120" s="30" t="n">
        <f aca="false">G120*H120</f>
        <v>240</v>
      </c>
      <c r="G120" s="9" t="n">
        <v>120</v>
      </c>
      <c r="H120" s="9" t="n">
        <v>2</v>
      </c>
      <c r="I120" s="45" t="s">
        <v>62</v>
      </c>
      <c r="J120" s="31" t="s">
        <v>78</v>
      </c>
      <c r="K120" s="63" t="s">
        <v>62</v>
      </c>
      <c r="L120" s="9" t="s">
        <v>62</v>
      </c>
      <c r="M120" s="9" t="s">
        <v>62</v>
      </c>
      <c r="N120" s="9" t="s">
        <v>62</v>
      </c>
      <c r="O120" s="33" t="n">
        <f aca="false">O119</f>
        <v>0.3</v>
      </c>
      <c r="P120" s="9" t="n">
        <v>350</v>
      </c>
      <c r="Q120" s="9" t="n">
        <v>0</v>
      </c>
      <c r="R120" s="9" t="s">
        <v>62</v>
      </c>
      <c r="S120" s="9" t="s">
        <v>62</v>
      </c>
      <c r="T120" s="9" t="s">
        <v>62</v>
      </c>
      <c r="U120" s="9" t="s">
        <v>62</v>
      </c>
      <c r="V120" s="9" t="s">
        <v>62</v>
      </c>
      <c r="Y120" s="8" t="n">
        <v>-29.99337</v>
      </c>
      <c r="Z120" s="46" t="n">
        <v>24.73384</v>
      </c>
      <c r="AA120" s="12"/>
      <c r="AB120" s="22"/>
      <c r="AC120" s="22"/>
      <c r="AD120" s="12"/>
      <c r="AE120" s="12"/>
      <c r="AF120" s="12"/>
      <c r="AG120" s="13"/>
      <c r="AH120" s="13"/>
    </row>
    <row r="121" customFormat="false" ht="14.25" hidden="false" customHeight="false" outlineLevel="0" collapsed="false">
      <c r="A121" s="23" t="str">
        <f aca="false">A120</f>
        <v>LC-Retirement</v>
      </c>
      <c r="B121" s="24" t="s">
        <v>105</v>
      </c>
      <c r="C121" s="25" t="s">
        <v>106</v>
      </c>
      <c r="D121" s="25" t="s">
        <v>60</v>
      </c>
      <c r="E121" s="25" t="s">
        <v>61</v>
      </c>
      <c r="F121" s="40" t="n">
        <f aca="false">G121*H121</f>
        <v>171</v>
      </c>
      <c r="G121" s="25" t="n">
        <v>57</v>
      </c>
      <c r="H121" s="25" t="n">
        <v>3</v>
      </c>
      <c r="I121" s="26" t="s">
        <v>62</v>
      </c>
      <c r="J121" s="26" t="n">
        <v>2026</v>
      </c>
      <c r="K121" s="44" t="n">
        <v>11.519</v>
      </c>
      <c r="L121" s="25" t="n">
        <v>284.4</v>
      </c>
      <c r="M121" s="25" t="n">
        <v>3.4</v>
      </c>
      <c r="N121" s="25" t="n">
        <v>3.4</v>
      </c>
      <c r="O121" s="37" t="n">
        <f aca="false">O120</f>
        <v>0.3</v>
      </c>
      <c r="P121" s="25" t="n">
        <v>3</v>
      </c>
      <c r="Q121" s="25" t="n">
        <v>196</v>
      </c>
      <c r="R121" s="47" t="s">
        <v>62</v>
      </c>
      <c r="S121" s="25" t="s">
        <v>62</v>
      </c>
      <c r="T121" s="25" t="s">
        <v>62</v>
      </c>
      <c r="U121" s="25" t="s">
        <v>62</v>
      </c>
      <c r="V121" s="25" t="s">
        <v>62</v>
      </c>
      <c r="W121" s="25"/>
      <c r="X121" s="25"/>
      <c r="Y121" s="28" t="n">
        <v>-33.88408</v>
      </c>
      <c r="Z121" s="29" t="n">
        <v>18.53361</v>
      </c>
      <c r="AA121" s="12"/>
      <c r="AB121" s="22"/>
      <c r="AC121" s="22"/>
      <c r="AD121" s="12"/>
      <c r="AE121" s="12"/>
      <c r="AF121" s="12"/>
      <c r="AG121" s="13"/>
      <c r="AH121" s="13"/>
    </row>
    <row r="122" customFormat="false" ht="14.25" hidden="false" customHeight="false" outlineLevel="0" collapsed="false">
      <c r="A122" s="23" t="str">
        <f aca="false">A121</f>
        <v>LC-Retirement</v>
      </c>
      <c r="B122" s="24" t="s">
        <v>107</v>
      </c>
      <c r="C122" s="9" t="s">
        <v>106</v>
      </c>
      <c r="D122" s="9" t="s">
        <v>60</v>
      </c>
      <c r="E122" s="9" t="s">
        <v>61</v>
      </c>
      <c r="F122" s="30" t="n">
        <f aca="false">G122*H122</f>
        <v>1332</v>
      </c>
      <c r="G122" s="9" t="n">
        <v>148</v>
      </c>
      <c r="H122" s="9" t="n">
        <v>9</v>
      </c>
      <c r="I122" s="45" t="s">
        <v>62</v>
      </c>
      <c r="J122" s="45" t="n">
        <v>2039</v>
      </c>
      <c r="K122" s="63" t="n">
        <v>11.519</v>
      </c>
      <c r="L122" s="9" t="n">
        <v>263.4</v>
      </c>
      <c r="M122" s="9" t="n">
        <v>9</v>
      </c>
      <c r="N122" s="9" t="n">
        <v>9</v>
      </c>
      <c r="O122" s="33" t="n">
        <f aca="false">O121</f>
        <v>0.3</v>
      </c>
      <c r="P122" s="9" t="n">
        <v>3</v>
      </c>
      <c r="Q122" s="9" t="n">
        <v>196</v>
      </c>
      <c r="R122" s="9" t="s">
        <v>62</v>
      </c>
      <c r="S122" s="9" t="s">
        <v>62</v>
      </c>
      <c r="T122" s="9" t="s">
        <v>62</v>
      </c>
      <c r="U122" s="9" t="s">
        <v>62</v>
      </c>
      <c r="V122" s="9" t="s">
        <v>62</v>
      </c>
      <c r="Y122" s="8" t="n">
        <v>-33.592</v>
      </c>
      <c r="Z122" s="46" t="n">
        <v>18.4607</v>
      </c>
      <c r="AA122" s="12"/>
      <c r="AB122" s="22"/>
      <c r="AC122" s="22"/>
      <c r="AD122" s="12"/>
      <c r="AE122" s="12"/>
      <c r="AF122" s="12"/>
      <c r="AG122" s="13"/>
      <c r="AH122" s="13"/>
    </row>
    <row r="123" customFormat="false" ht="14.25" hidden="false" customHeight="false" outlineLevel="0" collapsed="false">
      <c r="A123" s="23" t="str">
        <f aca="false">A122</f>
        <v>LC-Retirement</v>
      </c>
      <c r="B123" s="24" t="s">
        <v>108</v>
      </c>
      <c r="C123" s="25" t="s">
        <v>106</v>
      </c>
      <c r="D123" s="25" t="s">
        <v>60</v>
      </c>
      <c r="E123" s="25" t="s">
        <v>61</v>
      </c>
      <c r="F123" s="40" t="n">
        <f aca="false">G123*H123</f>
        <v>740</v>
      </c>
      <c r="G123" s="25" t="n">
        <v>148</v>
      </c>
      <c r="H123" s="25" t="n">
        <v>5</v>
      </c>
      <c r="I123" s="26" t="s">
        <v>62</v>
      </c>
      <c r="J123" s="26" t="n">
        <v>2038</v>
      </c>
      <c r="K123" s="44" t="n">
        <v>11.519</v>
      </c>
      <c r="L123" s="25" t="n">
        <v>263.4</v>
      </c>
      <c r="M123" s="25" t="n">
        <v>9</v>
      </c>
      <c r="N123" s="25" t="n">
        <v>9</v>
      </c>
      <c r="O123" s="37" t="n">
        <f aca="false">O122</f>
        <v>0.3</v>
      </c>
      <c r="P123" s="25" t="n">
        <v>3</v>
      </c>
      <c r="Q123" s="25" t="n">
        <v>196</v>
      </c>
      <c r="R123" s="47" t="s">
        <v>62</v>
      </c>
      <c r="S123" s="25" t="s">
        <v>62</v>
      </c>
      <c r="T123" s="25" t="s">
        <v>62</v>
      </c>
      <c r="U123" s="25" t="s">
        <v>62</v>
      </c>
      <c r="V123" s="25" t="s">
        <v>62</v>
      </c>
      <c r="W123" s="25"/>
      <c r="X123" s="25"/>
      <c r="Y123" s="28" t="n">
        <v>-34.16526</v>
      </c>
      <c r="Z123" s="29" t="n">
        <v>21.96077</v>
      </c>
      <c r="AA123" s="12"/>
      <c r="AB123" s="22"/>
      <c r="AC123" s="22"/>
      <c r="AD123" s="12"/>
      <c r="AE123" s="12"/>
      <c r="AF123" s="12"/>
      <c r="AG123" s="13"/>
      <c r="AH123" s="13"/>
    </row>
    <row r="124" customFormat="false" ht="14.25" hidden="false" customHeight="false" outlineLevel="0" collapsed="false">
      <c r="A124" s="23" t="str">
        <f aca="false">A123</f>
        <v>LC-Retirement</v>
      </c>
      <c r="B124" s="51" t="s">
        <v>109</v>
      </c>
      <c r="C124" s="52" t="s">
        <v>106</v>
      </c>
      <c r="D124" s="52" t="s">
        <v>60</v>
      </c>
      <c r="E124" s="52" t="s">
        <v>61</v>
      </c>
      <c r="F124" s="53" t="n">
        <f aca="false">G124*H124</f>
        <v>171</v>
      </c>
      <c r="G124" s="52" t="n">
        <v>57</v>
      </c>
      <c r="H124" s="52" t="n">
        <v>3</v>
      </c>
      <c r="I124" s="54" t="s">
        <v>62</v>
      </c>
      <c r="J124" s="54" t="n">
        <v>2026</v>
      </c>
      <c r="K124" s="64" t="n">
        <v>11.519</v>
      </c>
      <c r="L124" s="52" t="n">
        <v>284.4</v>
      </c>
      <c r="M124" s="52" t="n">
        <v>3.4</v>
      </c>
      <c r="N124" s="52" t="n">
        <v>3.4</v>
      </c>
      <c r="O124" s="55" t="n">
        <f aca="false">O123</f>
        <v>0.3</v>
      </c>
      <c r="P124" s="52" t="n">
        <v>3</v>
      </c>
      <c r="Q124" s="52" t="n">
        <v>196</v>
      </c>
      <c r="R124" s="52" t="s">
        <v>62</v>
      </c>
      <c r="S124" s="52" t="s">
        <v>62</v>
      </c>
      <c r="T124" s="52" t="s">
        <v>62</v>
      </c>
      <c r="U124" s="52" t="s">
        <v>62</v>
      </c>
      <c r="V124" s="52" t="s">
        <v>62</v>
      </c>
      <c r="W124" s="52"/>
      <c r="X124" s="52"/>
      <c r="Y124" s="56" t="n">
        <v>-33.02739</v>
      </c>
      <c r="Z124" s="57" t="n">
        <v>27.88382</v>
      </c>
      <c r="AA124" s="12"/>
      <c r="AB124" s="22"/>
      <c r="AC124" s="22"/>
      <c r="AD124" s="12"/>
      <c r="AE124" s="12"/>
      <c r="AF124" s="12"/>
      <c r="AG124" s="13"/>
      <c r="AH124" s="13"/>
    </row>
    <row r="125" customFormat="false" ht="14.25" hidden="false" customHeight="false" outlineLevel="0" collapsed="false">
      <c r="A125" s="15" t="s">
        <v>17</v>
      </c>
      <c r="B125" s="16" t="s">
        <v>58</v>
      </c>
      <c r="C125" s="17" t="s">
        <v>59</v>
      </c>
      <c r="D125" s="17" t="s">
        <v>60</v>
      </c>
      <c r="E125" s="17" t="s">
        <v>61</v>
      </c>
      <c r="F125" s="17" t="n">
        <f aca="false">G125*H125</f>
        <v>1116</v>
      </c>
      <c r="G125" s="17" t="n">
        <v>372</v>
      </c>
      <c r="H125" s="17" t="n">
        <v>3</v>
      </c>
      <c r="I125" s="18" t="s">
        <v>62</v>
      </c>
      <c r="J125" s="18" t="n">
        <v>2023</v>
      </c>
      <c r="K125" s="58" t="n">
        <v>12.744</v>
      </c>
      <c r="L125" s="17" t="n">
        <v>25.9</v>
      </c>
      <c r="M125" s="17" t="n">
        <v>2.1</v>
      </c>
      <c r="N125" s="17" t="n">
        <v>2.1</v>
      </c>
      <c r="O125" s="19" t="n">
        <v>0</v>
      </c>
      <c r="P125" s="17" t="n">
        <v>98</v>
      </c>
      <c r="Q125" s="17" t="n">
        <v>1133</v>
      </c>
      <c r="R125" s="17" t="s">
        <v>62</v>
      </c>
      <c r="S125" s="17" t="s">
        <v>62</v>
      </c>
      <c r="T125" s="17" t="s">
        <v>62</v>
      </c>
      <c r="U125" s="17" t="s">
        <v>62</v>
      </c>
      <c r="V125" s="17" t="s">
        <v>62</v>
      </c>
      <c r="W125" s="17"/>
      <c r="X125" s="17"/>
      <c r="Y125" s="20" t="n">
        <v>-25.94444</v>
      </c>
      <c r="Z125" s="21" t="n">
        <v>29.79166</v>
      </c>
      <c r="AA125" s="12"/>
      <c r="AB125" s="22"/>
      <c r="AC125" s="22"/>
      <c r="AD125" s="12"/>
      <c r="AE125" s="12"/>
      <c r="AF125" s="12"/>
      <c r="AG125" s="13"/>
      <c r="AH125" s="13"/>
    </row>
    <row r="126" customFormat="false" ht="14.25" hidden="false" customHeight="false" outlineLevel="0" collapsed="false">
      <c r="A126" s="23" t="str">
        <f aca="false">A125</f>
        <v>2Gt-Retirement</v>
      </c>
      <c r="B126" s="24" t="s">
        <v>63</v>
      </c>
      <c r="C126" s="25" t="s">
        <v>59</v>
      </c>
      <c r="D126" s="25" t="s">
        <v>60</v>
      </c>
      <c r="E126" s="25" t="str">
        <f aca="false">E125</f>
        <v>Existing</v>
      </c>
      <c r="F126" s="25" t="n">
        <f aca="false">G126*H126</f>
        <v>1116</v>
      </c>
      <c r="G126" s="25" t="n">
        <v>372</v>
      </c>
      <c r="H126" s="25" t="n">
        <f aca="false">H125</f>
        <v>3</v>
      </c>
      <c r="I126" s="25" t="str">
        <f aca="false">I125</f>
        <v>-</v>
      </c>
      <c r="J126" s="25" t="n">
        <v>2030</v>
      </c>
      <c r="K126" s="44" t="n">
        <v>12.744</v>
      </c>
      <c r="L126" s="25" t="n">
        <f aca="false">L125</f>
        <v>25.9</v>
      </c>
      <c r="M126" s="25" t="n">
        <f aca="false">M125</f>
        <v>2.1</v>
      </c>
      <c r="N126" s="25" t="n">
        <f aca="false">N125</f>
        <v>2.1</v>
      </c>
      <c r="O126" s="27" t="n">
        <f aca="false">O125</f>
        <v>0</v>
      </c>
      <c r="P126" s="25" t="n">
        <f aca="false">P125</f>
        <v>98</v>
      </c>
      <c r="Q126" s="25" t="n">
        <v>1133</v>
      </c>
      <c r="R126" s="25" t="str">
        <f aca="false">R125</f>
        <v>-</v>
      </c>
      <c r="S126" s="25" t="str">
        <f aca="false">S125</f>
        <v>-</v>
      </c>
      <c r="T126" s="25" t="str">
        <f aca="false">T125</f>
        <v>-</v>
      </c>
      <c r="U126" s="25" t="str">
        <f aca="false">U125</f>
        <v>-</v>
      </c>
      <c r="V126" s="25" t="str">
        <f aca="false">V125</f>
        <v>-</v>
      </c>
      <c r="W126" s="25" t="n">
        <f aca="false">W125</f>
        <v>0</v>
      </c>
      <c r="X126" s="25" t="n">
        <f aca="false">X125</f>
        <v>0</v>
      </c>
      <c r="Y126" s="28" t="n">
        <f aca="false">Y125</f>
        <v>-25.94444</v>
      </c>
      <c r="Z126" s="29" t="n">
        <f aca="false">Z125</f>
        <v>29.79166</v>
      </c>
      <c r="AA126" s="12"/>
      <c r="AB126" s="22"/>
      <c r="AC126" s="22"/>
      <c r="AD126" s="12"/>
      <c r="AE126" s="12"/>
      <c r="AF126" s="12"/>
      <c r="AG126" s="13"/>
      <c r="AH126" s="13"/>
    </row>
    <row r="127" customFormat="false" ht="14.25" hidden="false" customHeight="false" outlineLevel="0" collapsed="false">
      <c r="A127" s="23" t="str">
        <f aca="false">A126</f>
        <v>2Gt-Retirement</v>
      </c>
      <c r="B127" s="24" t="s">
        <v>64</v>
      </c>
      <c r="C127" s="30" t="s">
        <v>59</v>
      </c>
      <c r="D127" s="30" t="s">
        <v>60</v>
      </c>
      <c r="E127" s="30" t="s">
        <v>61</v>
      </c>
      <c r="F127" s="30" t="n">
        <f aca="false">G127*H127</f>
        <v>740</v>
      </c>
      <c r="G127" s="30" t="n">
        <v>370</v>
      </c>
      <c r="H127" s="30" t="n">
        <v>2</v>
      </c>
      <c r="I127" s="31" t="s">
        <v>62</v>
      </c>
      <c r="J127" s="31" t="n">
        <v>2021</v>
      </c>
      <c r="K127" s="59" t="n">
        <v>13.584</v>
      </c>
      <c r="L127" s="31" t="n">
        <v>32.3</v>
      </c>
      <c r="M127" s="31" t="n">
        <v>1.1</v>
      </c>
      <c r="N127" s="31" t="n">
        <v>1.1</v>
      </c>
      <c r="O127" s="33" t="n">
        <f aca="false">O126</f>
        <v>0</v>
      </c>
      <c r="P127" s="31" t="n">
        <v>98</v>
      </c>
      <c r="Q127" s="31" t="n">
        <v>1133</v>
      </c>
      <c r="R127" s="31" t="s">
        <v>62</v>
      </c>
      <c r="S127" s="31" t="s">
        <v>62</v>
      </c>
      <c r="T127" s="31" t="s">
        <v>62</v>
      </c>
      <c r="U127" s="31" t="s">
        <v>62</v>
      </c>
      <c r="V127" s="31" t="s">
        <v>62</v>
      </c>
      <c r="W127" s="31"/>
      <c r="X127" s="31"/>
      <c r="Y127" s="34" t="n">
        <v>-26.62007</v>
      </c>
      <c r="Z127" s="35" t="n">
        <v>30.09113</v>
      </c>
      <c r="AA127" s="12"/>
      <c r="AB127" s="22"/>
      <c r="AC127" s="22"/>
      <c r="AD127" s="12"/>
      <c r="AE127" s="12"/>
      <c r="AF127" s="12"/>
      <c r="AG127" s="13"/>
      <c r="AH127" s="13"/>
    </row>
    <row r="128" customFormat="false" ht="14.25" hidden="false" customHeight="false" outlineLevel="0" collapsed="false">
      <c r="A128" s="23" t="str">
        <f aca="false">A127</f>
        <v>2Gt-Retirement</v>
      </c>
      <c r="B128" s="24" t="s">
        <v>65</v>
      </c>
      <c r="C128" s="30" t="s">
        <v>59</v>
      </c>
      <c r="D128" s="30" t="s">
        <v>60</v>
      </c>
      <c r="E128" s="30" t="s">
        <v>61</v>
      </c>
      <c r="F128" s="30" t="n">
        <f aca="false">G128*H128</f>
        <v>370</v>
      </c>
      <c r="G128" s="30" t="n">
        <v>370</v>
      </c>
      <c r="H128" s="30" t="n">
        <v>1</v>
      </c>
      <c r="I128" s="31" t="s">
        <v>62</v>
      </c>
      <c r="J128" s="31" t="n">
        <v>2024</v>
      </c>
      <c r="K128" s="59" t="n">
        <v>14.28</v>
      </c>
      <c r="L128" s="31" t="n">
        <v>32.3</v>
      </c>
      <c r="M128" s="31" t="n">
        <v>1.1</v>
      </c>
      <c r="N128" s="31" t="n">
        <v>1.1</v>
      </c>
      <c r="O128" s="33" t="n">
        <f aca="false">O127</f>
        <v>0</v>
      </c>
      <c r="P128" s="31" t="n">
        <v>98</v>
      </c>
      <c r="Q128" s="31" t="n">
        <v>1133</v>
      </c>
      <c r="R128" s="31" t="s">
        <v>62</v>
      </c>
      <c r="S128" s="31" t="s">
        <v>62</v>
      </c>
      <c r="T128" s="31" t="s">
        <v>62</v>
      </c>
      <c r="U128" s="31" t="s">
        <v>62</v>
      </c>
      <c r="V128" s="31" t="s">
        <v>62</v>
      </c>
      <c r="W128" s="31"/>
      <c r="X128" s="31"/>
      <c r="Y128" s="34" t="n">
        <v>-26.62007</v>
      </c>
      <c r="Z128" s="35" t="n">
        <v>30.09113</v>
      </c>
      <c r="AA128" s="12"/>
      <c r="AB128" s="22"/>
      <c r="AC128" s="22"/>
      <c r="AD128" s="12"/>
      <c r="AE128" s="12"/>
      <c r="AF128" s="12"/>
      <c r="AG128" s="13"/>
      <c r="AH128" s="13"/>
    </row>
    <row r="129" customFormat="false" ht="14.25" hidden="false" customHeight="false" outlineLevel="0" collapsed="false">
      <c r="A129" s="23" t="str">
        <f aca="false">A128</f>
        <v>2Gt-Retirement</v>
      </c>
      <c r="B129" s="24" t="s">
        <v>66</v>
      </c>
      <c r="C129" s="25" t="s">
        <v>59</v>
      </c>
      <c r="D129" s="25" t="s">
        <v>60</v>
      </c>
      <c r="E129" s="25" t="s">
        <v>61</v>
      </c>
      <c r="F129" s="25" t="n">
        <f aca="false">G129*H129</f>
        <v>1150</v>
      </c>
      <c r="G129" s="25" t="n">
        <v>575</v>
      </c>
      <c r="H129" s="25" t="n">
        <v>2</v>
      </c>
      <c r="I129" s="26" t="s">
        <v>62</v>
      </c>
      <c r="J129" s="26" t="n">
        <v>2031</v>
      </c>
      <c r="K129" s="60" t="n">
        <v>12.066</v>
      </c>
      <c r="L129" s="36" t="n">
        <v>18</v>
      </c>
      <c r="M129" s="36" t="n">
        <v>3.3</v>
      </c>
      <c r="N129" s="36" t="n">
        <v>3.3</v>
      </c>
      <c r="O129" s="37" t="n">
        <f aca="false">O128</f>
        <v>0</v>
      </c>
      <c r="P129" s="36" t="n">
        <v>98</v>
      </c>
      <c r="Q129" s="36" t="n">
        <v>1133</v>
      </c>
      <c r="R129" s="36" t="s">
        <v>62</v>
      </c>
      <c r="S129" s="36" t="s">
        <v>62</v>
      </c>
      <c r="T129" s="36" t="s">
        <v>62</v>
      </c>
      <c r="U129" s="36" t="s">
        <v>62</v>
      </c>
      <c r="V129" s="36" t="s">
        <v>62</v>
      </c>
      <c r="W129" s="36"/>
      <c r="X129" s="36"/>
      <c r="Y129" s="38" t="n">
        <v>-25.95954</v>
      </c>
      <c r="Z129" s="39" t="n">
        <v>29.34094</v>
      </c>
      <c r="AA129" s="12"/>
      <c r="AB129" s="22"/>
      <c r="AC129" s="22"/>
      <c r="AD129" s="12"/>
      <c r="AE129" s="12"/>
      <c r="AF129" s="12"/>
      <c r="AG129" s="13"/>
      <c r="AH129" s="13"/>
    </row>
    <row r="130" customFormat="false" ht="14.25" hidden="false" customHeight="false" outlineLevel="0" collapsed="false">
      <c r="A130" s="23" t="str">
        <f aca="false">A129</f>
        <v>2Gt-Retirement</v>
      </c>
      <c r="B130" s="24" t="s">
        <v>67</v>
      </c>
      <c r="C130" s="25" t="s">
        <v>59</v>
      </c>
      <c r="D130" s="25" t="s">
        <v>60</v>
      </c>
      <c r="E130" s="25" t="s">
        <v>61</v>
      </c>
      <c r="F130" s="25" t="n">
        <f aca="false">G130*H130</f>
        <v>1725</v>
      </c>
      <c r="G130" s="25" t="n">
        <v>575</v>
      </c>
      <c r="H130" s="25" t="n">
        <v>3</v>
      </c>
      <c r="I130" s="26" t="s">
        <v>62</v>
      </c>
      <c r="J130" s="26" t="n">
        <v>2034</v>
      </c>
      <c r="K130" s="44" t="n">
        <v>12.066</v>
      </c>
      <c r="L130" s="25" t="n">
        <f aca="false">L129</f>
        <v>18</v>
      </c>
      <c r="M130" s="25" t="n">
        <f aca="false">M129</f>
        <v>3.3</v>
      </c>
      <c r="N130" s="25" t="n">
        <f aca="false">N129</f>
        <v>3.3</v>
      </c>
      <c r="O130" s="37" t="n">
        <f aca="false">O129</f>
        <v>0</v>
      </c>
      <c r="P130" s="25" t="n">
        <f aca="false">P129</f>
        <v>98</v>
      </c>
      <c r="Q130" s="25" t="n">
        <f aca="false">Q129</f>
        <v>1133</v>
      </c>
      <c r="R130" s="25" t="str">
        <f aca="false">R129</f>
        <v>-</v>
      </c>
      <c r="S130" s="25" t="str">
        <f aca="false">S129</f>
        <v>-</v>
      </c>
      <c r="T130" s="25" t="str">
        <f aca="false">T129</f>
        <v>-</v>
      </c>
      <c r="U130" s="25" t="str">
        <f aca="false">U129</f>
        <v>-</v>
      </c>
      <c r="V130" s="25" t="str">
        <f aca="false">V129</f>
        <v>-</v>
      </c>
      <c r="W130" s="25" t="n">
        <f aca="false">W129</f>
        <v>0</v>
      </c>
      <c r="X130" s="25" t="n">
        <f aca="false">X129</f>
        <v>0</v>
      </c>
      <c r="Y130" s="28" t="n">
        <f aca="false">Y129</f>
        <v>-25.95954</v>
      </c>
      <c r="Z130" s="29" t="n">
        <f aca="false">Z129</f>
        <v>29.34094</v>
      </c>
      <c r="AA130" s="12"/>
      <c r="AB130" s="22"/>
      <c r="AC130" s="22"/>
      <c r="AD130" s="12"/>
      <c r="AE130" s="12"/>
      <c r="AF130" s="12"/>
      <c r="AG130" s="13"/>
      <c r="AH130" s="13"/>
    </row>
    <row r="131" customFormat="false" ht="14.25" hidden="false" customHeight="false" outlineLevel="0" collapsed="false">
      <c r="A131" s="23" t="str">
        <f aca="false">A130</f>
        <v>2Gt-Retirement</v>
      </c>
      <c r="B131" s="24" t="s">
        <v>68</v>
      </c>
      <c r="C131" s="30" t="s">
        <v>59</v>
      </c>
      <c r="D131" s="30" t="s">
        <v>60</v>
      </c>
      <c r="E131" s="30" t="s">
        <v>61</v>
      </c>
      <c r="F131" s="30" t="n">
        <f aca="false">G131*H131</f>
        <v>286</v>
      </c>
      <c r="G131" s="30" t="n">
        <v>143</v>
      </c>
      <c r="H131" s="30" t="n">
        <v>2</v>
      </c>
      <c r="I131" s="31" t="s">
        <v>62</v>
      </c>
      <c r="J131" s="31" t="n">
        <v>2019</v>
      </c>
      <c r="K131" s="59" t="n">
        <v>13.79</v>
      </c>
      <c r="L131" s="30" t="n">
        <v>29.8</v>
      </c>
      <c r="M131" s="30" t="n">
        <v>0.9</v>
      </c>
      <c r="N131" s="30" t="n">
        <v>0.9</v>
      </c>
      <c r="O131" s="33" t="n">
        <f aca="false">O130</f>
        <v>0</v>
      </c>
      <c r="P131" s="30" t="n">
        <v>98</v>
      </c>
      <c r="Q131" s="30" t="n">
        <v>1133</v>
      </c>
      <c r="R131" s="30" t="s">
        <v>62</v>
      </c>
      <c r="S131" s="30" t="s">
        <v>62</v>
      </c>
      <c r="T131" s="30" t="s">
        <v>62</v>
      </c>
      <c r="U131" s="30" t="s">
        <v>62</v>
      </c>
      <c r="V131" s="30" t="s">
        <v>62</v>
      </c>
      <c r="W131" s="30"/>
      <c r="X131" s="30"/>
      <c r="Y131" s="34" t="n">
        <v>-26.76955</v>
      </c>
      <c r="Z131" s="35" t="n">
        <v>28.49951</v>
      </c>
      <c r="AA131" s="12"/>
      <c r="AB131" s="22"/>
      <c r="AC131" s="22"/>
      <c r="AD131" s="12"/>
      <c r="AE131" s="12"/>
      <c r="AF131" s="12"/>
      <c r="AG131" s="13"/>
      <c r="AH131" s="13"/>
    </row>
    <row r="132" customFormat="false" ht="14.25" hidden="false" customHeight="false" outlineLevel="0" collapsed="false">
      <c r="A132" s="23" t="str">
        <f aca="false">A131</f>
        <v>2Gt-Retirement</v>
      </c>
      <c r="B132" s="24" t="s">
        <v>69</v>
      </c>
      <c r="C132" s="30" t="s">
        <v>59</v>
      </c>
      <c r="D132" s="30" t="s">
        <v>60</v>
      </c>
      <c r="E132" s="30" t="s">
        <v>61</v>
      </c>
      <c r="F132" s="30" t="n">
        <f aca="false">G132*H132</f>
        <v>286</v>
      </c>
      <c r="G132" s="30" t="n">
        <v>143</v>
      </c>
      <c r="H132" s="30" t="n">
        <v>2</v>
      </c>
      <c r="I132" s="31" t="s">
        <v>62</v>
      </c>
      <c r="J132" s="31" t="n">
        <v>2020</v>
      </c>
      <c r="K132" s="59" t="n">
        <v>13.79</v>
      </c>
      <c r="L132" s="30" t="n">
        <f aca="false">L131</f>
        <v>29.8</v>
      </c>
      <c r="M132" s="30" t="n">
        <f aca="false">M131</f>
        <v>0.9</v>
      </c>
      <c r="N132" s="30" t="n">
        <f aca="false">N131</f>
        <v>0.9</v>
      </c>
      <c r="O132" s="33" t="n">
        <f aca="false">O131</f>
        <v>0</v>
      </c>
      <c r="P132" s="30" t="n">
        <f aca="false">P131</f>
        <v>98</v>
      </c>
      <c r="Q132" s="30" t="n">
        <v>1133</v>
      </c>
      <c r="R132" s="30" t="str">
        <f aca="false">R131</f>
        <v>-</v>
      </c>
      <c r="S132" s="30" t="str">
        <f aca="false">S131</f>
        <v>-</v>
      </c>
      <c r="T132" s="30" t="str">
        <f aca="false">T131</f>
        <v>-</v>
      </c>
      <c r="U132" s="30" t="str">
        <f aca="false">U131</f>
        <v>-</v>
      </c>
      <c r="V132" s="30" t="str">
        <f aca="false">V131</f>
        <v>-</v>
      </c>
      <c r="W132" s="30" t="n">
        <f aca="false">W131</f>
        <v>0</v>
      </c>
      <c r="X132" s="30" t="n">
        <f aca="false">X131</f>
        <v>0</v>
      </c>
      <c r="Y132" s="34" t="n">
        <f aca="false">Y131</f>
        <v>-26.76955</v>
      </c>
      <c r="Z132" s="35" t="n">
        <f aca="false">Z131</f>
        <v>28.49951</v>
      </c>
      <c r="AA132" s="12"/>
      <c r="AB132" s="22"/>
      <c r="AC132" s="22"/>
      <c r="AD132" s="12"/>
      <c r="AE132" s="12"/>
      <c r="AF132" s="12"/>
      <c r="AG132" s="13"/>
      <c r="AH132" s="13"/>
    </row>
    <row r="133" customFormat="false" ht="14.25" hidden="false" customHeight="false" outlineLevel="0" collapsed="false">
      <c r="A133" s="23" t="str">
        <f aca="false">A132</f>
        <v>2Gt-Retirement</v>
      </c>
      <c r="B133" s="24" t="s">
        <v>70</v>
      </c>
      <c r="C133" s="40" t="s">
        <v>59</v>
      </c>
      <c r="D133" s="40" t="s">
        <v>60</v>
      </c>
      <c r="E133" s="40" t="s">
        <v>61</v>
      </c>
      <c r="F133" s="40" t="n">
        <f aca="false">G133*H133</f>
        <v>440</v>
      </c>
      <c r="G133" s="40" t="n">
        <v>110</v>
      </c>
      <c r="H133" s="40" t="n">
        <v>4</v>
      </c>
      <c r="I133" s="41" t="s">
        <v>62</v>
      </c>
      <c r="J133" s="41" t="n">
        <v>2021</v>
      </c>
      <c r="K133" s="62" t="n">
        <v>13.266</v>
      </c>
      <c r="L133" s="40" t="n">
        <v>28.7</v>
      </c>
      <c r="M133" s="40" t="n">
        <v>1.1</v>
      </c>
      <c r="N133" s="40" t="n">
        <v>1.1</v>
      </c>
      <c r="O133" s="37" t="n">
        <f aca="false">O132</f>
        <v>0</v>
      </c>
      <c r="P133" s="40" t="n">
        <v>98</v>
      </c>
      <c r="Q133" s="40" t="n">
        <v>1133</v>
      </c>
      <c r="R133" s="40" t="s">
        <v>62</v>
      </c>
      <c r="S133" s="40" t="s">
        <v>62</v>
      </c>
      <c r="T133" s="40" t="s">
        <v>62</v>
      </c>
      <c r="U133" s="40" t="s">
        <v>62</v>
      </c>
      <c r="V133" s="40" t="s">
        <v>62</v>
      </c>
      <c r="W133" s="40"/>
      <c r="X133" s="40"/>
      <c r="Y133" s="42" t="n">
        <v>-26.03138</v>
      </c>
      <c r="Z133" s="43" t="n">
        <v>29.60138</v>
      </c>
      <c r="AA133" s="12"/>
      <c r="AB133" s="22"/>
      <c r="AC133" s="22"/>
      <c r="AD133" s="12"/>
      <c r="AE133" s="12"/>
      <c r="AF133" s="12"/>
      <c r="AG133" s="13"/>
      <c r="AH133" s="13"/>
    </row>
    <row r="134" customFormat="false" ht="14.25" hidden="false" customHeight="false" outlineLevel="0" collapsed="false">
      <c r="A134" s="23" t="str">
        <f aca="false">A133</f>
        <v>2Gt-Retirement</v>
      </c>
      <c r="B134" s="24" t="s">
        <v>71</v>
      </c>
      <c r="C134" s="40" t="s">
        <v>59</v>
      </c>
      <c r="D134" s="40" t="s">
        <v>60</v>
      </c>
      <c r="E134" s="40" t="s">
        <v>61</v>
      </c>
      <c r="F134" s="40" t="n">
        <f aca="false">G134*H134</f>
        <v>440</v>
      </c>
      <c r="G134" s="40" t="n">
        <v>110</v>
      </c>
      <c r="H134" s="40" t="n">
        <v>4</v>
      </c>
      <c r="I134" s="41" t="s">
        <v>62</v>
      </c>
      <c r="J134" s="41" t="n">
        <v>2022</v>
      </c>
      <c r="K134" s="62" t="n">
        <v>13.266</v>
      </c>
      <c r="L134" s="40" t="n">
        <f aca="false">L133</f>
        <v>28.7</v>
      </c>
      <c r="M134" s="40" t="n">
        <f aca="false">M133</f>
        <v>1.1</v>
      </c>
      <c r="N134" s="40" t="n">
        <f aca="false">N133</f>
        <v>1.1</v>
      </c>
      <c r="O134" s="37" t="n">
        <f aca="false">O133</f>
        <v>0</v>
      </c>
      <c r="P134" s="40" t="n">
        <f aca="false">P133</f>
        <v>98</v>
      </c>
      <c r="Q134" s="40" t="n">
        <v>1133</v>
      </c>
      <c r="R134" s="40" t="str">
        <f aca="false">R133</f>
        <v>-</v>
      </c>
      <c r="S134" s="40" t="str">
        <f aca="false">S133</f>
        <v>-</v>
      </c>
      <c r="T134" s="40" t="str">
        <f aca="false">T133</f>
        <v>-</v>
      </c>
      <c r="U134" s="40" t="str">
        <f aca="false">U133</f>
        <v>-</v>
      </c>
      <c r="V134" s="40" t="str">
        <f aca="false">V133</f>
        <v>-</v>
      </c>
      <c r="W134" s="40" t="n">
        <f aca="false">W133</f>
        <v>0</v>
      </c>
      <c r="X134" s="40" t="n">
        <f aca="false">X133</f>
        <v>0</v>
      </c>
      <c r="Y134" s="42" t="n">
        <f aca="false">Y133</f>
        <v>-26.03138</v>
      </c>
      <c r="Z134" s="43" t="n">
        <f aca="false">Z133</f>
        <v>29.60138</v>
      </c>
      <c r="AA134" s="12"/>
      <c r="AB134" s="22"/>
      <c r="AC134" s="22"/>
      <c r="AD134" s="12"/>
      <c r="AE134" s="12"/>
      <c r="AF134" s="12"/>
      <c r="AG134" s="13"/>
      <c r="AH134" s="13"/>
    </row>
    <row r="135" customFormat="false" ht="14.25" hidden="false" customHeight="false" outlineLevel="0" collapsed="false">
      <c r="A135" s="23" t="str">
        <f aca="false">A134</f>
        <v>2Gt-Retirement</v>
      </c>
      <c r="B135" s="24" t="s">
        <v>72</v>
      </c>
      <c r="C135" s="30" t="s">
        <v>59</v>
      </c>
      <c r="D135" s="30" t="s">
        <v>60</v>
      </c>
      <c r="E135" s="30" t="s">
        <v>61</v>
      </c>
      <c r="F135" s="30" t="n">
        <f aca="false">G135*H135</f>
        <v>1920</v>
      </c>
      <c r="G135" s="30" t="n">
        <v>640</v>
      </c>
      <c r="H135" s="30" t="n">
        <v>3</v>
      </c>
      <c r="I135" s="31" t="s">
        <v>62</v>
      </c>
      <c r="J135" s="31" t="n">
        <v>2023</v>
      </c>
      <c r="K135" s="59" t="n">
        <v>11.782</v>
      </c>
      <c r="L135" s="30" t="n">
        <v>24.3</v>
      </c>
      <c r="M135" s="30" t="n">
        <v>1.8</v>
      </c>
      <c r="N135" s="30" t="n">
        <v>1.8</v>
      </c>
      <c r="O135" s="33" t="n">
        <f aca="false">O134</f>
        <v>0</v>
      </c>
      <c r="P135" s="30" t="n">
        <v>98</v>
      </c>
      <c r="Q135" s="30" t="n">
        <v>1133</v>
      </c>
      <c r="R135" s="30" t="s">
        <v>62</v>
      </c>
      <c r="S135" s="30" t="s">
        <v>62</v>
      </c>
      <c r="T135" s="30" t="s">
        <v>62</v>
      </c>
      <c r="U135" s="30" t="s">
        <v>62</v>
      </c>
      <c r="V135" s="30" t="s">
        <v>62</v>
      </c>
      <c r="W135" s="30"/>
      <c r="X135" s="30"/>
      <c r="Y135" s="34" t="n">
        <v>-26.08805</v>
      </c>
      <c r="Z135" s="35" t="n">
        <v>28.96888</v>
      </c>
      <c r="AA135" s="12"/>
      <c r="AB135" s="22"/>
      <c r="AC135" s="22"/>
      <c r="AD135" s="12"/>
      <c r="AE135" s="12"/>
      <c r="AF135" s="12"/>
      <c r="AG135" s="13"/>
      <c r="AH135" s="13"/>
    </row>
    <row r="136" customFormat="false" ht="14.25" hidden="false" customHeight="false" outlineLevel="0" collapsed="false">
      <c r="A136" s="23" t="str">
        <f aca="false">A135</f>
        <v>2Gt-Retirement</v>
      </c>
      <c r="B136" s="24" t="s">
        <v>73</v>
      </c>
      <c r="C136" s="30" t="s">
        <v>59</v>
      </c>
      <c r="D136" s="30" t="s">
        <v>60</v>
      </c>
      <c r="E136" s="30" t="s">
        <v>61</v>
      </c>
      <c r="F136" s="30" t="n">
        <f aca="false">G136*H136</f>
        <v>1920</v>
      </c>
      <c r="G136" s="30" t="n">
        <v>640</v>
      </c>
      <c r="H136" s="30" t="n">
        <v>3</v>
      </c>
      <c r="I136" s="31" t="s">
        <v>62</v>
      </c>
      <c r="J136" s="31" t="n">
        <v>2037</v>
      </c>
      <c r="K136" s="59" t="n">
        <v>11.782</v>
      </c>
      <c r="L136" s="30" t="n">
        <f aca="false">L135</f>
        <v>24.3</v>
      </c>
      <c r="M136" s="30" t="n">
        <f aca="false">M135</f>
        <v>1.8</v>
      </c>
      <c r="N136" s="30" t="n">
        <f aca="false">N135</f>
        <v>1.8</v>
      </c>
      <c r="O136" s="33" t="n">
        <f aca="false">O135</f>
        <v>0</v>
      </c>
      <c r="P136" s="30" t="n">
        <f aca="false">P135</f>
        <v>98</v>
      </c>
      <c r="Q136" s="30" t="n">
        <f aca="false">Q135</f>
        <v>1133</v>
      </c>
      <c r="R136" s="30" t="str">
        <f aca="false">R135</f>
        <v>-</v>
      </c>
      <c r="S136" s="30" t="str">
        <f aca="false">S135</f>
        <v>-</v>
      </c>
      <c r="T136" s="30" t="str">
        <f aca="false">T135</f>
        <v>-</v>
      </c>
      <c r="U136" s="30" t="str">
        <f aca="false">U135</f>
        <v>-</v>
      </c>
      <c r="V136" s="30" t="str">
        <f aca="false">V135</f>
        <v>-</v>
      </c>
      <c r="W136" s="30" t="n">
        <f aca="false">W135</f>
        <v>0</v>
      </c>
      <c r="X136" s="30" t="n">
        <f aca="false">X135</f>
        <v>0</v>
      </c>
      <c r="Y136" s="34" t="n">
        <f aca="false">Y135</f>
        <v>-26.08805</v>
      </c>
      <c r="Z136" s="35" t="n">
        <f aca="false">Z135</f>
        <v>28.96888</v>
      </c>
      <c r="AA136" s="12"/>
      <c r="AB136" s="22"/>
      <c r="AC136" s="22"/>
      <c r="AD136" s="12"/>
      <c r="AE136" s="12"/>
      <c r="AF136" s="12"/>
      <c r="AG136" s="13"/>
      <c r="AH136" s="13"/>
    </row>
    <row r="137" customFormat="false" ht="14.25" hidden="false" customHeight="false" outlineLevel="0" collapsed="false">
      <c r="A137" s="23" t="str">
        <f aca="false">A136</f>
        <v>2Gt-Retirement</v>
      </c>
      <c r="B137" s="24" t="s">
        <v>74</v>
      </c>
      <c r="C137" s="25" t="s">
        <v>59</v>
      </c>
      <c r="D137" s="25" t="s">
        <v>60</v>
      </c>
      <c r="E137" s="25" t="s">
        <v>61</v>
      </c>
      <c r="F137" s="25" t="n">
        <f aca="false">G137*H137</f>
        <v>114</v>
      </c>
      <c r="G137" s="25" t="n">
        <v>114</v>
      </c>
      <c r="H137" s="25" t="n">
        <v>1</v>
      </c>
      <c r="I137" s="26" t="s">
        <v>62</v>
      </c>
      <c r="J137" s="26" t="n">
        <v>2022</v>
      </c>
      <c r="K137" s="44" t="n">
        <v>15.123</v>
      </c>
      <c r="L137" s="25" t="n">
        <v>34.7</v>
      </c>
      <c r="M137" s="25" t="n">
        <v>0.5</v>
      </c>
      <c r="N137" s="25" t="n">
        <v>0.5</v>
      </c>
      <c r="O137" s="37" t="n">
        <f aca="false">O136</f>
        <v>0</v>
      </c>
      <c r="P137" s="25" t="n">
        <v>98</v>
      </c>
      <c r="Q137" s="25" t="n">
        <v>1133</v>
      </c>
      <c r="R137" s="25" t="s">
        <v>62</v>
      </c>
      <c r="S137" s="25" t="s">
        <v>62</v>
      </c>
      <c r="T137" s="25" t="s">
        <v>62</v>
      </c>
      <c r="U137" s="25" t="s">
        <v>62</v>
      </c>
      <c r="V137" s="25" t="s">
        <v>62</v>
      </c>
      <c r="W137" s="25"/>
      <c r="X137" s="25"/>
      <c r="Y137" s="28" t="n">
        <v>-26.09078</v>
      </c>
      <c r="Z137" s="29" t="n">
        <v>29.47446</v>
      </c>
      <c r="AA137" s="12"/>
      <c r="AB137" s="22"/>
      <c r="AC137" s="22"/>
      <c r="AD137" s="12"/>
      <c r="AE137" s="12"/>
      <c r="AF137" s="12"/>
      <c r="AG137" s="13"/>
      <c r="AH137" s="13"/>
    </row>
    <row r="138" customFormat="false" ht="14.25" hidden="false" customHeight="false" outlineLevel="0" collapsed="false">
      <c r="A138" s="23" t="str">
        <f aca="false">A137</f>
        <v>2Gt-Retirement</v>
      </c>
      <c r="B138" s="24" t="s">
        <v>75</v>
      </c>
      <c r="C138" s="25" t="s">
        <v>59</v>
      </c>
      <c r="D138" s="30" t="s">
        <v>60</v>
      </c>
      <c r="E138" s="30" t="s">
        <v>61</v>
      </c>
      <c r="F138" s="30" t="n">
        <f aca="false">G138*H138</f>
        <v>1425</v>
      </c>
      <c r="G138" s="30" t="n">
        <v>475</v>
      </c>
      <c r="H138" s="30" t="n">
        <v>3</v>
      </c>
      <c r="I138" s="31" t="s">
        <v>62</v>
      </c>
      <c r="J138" s="31" t="n">
        <v>2027</v>
      </c>
      <c r="K138" s="59" t="n">
        <v>12.995</v>
      </c>
      <c r="L138" s="30" t="n">
        <v>28.6</v>
      </c>
      <c r="M138" s="30" t="n">
        <v>3.6</v>
      </c>
      <c r="N138" s="30" t="n">
        <v>3.6</v>
      </c>
      <c r="O138" s="33" t="n">
        <f aca="false">O137</f>
        <v>0</v>
      </c>
      <c r="P138" s="30" t="n">
        <v>98</v>
      </c>
      <c r="Q138" s="30" t="n">
        <v>1133</v>
      </c>
      <c r="R138" s="30" t="s">
        <v>62</v>
      </c>
      <c r="S138" s="30" t="s">
        <v>62</v>
      </c>
      <c r="T138" s="30" t="s">
        <v>62</v>
      </c>
      <c r="U138" s="30" t="s">
        <v>62</v>
      </c>
      <c r="V138" s="30" t="s">
        <v>62</v>
      </c>
      <c r="W138" s="30"/>
      <c r="X138" s="30"/>
      <c r="Y138" s="34" t="n">
        <v>-26.25404</v>
      </c>
      <c r="Z138" s="35" t="n">
        <v>29.18008</v>
      </c>
      <c r="AA138" s="12"/>
      <c r="AB138" s="22"/>
      <c r="AC138" s="22"/>
      <c r="AD138" s="12"/>
      <c r="AE138" s="12"/>
      <c r="AF138" s="12"/>
      <c r="AG138" s="13"/>
      <c r="AH138" s="13"/>
    </row>
    <row r="139" customFormat="false" ht="14.25" hidden="false" customHeight="false" outlineLevel="0" collapsed="false">
      <c r="A139" s="23" t="str">
        <f aca="false">A138</f>
        <v>2Gt-Retirement</v>
      </c>
      <c r="B139" s="24" t="s">
        <v>76</v>
      </c>
      <c r="C139" s="30" t="s">
        <v>59</v>
      </c>
      <c r="D139" s="30" t="s">
        <v>60</v>
      </c>
      <c r="E139" s="30" t="s">
        <v>61</v>
      </c>
      <c r="F139" s="30" t="n">
        <f aca="false">G139*H139</f>
        <v>1425</v>
      </c>
      <c r="G139" s="30" t="n">
        <v>475</v>
      </c>
      <c r="H139" s="30" t="n">
        <v>3</v>
      </c>
      <c r="I139" s="31"/>
      <c r="J139" s="31" t="n">
        <v>2030</v>
      </c>
      <c r="K139" s="59" t="n">
        <v>12.995</v>
      </c>
      <c r="L139" s="30" t="n">
        <f aca="false">L138</f>
        <v>28.6</v>
      </c>
      <c r="M139" s="30" t="n">
        <f aca="false">M138</f>
        <v>3.6</v>
      </c>
      <c r="N139" s="30" t="n">
        <f aca="false">N138</f>
        <v>3.6</v>
      </c>
      <c r="O139" s="33" t="n">
        <f aca="false">O138</f>
        <v>0</v>
      </c>
      <c r="P139" s="30" t="n">
        <v>98</v>
      </c>
      <c r="Q139" s="30" t="n">
        <f aca="false">Q138</f>
        <v>1133</v>
      </c>
      <c r="R139" s="30" t="str">
        <f aca="false">R138</f>
        <v>-</v>
      </c>
      <c r="S139" s="30" t="str">
        <f aca="false">S138</f>
        <v>-</v>
      </c>
      <c r="T139" s="30" t="str">
        <f aca="false">T138</f>
        <v>-</v>
      </c>
      <c r="U139" s="30" t="str">
        <f aca="false">U138</f>
        <v>-</v>
      </c>
      <c r="V139" s="30" t="str">
        <f aca="false">V138</f>
        <v>-</v>
      </c>
      <c r="W139" s="30" t="n">
        <f aca="false">W138</f>
        <v>0</v>
      </c>
      <c r="X139" s="30" t="n">
        <f aca="false">X138</f>
        <v>0</v>
      </c>
      <c r="Y139" s="34" t="n">
        <f aca="false">Y138</f>
        <v>-26.25404</v>
      </c>
      <c r="Z139" s="35" t="n">
        <f aca="false">Z138</f>
        <v>29.18008</v>
      </c>
      <c r="AA139" s="12"/>
      <c r="AB139" s="22"/>
      <c r="AC139" s="22"/>
      <c r="AD139" s="12"/>
      <c r="AE139" s="12"/>
      <c r="AF139" s="12"/>
      <c r="AG139" s="13"/>
      <c r="AH139" s="13"/>
    </row>
    <row r="140" customFormat="false" ht="14.25" hidden="false" customHeight="false" outlineLevel="0" collapsed="false">
      <c r="A140" s="23" t="str">
        <f aca="false">A139</f>
        <v>2Gt-Retirement</v>
      </c>
      <c r="B140" s="24" t="s">
        <v>77</v>
      </c>
      <c r="C140" s="25" t="s">
        <v>59</v>
      </c>
      <c r="D140" s="25" t="s">
        <v>60</v>
      </c>
      <c r="E140" s="25" t="s">
        <v>61</v>
      </c>
      <c r="F140" s="25" t="n">
        <f aca="false">G140*H140</f>
        <v>2880</v>
      </c>
      <c r="G140" s="25" t="n">
        <v>720</v>
      </c>
      <c r="H140" s="25" t="n">
        <v>4</v>
      </c>
      <c r="I140" s="26" t="s">
        <v>62</v>
      </c>
      <c r="J140" s="26" t="n">
        <v>2040</v>
      </c>
      <c r="K140" s="44" t="n">
        <v>10.305</v>
      </c>
      <c r="L140" s="25" t="n">
        <v>31.6</v>
      </c>
      <c r="M140" s="25" t="n">
        <v>7.2</v>
      </c>
      <c r="N140" s="25" t="n">
        <v>7.2</v>
      </c>
      <c r="O140" s="37" t="n">
        <v>0</v>
      </c>
      <c r="P140" s="25" t="n">
        <v>98</v>
      </c>
      <c r="Q140" s="25" t="n">
        <v>1133</v>
      </c>
      <c r="R140" s="25" t="s">
        <v>62</v>
      </c>
      <c r="S140" s="25" t="s">
        <v>62</v>
      </c>
      <c r="T140" s="25" t="s">
        <v>62</v>
      </c>
      <c r="U140" s="25" t="s">
        <v>62</v>
      </c>
      <c r="V140" s="25" t="s">
        <v>62</v>
      </c>
      <c r="W140" s="25"/>
      <c r="X140" s="25"/>
      <c r="Y140" s="28" t="n">
        <v>-25.5459</v>
      </c>
      <c r="Z140" s="29" t="n">
        <v>28.5502</v>
      </c>
      <c r="AA140" s="12"/>
      <c r="AB140" s="22"/>
      <c r="AC140" s="22"/>
      <c r="AD140" s="12"/>
      <c r="AE140" s="12"/>
      <c r="AF140" s="12"/>
      <c r="AG140" s="13"/>
      <c r="AH140" s="13"/>
    </row>
    <row r="141" customFormat="false" ht="14.25" hidden="false" customHeight="false" outlineLevel="0" collapsed="false">
      <c r="A141" s="23" t="str">
        <f aca="false">A140</f>
        <v>2Gt-Retirement</v>
      </c>
      <c r="B141" s="24" t="s">
        <v>79</v>
      </c>
      <c r="C141" s="25" t="s">
        <v>59</v>
      </c>
      <c r="D141" s="40" t="s">
        <v>60</v>
      </c>
      <c r="E141" s="40" t="s">
        <v>61</v>
      </c>
      <c r="F141" s="40" t="n">
        <f aca="false">G141*H141</f>
        <v>720</v>
      </c>
      <c r="G141" s="25" t="n">
        <v>720</v>
      </c>
      <c r="H141" s="25" t="n">
        <v>1</v>
      </c>
      <c r="I141" s="26" t="n">
        <v>2023</v>
      </c>
      <c r="J141" s="26" t="n">
        <v>2040</v>
      </c>
      <c r="K141" s="44" t="n">
        <v>10.305</v>
      </c>
      <c r="L141" s="25" t="n">
        <f aca="false">L140</f>
        <v>31.6</v>
      </c>
      <c r="M141" s="25" t="n">
        <f aca="false">M140</f>
        <v>7.2</v>
      </c>
      <c r="N141" s="25" t="n">
        <f aca="false">N140</f>
        <v>7.2</v>
      </c>
      <c r="O141" s="37" t="n">
        <v>0</v>
      </c>
      <c r="P141" s="25" t="n">
        <f aca="false">P140</f>
        <v>98</v>
      </c>
      <c r="Q141" s="25" t="n">
        <f aca="false">Q140</f>
        <v>1133</v>
      </c>
      <c r="R141" s="25" t="str">
        <f aca="false">R140</f>
        <v>-</v>
      </c>
      <c r="S141" s="25" t="str">
        <f aca="false">S140</f>
        <v>-</v>
      </c>
      <c r="T141" s="25" t="str">
        <f aca="false">T140</f>
        <v>-</v>
      </c>
      <c r="U141" s="25" t="str">
        <f aca="false">U140</f>
        <v>-</v>
      </c>
      <c r="V141" s="25" t="str">
        <f aca="false">V140</f>
        <v>-</v>
      </c>
      <c r="W141" s="25" t="n">
        <f aca="false">W140</f>
        <v>0</v>
      </c>
      <c r="X141" s="25" t="n">
        <f aca="false">X140</f>
        <v>0</v>
      </c>
      <c r="Y141" s="28" t="n">
        <f aca="false">Y140</f>
        <v>-25.5459</v>
      </c>
      <c r="Z141" s="28" t="n">
        <f aca="false">Z140</f>
        <v>28.5502</v>
      </c>
      <c r="AA141" s="12"/>
      <c r="AB141" s="22"/>
      <c r="AC141" s="22"/>
      <c r="AD141" s="12"/>
      <c r="AE141" s="12"/>
      <c r="AF141" s="12"/>
      <c r="AG141" s="13"/>
      <c r="AH141" s="13"/>
    </row>
    <row r="142" customFormat="false" ht="14.25" hidden="false" customHeight="false" outlineLevel="0" collapsed="false">
      <c r="A142" s="23" t="str">
        <f aca="false">A141</f>
        <v>2Gt-Retirement</v>
      </c>
      <c r="B142" s="24" t="s">
        <v>80</v>
      </c>
      <c r="C142" s="25" t="s">
        <v>59</v>
      </c>
      <c r="D142" s="40" t="s">
        <v>60</v>
      </c>
      <c r="E142" s="40" t="s">
        <v>61</v>
      </c>
      <c r="F142" s="40" t="n">
        <f aca="false">G142*H142</f>
        <v>720</v>
      </c>
      <c r="G142" s="25" t="n">
        <v>720</v>
      </c>
      <c r="H142" s="25" t="n">
        <v>1</v>
      </c>
      <c r="I142" s="26" t="n">
        <v>2024</v>
      </c>
      <c r="J142" s="26" t="n">
        <v>2040</v>
      </c>
      <c r="K142" s="44" t="n">
        <v>10.305</v>
      </c>
      <c r="L142" s="25" t="n">
        <f aca="false">L141</f>
        <v>31.6</v>
      </c>
      <c r="M142" s="25" t="n">
        <f aca="false">M141</f>
        <v>7.2</v>
      </c>
      <c r="N142" s="25" t="n">
        <f aca="false">N141</f>
        <v>7.2</v>
      </c>
      <c r="O142" s="37" t="n">
        <v>0</v>
      </c>
      <c r="P142" s="25" t="n">
        <f aca="false">P141</f>
        <v>98</v>
      </c>
      <c r="Q142" s="25" t="n">
        <f aca="false">Q141</f>
        <v>1133</v>
      </c>
      <c r="R142" s="25" t="str">
        <f aca="false">R141</f>
        <v>-</v>
      </c>
      <c r="S142" s="25" t="str">
        <f aca="false">S141</f>
        <v>-</v>
      </c>
      <c r="T142" s="25" t="str">
        <f aca="false">T141</f>
        <v>-</v>
      </c>
      <c r="U142" s="25" t="str">
        <f aca="false">U141</f>
        <v>-</v>
      </c>
      <c r="V142" s="25" t="str">
        <f aca="false">V141</f>
        <v>-</v>
      </c>
      <c r="W142" s="25" t="n">
        <f aca="false">W141</f>
        <v>0</v>
      </c>
      <c r="X142" s="25" t="n">
        <f aca="false">X141</f>
        <v>0</v>
      </c>
      <c r="Y142" s="28" t="n">
        <f aca="false">Y141</f>
        <v>-25.5459</v>
      </c>
      <c r="Z142" s="28" t="n">
        <f aca="false">Z141</f>
        <v>28.5502</v>
      </c>
      <c r="AA142" s="12"/>
      <c r="AB142" s="22"/>
      <c r="AC142" s="22"/>
      <c r="AD142" s="12"/>
      <c r="AE142" s="12"/>
      <c r="AF142" s="12"/>
      <c r="AG142" s="13"/>
      <c r="AH142" s="13"/>
    </row>
    <row r="143" customFormat="false" ht="14.25" hidden="false" customHeight="false" outlineLevel="0" collapsed="false">
      <c r="A143" s="23" t="str">
        <f aca="false">A142</f>
        <v>2Gt-Retirement</v>
      </c>
      <c r="B143" s="24" t="s">
        <v>81</v>
      </c>
      <c r="C143" s="30" t="s">
        <v>59</v>
      </c>
      <c r="D143" s="30" t="s">
        <v>60</v>
      </c>
      <c r="E143" s="30" t="s">
        <v>61</v>
      </c>
      <c r="F143" s="30" t="n">
        <f aca="false">G143*H143</f>
        <v>2372</v>
      </c>
      <c r="G143" s="30" t="n">
        <v>593</v>
      </c>
      <c r="H143" s="30" t="n">
        <v>4</v>
      </c>
      <c r="I143" s="31" t="s">
        <v>62</v>
      </c>
      <c r="J143" s="31" t="n">
        <v>2037</v>
      </c>
      <c r="K143" s="59" t="n">
        <v>11.003</v>
      </c>
      <c r="L143" s="30" t="n">
        <v>14.4</v>
      </c>
      <c r="M143" s="30" t="n">
        <v>5.9</v>
      </c>
      <c r="N143" s="30" t="n">
        <v>5.9</v>
      </c>
      <c r="O143" s="33" t="n">
        <v>0</v>
      </c>
      <c r="P143" s="30" t="n">
        <v>98</v>
      </c>
      <c r="Q143" s="30" t="n">
        <v>1133</v>
      </c>
      <c r="R143" s="30" t="s">
        <v>62</v>
      </c>
      <c r="S143" s="30" t="s">
        <v>62</v>
      </c>
      <c r="T143" s="30" t="s">
        <v>62</v>
      </c>
      <c r="U143" s="30" t="s">
        <v>62</v>
      </c>
      <c r="V143" s="30" t="s">
        <v>62</v>
      </c>
      <c r="W143" s="30"/>
      <c r="X143" s="30"/>
      <c r="Y143" s="34" t="n">
        <v>-26.74027</v>
      </c>
      <c r="Z143" s="35" t="n">
        <v>27.975</v>
      </c>
      <c r="AA143" s="12"/>
      <c r="AB143" s="22"/>
      <c r="AC143" s="22"/>
      <c r="AD143" s="12"/>
      <c r="AE143" s="12"/>
      <c r="AF143" s="12"/>
      <c r="AG143" s="13"/>
      <c r="AH143" s="13"/>
    </row>
    <row r="144" customFormat="false" ht="14.25" hidden="false" customHeight="false" outlineLevel="0" collapsed="false">
      <c r="A144" s="23" t="str">
        <f aca="false">A143</f>
        <v>2Gt-Retirement</v>
      </c>
      <c r="B144" s="24" t="s">
        <v>82</v>
      </c>
      <c r="C144" s="30" t="s">
        <v>59</v>
      </c>
      <c r="D144" s="30" t="s">
        <v>60</v>
      </c>
      <c r="E144" s="30" t="s">
        <v>61</v>
      </c>
      <c r="F144" s="30" t="n">
        <f aca="false">G144*H144</f>
        <v>1186</v>
      </c>
      <c r="G144" s="30" t="n">
        <v>593</v>
      </c>
      <c r="H144" s="30" t="n">
        <v>2</v>
      </c>
      <c r="I144" s="31" t="s">
        <v>62</v>
      </c>
      <c r="J144" s="31" t="n">
        <v>2041</v>
      </c>
      <c r="K144" s="59" t="n">
        <v>11.003</v>
      </c>
      <c r="L144" s="30" t="n">
        <f aca="false">L143</f>
        <v>14.4</v>
      </c>
      <c r="M144" s="30" t="n">
        <f aca="false">M143</f>
        <v>5.9</v>
      </c>
      <c r="N144" s="30" t="n">
        <f aca="false">N143</f>
        <v>5.9</v>
      </c>
      <c r="O144" s="33" t="n">
        <f aca="false">O143</f>
        <v>0</v>
      </c>
      <c r="P144" s="30" t="n">
        <f aca="false">P143</f>
        <v>98</v>
      </c>
      <c r="Q144" s="30" t="n">
        <f aca="false">Q143</f>
        <v>1133</v>
      </c>
      <c r="R144" s="30" t="str">
        <f aca="false">R143</f>
        <v>-</v>
      </c>
      <c r="S144" s="30" t="str">
        <f aca="false">S143</f>
        <v>-</v>
      </c>
      <c r="T144" s="30" t="str">
        <f aca="false">T143</f>
        <v>-</v>
      </c>
      <c r="U144" s="30" t="str">
        <f aca="false">U143</f>
        <v>-</v>
      </c>
      <c r="V144" s="30" t="str">
        <f aca="false">V143</f>
        <v>-</v>
      </c>
      <c r="W144" s="30" t="n">
        <f aca="false">W143</f>
        <v>0</v>
      </c>
      <c r="X144" s="30" t="n">
        <f aca="false">X143</f>
        <v>0</v>
      </c>
      <c r="Y144" s="34" t="n">
        <f aca="false">Y143</f>
        <v>-26.74027</v>
      </c>
      <c r="Z144" s="35" t="n">
        <f aca="false">Z143</f>
        <v>27.975</v>
      </c>
      <c r="AA144" s="12"/>
      <c r="AB144" s="22"/>
      <c r="AC144" s="22"/>
      <c r="AD144" s="12"/>
      <c r="AE144" s="12"/>
      <c r="AF144" s="12"/>
      <c r="AG144" s="13"/>
      <c r="AH144" s="13"/>
    </row>
    <row r="145" customFormat="false" ht="14.25" hidden="false" customHeight="false" outlineLevel="0" collapsed="false">
      <c r="A145" s="23" t="str">
        <f aca="false">A144</f>
        <v>2Gt-Retirement</v>
      </c>
      <c r="B145" s="24" t="s">
        <v>83</v>
      </c>
      <c r="C145" s="40" t="s">
        <v>59</v>
      </c>
      <c r="D145" s="40" t="s">
        <v>60</v>
      </c>
      <c r="E145" s="40" t="s">
        <v>61</v>
      </c>
      <c r="F145" s="40" t="n">
        <f aca="false">G145*H145</f>
        <v>1833</v>
      </c>
      <c r="G145" s="40" t="n">
        <v>611</v>
      </c>
      <c r="H145" s="40" t="n">
        <v>3</v>
      </c>
      <c r="I145" s="41" t="s">
        <v>62</v>
      </c>
      <c r="J145" s="41" t="n">
        <v>2022</v>
      </c>
      <c r="K145" s="62" t="n">
        <v>11.782</v>
      </c>
      <c r="L145" s="40" t="n">
        <v>32.1</v>
      </c>
      <c r="M145" s="40" t="n">
        <v>1.7</v>
      </c>
      <c r="N145" s="40" t="n">
        <v>1.7</v>
      </c>
      <c r="O145" s="37" t="n">
        <f aca="false">O144</f>
        <v>0</v>
      </c>
      <c r="P145" s="40" t="n">
        <v>98</v>
      </c>
      <c r="Q145" s="40" t="n">
        <v>1133</v>
      </c>
      <c r="R145" s="40" t="s">
        <v>62</v>
      </c>
      <c r="S145" s="40" t="s">
        <v>62</v>
      </c>
      <c r="T145" s="40" t="s">
        <v>62</v>
      </c>
      <c r="U145" s="40" t="s">
        <v>62</v>
      </c>
      <c r="V145" s="40" t="s">
        <v>62</v>
      </c>
      <c r="W145" s="40"/>
      <c r="X145" s="40"/>
      <c r="Y145" s="42" t="n">
        <v>-27.09555</v>
      </c>
      <c r="Z145" s="43" t="n">
        <v>29.77055</v>
      </c>
      <c r="AA145" s="12"/>
      <c r="AB145" s="22"/>
      <c r="AC145" s="22"/>
      <c r="AD145" s="12"/>
      <c r="AE145" s="12"/>
      <c r="AF145" s="12"/>
      <c r="AG145" s="13"/>
      <c r="AH145" s="13"/>
    </row>
    <row r="146" customFormat="false" ht="14.25" hidden="false" customHeight="false" outlineLevel="0" collapsed="false">
      <c r="A146" s="23" t="str">
        <f aca="false">A145</f>
        <v>2Gt-Retirement</v>
      </c>
      <c r="B146" s="24" t="s">
        <v>84</v>
      </c>
      <c r="C146" s="40" t="s">
        <v>59</v>
      </c>
      <c r="D146" s="40" t="s">
        <v>60</v>
      </c>
      <c r="E146" s="40" t="s">
        <v>61</v>
      </c>
      <c r="F146" s="40" t="n">
        <f aca="false">G146*H146</f>
        <v>2010</v>
      </c>
      <c r="G146" s="40" t="n">
        <v>670</v>
      </c>
      <c r="H146" s="40" t="n">
        <v>3</v>
      </c>
      <c r="I146" s="41" t="s">
        <v>62</v>
      </c>
      <c r="J146" s="41" t="n">
        <v>2030</v>
      </c>
      <c r="K146" s="62" t="n">
        <v>11.032</v>
      </c>
      <c r="L146" s="40" t="n">
        <v>32.1</v>
      </c>
      <c r="M146" s="40" t="n">
        <v>1.9</v>
      </c>
      <c r="N146" s="40" t="n">
        <v>1.9</v>
      </c>
      <c r="O146" s="37" t="n">
        <f aca="false">O145</f>
        <v>0</v>
      </c>
      <c r="P146" s="40" t="n">
        <v>98</v>
      </c>
      <c r="Q146" s="40" t="n">
        <v>1133</v>
      </c>
      <c r="R146" s="40" t="s">
        <v>62</v>
      </c>
      <c r="S146" s="40" t="s">
        <v>62</v>
      </c>
      <c r="T146" s="40" t="s">
        <v>62</v>
      </c>
      <c r="U146" s="40" t="s">
        <v>62</v>
      </c>
      <c r="V146" s="40" t="s">
        <v>62</v>
      </c>
      <c r="W146" s="40"/>
      <c r="X146" s="40"/>
      <c r="Y146" s="42" t="n">
        <v>-27.09555</v>
      </c>
      <c r="Z146" s="43" t="n">
        <v>29.77055</v>
      </c>
      <c r="AA146" s="12"/>
      <c r="AB146" s="22"/>
      <c r="AC146" s="22"/>
      <c r="AD146" s="12"/>
      <c r="AE146" s="12"/>
      <c r="AF146" s="12"/>
      <c r="AG146" s="13"/>
      <c r="AH146" s="13"/>
    </row>
    <row r="147" customFormat="false" ht="14.25" hidden="false" customHeight="false" outlineLevel="0" collapsed="false">
      <c r="A147" s="23" t="str">
        <f aca="false">A146</f>
        <v>2Gt-Retirement</v>
      </c>
      <c r="B147" s="24" t="s">
        <v>85</v>
      </c>
      <c r="C147" s="30" t="s">
        <v>59</v>
      </c>
      <c r="D147" s="30" t="s">
        <v>60</v>
      </c>
      <c r="E147" s="30" t="s">
        <v>61</v>
      </c>
      <c r="F147" s="30" t="n">
        <f aca="false">G147*H147</f>
        <v>1230</v>
      </c>
      <c r="G147" s="30" t="n">
        <v>615</v>
      </c>
      <c r="H147" s="30" t="n">
        <v>2</v>
      </c>
      <c r="I147" s="31" t="s">
        <v>62</v>
      </c>
      <c r="J147" s="31" t="n">
        <v>2026</v>
      </c>
      <c r="K147" s="59" t="n">
        <v>11.682</v>
      </c>
      <c r="L147" s="30" t="n">
        <v>17.5</v>
      </c>
      <c r="M147" s="30" t="n">
        <v>3</v>
      </c>
      <c r="N147" s="30" t="n">
        <v>3</v>
      </c>
      <c r="O147" s="33" t="n">
        <f aca="false">O146</f>
        <v>0</v>
      </c>
      <c r="P147" s="30" t="n">
        <v>98</v>
      </c>
      <c r="Q147" s="30" t="n">
        <v>1133</v>
      </c>
      <c r="R147" s="30" t="s">
        <v>62</v>
      </c>
      <c r="S147" s="30" t="s">
        <v>62</v>
      </c>
      <c r="T147" s="30" t="s">
        <v>62</v>
      </c>
      <c r="U147" s="30" t="s">
        <v>62</v>
      </c>
      <c r="V147" s="30" t="s">
        <v>62</v>
      </c>
      <c r="W147" s="30"/>
      <c r="X147" s="30"/>
      <c r="Y147" s="34" t="n">
        <v>-23.66777</v>
      </c>
      <c r="Z147" s="35" t="n">
        <v>27.61277</v>
      </c>
      <c r="AA147" s="12"/>
      <c r="AB147" s="22"/>
      <c r="AC147" s="22"/>
      <c r="AD147" s="12"/>
      <c r="AE147" s="12"/>
      <c r="AF147" s="12"/>
      <c r="AG147" s="13"/>
      <c r="AH147" s="13"/>
    </row>
    <row r="148" customFormat="false" ht="14.25" hidden="false" customHeight="false" outlineLevel="0" collapsed="false">
      <c r="A148" s="23" t="str">
        <f aca="false">A147</f>
        <v>2Gt-Retirement</v>
      </c>
      <c r="B148" s="24" t="s">
        <v>86</v>
      </c>
      <c r="C148" s="30" t="s">
        <v>59</v>
      </c>
      <c r="D148" s="30" t="s">
        <v>60</v>
      </c>
      <c r="E148" s="30" t="s">
        <v>61</v>
      </c>
      <c r="F148" s="30" t="n">
        <f aca="false">G148*H148</f>
        <v>2460</v>
      </c>
      <c r="G148" s="30" t="n">
        <v>615</v>
      </c>
      <c r="H148" s="30" t="n">
        <v>4</v>
      </c>
      <c r="I148" s="31" t="s">
        <v>62</v>
      </c>
      <c r="J148" s="31" t="n">
        <v>2040</v>
      </c>
      <c r="K148" s="59" t="n">
        <v>11.682</v>
      </c>
      <c r="L148" s="30" t="n">
        <f aca="false">L147</f>
        <v>17.5</v>
      </c>
      <c r="M148" s="30" t="n">
        <f aca="false">M147</f>
        <v>3</v>
      </c>
      <c r="N148" s="30" t="n">
        <f aca="false">N147</f>
        <v>3</v>
      </c>
      <c r="O148" s="33" t="n">
        <f aca="false">O147</f>
        <v>0</v>
      </c>
      <c r="P148" s="30" t="n">
        <v>98</v>
      </c>
      <c r="Q148" s="30" t="n">
        <f aca="false">Q147</f>
        <v>1133</v>
      </c>
      <c r="R148" s="30" t="str">
        <f aca="false">R147</f>
        <v>-</v>
      </c>
      <c r="S148" s="30" t="str">
        <f aca="false">S147</f>
        <v>-</v>
      </c>
      <c r="T148" s="30" t="str">
        <f aca="false">T147</f>
        <v>-</v>
      </c>
      <c r="U148" s="30" t="str">
        <f aca="false">U147</f>
        <v>-</v>
      </c>
      <c r="V148" s="30" t="str">
        <f aca="false">V147</f>
        <v>-</v>
      </c>
      <c r="W148" s="30" t="n">
        <f aca="false">W147</f>
        <v>0</v>
      </c>
      <c r="X148" s="30" t="n">
        <f aca="false">X147</f>
        <v>0</v>
      </c>
      <c r="Y148" s="34" t="n">
        <f aca="false">Y147</f>
        <v>-23.66777</v>
      </c>
      <c r="Z148" s="35" t="n">
        <f aca="false">Z147</f>
        <v>27.61277</v>
      </c>
      <c r="AA148" s="12"/>
      <c r="AB148" s="22"/>
      <c r="AC148" s="22"/>
      <c r="AD148" s="12"/>
      <c r="AE148" s="12"/>
      <c r="AF148" s="12"/>
      <c r="AG148" s="13"/>
      <c r="AH148" s="13"/>
    </row>
    <row r="149" customFormat="false" ht="14.25" hidden="false" customHeight="false" outlineLevel="0" collapsed="false">
      <c r="A149" s="23" t="str">
        <f aca="false">A148</f>
        <v>2Gt-Retirement</v>
      </c>
      <c r="B149" s="24" t="s">
        <v>87</v>
      </c>
      <c r="C149" s="40" t="s">
        <v>59</v>
      </c>
      <c r="D149" s="40" t="s">
        <v>60</v>
      </c>
      <c r="E149" s="40" t="s">
        <v>61</v>
      </c>
      <c r="F149" s="40" t="n">
        <f aca="false">G149*H149</f>
        <v>1725</v>
      </c>
      <c r="G149" s="40" t="n">
        <v>575</v>
      </c>
      <c r="H149" s="40" t="n">
        <v>3</v>
      </c>
      <c r="I149" s="41" t="s">
        <v>62</v>
      </c>
      <c r="J149" s="41" t="n">
        <v>2022</v>
      </c>
      <c r="K149" s="62" t="n">
        <v>12.066</v>
      </c>
      <c r="L149" s="40" t="n">
        <v>30.2</v>
      </c>
      <c r="M149" s="40" t="n">
        <v>2.4</v>
      </c>
      <c r="N149" s="40" t="n">
        <v>2.4</v>
      </c>
      <c r="O149" s="37" t="n">
        <f aca="false">O148</f>
        <v>0</v>
      </c>
      <c r="P149" s="40" t="n">
        <v>98</v>
      </c>
      <c r="Q149" s="40" t="n">
        <v>1133</v>
      </c>
      <c r="R149" s="40" t="s">
        <v>62</v>
      </c>
      <c r="S149" s="40" t="s">
        <v>62</v>
      </c>
      <c r="T149" s="40" t="s">
        <v>62</v>
      </c>
      <c r="U149" s="40" t="s">
        <v>62</v>
      </c>
      <c r="V149" s="40" t="s">
        <v>62</v>
      </c>
      <c r="W149" s="40"/>
      <c r="X149" s="40"/>
      <c r="Y149" s="42" t="n">
        <v>-26.28036</v>
      </c>
      <c r="Z149" s="43" t="n">
        <v>29.14229</v>
      </c>
      <c r="AA149" s="12"/>
      <c r="AB149" s="22"/>
      <c r="AC149" s="22"/>
      <c r="AD149" s="12"/>
      <c r="AE149" s="12"/>
      <c r="AF149" s="12"/>
      <c r="AG149" s="13"/>
      <c r="AH149" s="13"/>
    </row>
    <row r="150" customFormat="false" ht="14.25" hidden="false" customHeight="false" outlineLevel="0" collapsed="false">
      <c r="A150" s="23" t="str">
        <f aca="false">A149</f>
        <v>2Gt-Retirement</v>
      </c>
      <c r="B150" s="24" t="s">
        <v>88</v>
      </c>
      <c r="C150" s="40" t="s">
        <v>59</v>
      </c>
      <c r="D150" s="40" t="s">
        <v>60</v>
      </c>
      <c r="E150" s="40" t="s">
        <v>61</v>
      </c>
      <c r="F150" s="40" t="n">
        <f aca="false">G150*H150</f>
        <v>1725</v>
      </c>
      <c r="G150" s="40" t="n">
        <v>575</v>
      </c>
      <c r="H150" s="40" t="n">
        <v>3</v>
      </c>
      <c r="I150" s="41" t="s">
        <v>62</v>
      </c>
      <c r="J150" s="41" t="n">
        <v>2025</v>
      </c>
      <c r="K150" s="62" t="n">
        <v>12.066</v>
      </c>
      <c r="L150" s="40" t="n">
        <f aca="false">L149</f>
        <v>30.2</v>
      </c>
      <c r="M150" s="40" t="n">
        <f aca="false">M149</f>
        <v>2.4</v>
      </c>
      <c r="N150" s="40" t="n">
        <f aca="false">N149</f>
        <v>2.4</v>
      </c>
      <c r="O150" s="37" t="n">
        <f aca="false">O149</f>
        <v>0</v>
      </c>
      <c r="P150" s="40" t="n">
        <v>98</v>
      </c>
      <c r="Q150" s="40" t="n">
        <f aca="false">Q149</f>
        <v>1133</v>
      </c>
      <c r="R150" s="40" t="str">
        <f aca="false">R149</f>
        <v>-</v>
      </c>
      <c r="S150" s="40" t="str">
        <f aca="false">S149</f>
        <v>-</v>
      </c>
      <c r="T150" s="40" t="str">
        <f aca="false">T149</f>
        <v>-</v>
      </c>
      <c r="U150" s="40" t="str">
        <f aca="false">U149</f>
        <v>-</v>
      </c>
      <c r="V150" s="40" t="str">
        <f aca="false">V149</f>
        <v>-</v>
      </c>
      <c r="W150" s="40" t="n">
        <f aca="false">W149</f>
        <v>0</v>
      </c>
      <c r="X150" s="40" t="n">
        <f aca="false">X149</f>
        <v>0</v>
      </c>
      <c r="Y150" s="42" t="n">
        <f aca="false">Y149</f>
        <v>-26.28036</v>
      </c>
      <c r="Z150" s="43" t="n">
        <f aca="false">Z149</f>
        <v>29.14229</v>
      </c>
      <c r="AA150" s="12"/>
      <c r="AB150" s="22"/>
      <c r="AC150" s="22"/>
      <c r="AD150" s="12"/>
      <c r="AE150" s="12"/>
      <c r="AF150" s="12"/>
      <c r="AG150" s="13"/>
      <c r="AH150" s="13"/>
    </row>
    <row r="151" customFormat="false" ht="14.25" hidden="false" customHeight="false" outlineLevel="0" collapsed="false">
      <c r="A151" s="23" t="str">
        <f aca="false">A150</f>
        <v>2Gt-Retirement</v>
      </c>
      <c r="B151" s="24" t="s">
        <v>89</v>
      </c>
      <c r="C151" s="30" t="s">
        <v>59</v>
      </c>
      <c r="D151" s="30" t="s">
        <v>60</v>
      </c>
      <c r="E151" s="30" t="s">
        <v>61</v>
      </c>
      <c r="F151" s="30" t="n">
        <f aca="false">G151*H151</f>
        <v>3615</v>
      </c>
      <c r="G151" s="30" t="n">
        <v>723</v>
      </c>
      <c r="H151" s="30" t="n">
        <v>5</v>
      </c>
      <c r="I151" s="31" t="s">
        <v>62</v>
      </c>
      <c r="J151" s="31" t="s">
        <v>78</v>
      </c>
      <c r="K151" s="59" t="n">
        <v>10.305</v>
      </c>
      <c r="L151" s="30" t="n">
        <v>21.4</v>
      </c>
      <c r="M151" s="30" t="n">
        <v>7.2</v>
      </c>
      <c r="N151" s="30" t="n">
        <v>7.2</v>
      </c>
      <c r="O151" s="33" t="n">
        <v>0</v>
      </c>
      <c r="P151" s="30" t="n">
        <v>98</v>
      </c>
      <c r="Q151" s="30" t="n">
        <v>1133</v>
      </c>
      <c r="R151" s="30" t="s">
        <v>62</v>
      </c>
      <c r="S151" s="30" t="s">
        <v>62</v>
      </c>
      <c r="T151" s="30" t="s">
        <v>62</v>
      </c>
      <c r="U151" s="30" t="s">
        <v>62</v>
      </c>
      <c r="V151" s="30" t="s">
        <v>62</v>
      </c>
      <c r="W151" s="30"/>
      <c r="X151" s="30"/>
      <c r="Y151" s="34" t="n">
        <v>-23.42</v>
      </c>
      <c r="Z151" s="35" t="n">
        <v>27.33</v>
      </c>
      <c r="AA151" s="12"/>
      <c r="AB151" s="22"/>
      <c r="AC151" s="22"/>
      <c r="AD151" s="12"/>
      <c r="AE151" s="12"/>
      <c r="AF151" s="12"/>
      <c r="AG151" s="13"/>
      <c r="AH151" s="13"/>
    </row>
    <row r="152" customFormat="false" ht="14.25" hidden="false" customHeight="false" outlineLevel="0" collapsed="false">
      <c r="A152" s="23" t="str">
        <f aca="false">A151</f>
        <v>2Gt-Retirement</v>
      </c>
      <c r="B152" s="24" t="s">
        <v>90</v>
      </c>
      <c r="C152" s="30" t="s">
        <v>59</v>
      </c>
      <c r="D152" s="30" t="s">
        <v>60</v>
      </c>
      <c r="E152" s="30" t="s">
        <v>61</v>
      </c>
      <c r="F152" s="30" t="n">
        <f aca="false">G152*H152</f>
        <v>723</v>
      </c>
      <c r="G152" s="30" t="n">
        <v>723</v>
      </c>
      <c r="H152" s="30" t="n">
        <v>1</v>
      </c>
      <c r="I152" s="31" t="s">
        <v>62</v>
      </c>
      <c r="J152" s="31" t="s">
        <v>78</v>
      </c>
      <c r="K152" s="59" t="n">
        <v>10.305</v>
      </c>
      <c r="L152" s="30" t="n">
        <f aca="false">L151</f>
        <v>21.4</v>
      </c>
      <c r="M152" s="30" t="n">
        <f aca="false">M151</f>
        <v>7.2</v>
      </c>
      <c r="N152" s="30" t="n">
        <f aca="false">N151</f>
        <v>7.2</v>
      </c>
      <c r="O152" s="33" t="n">
        <v>0</v>
      </c>
      <c r="P152" s="30" t="n">
        <f aca="false">P151</f>
        <v>98</v>
      </c>
      <c r="Q152" s="30" t="n">
        <f aca="false">Q151</f>
        <v>1133</v>
      </c>
      <c r="R152" s="30" t="str">
        <f aca="false">R151</f>
        <v>-</v>
      </c>
      <c r="S152" s="30" t="str">
        <f aca="false">S151</f>
        <v>-</v>
      </c>
      <c r="T152" s="30" t="str">
        <f aca="false">T151</f>
        <v>-</v>
      </c>
      <c r="U152" s="30" t="str">
        <f aca="false">U151</f>
        <v>-</v>
      </c>
      <c r="V152" s="30" t="str">
        <f aca="false">V151</f>
        <v>-</v>
      </c>
      <c r="W152" s="30" t="n">
        <f aca="false">W151</f>
        <v>0</v>
      </c>
      <c r="X152" s="30" t="n">
        <f aca="false">X151</f>
        <v>0</v>
      </c>
      <c r="Y152" s="34" t="n">
        <f aca="false">Y151</f>
        <v>-23.42</v>
      </c>
      <c r="Z152" s="34" t="n">
        <f aca="false">Z151</f>
        <v>27.33</v>
      </c>
      <c r="AA152" s="12"/>
      <c r="AB152" s="22"/>
      <c r="AC152" s="22"/>
      <c r="AD152" s="12"/>
      <c r="AE152" s="12"/>
      <c r="AF152" s="12"/>
      <c r="AG152" s="13"/>
      <c r="AH152" s="13"/>
    </row>
    <row r="153" customFormat="false" ht="14.25" hidden="false" customHeight="false" outlineLevel="0" collapsed="false">
      <c r="A153" s="23" t="str">
        <f aca="false">A152</f>
        <v>2Gt-Retirement</v>
      </c>
      <c r="B153" s="24" t="s">
        <v>91</v>
      </c>
      <c r="C153" s="40" t="s">
        <v>59</v>
      </c>
      <c r="D153" s="40" t="s">
        <v>60</v>
      </c>
      <c r="E153" s="40" t="s">
        <v>61</v>
      </c>
      <c r="F153" s="40" t="n">
        <f aca="false">G153*H153</f>
        <v>1170</v>
      </c>
      <c r="G153" s="40" t="n">
        <v>585</v>
      </c>
      <c r="H153" s="40" t="n">
        <v>2</v>
      </c>
      <c r="I153" s="41" t="s">
        <v>62</v>
      </c>
      <c r="J153" s="41" t="n">
        <v>2022</v>
      </c>
      <c r="K153" s="62" t="n">
        <v>10.495</v>
      </c>
      <c r="L153" s="40" t="n">
        <v>32.3</v>
      </c>
      <c r="M153" s="40" t="n">
        <v>3.2</v>
      </c>
      <c r="N153" s="40" t="n">
        <v>3.2</v>
      </c>
      <c r="O153" s="37" t="n">
        <v>0</v>
      </c>
      <c r="P153" s="40" t="n">
        <v>98</v>
      </c>
      <c r="Q153" s="40" t="n">
        <v>1133</v>
      </c>
      <c r="R153" s="40" t="s">
        <v>62</v>
      </c>
      <c r="S153" s="40" t="s">
        <v>62</v>
      </c>
      <c r="T153" s="40" t="s">
        <v>62</v>
      </c>
      <c r="U153" s="40" t="s">
        <v>62</v>
      </c>
      <c r="V153" s="40" t="s">
        <v>62</v>
      </c>
      <c r="W153" s="40"/>
      <c r="X153" s="40"/>
      <c r="Y153" s="42" t="n">
        <v>-26.77565</v>
      </c>
      <c r="Z153" s="43" t="n">
        <v>29.35212</v>
      </c>
      <c r="AA153" s="12"/>
      <c r="AB153" s="22"/>
      <c r="AC153" s="22"/>
      <c r="AD153" s="12"/>
      <c r="AE153" s="12"/>
      <c r="AF153" s="12"/>
      <c r="AG153" s="13"/>
      <c r="AH153" s="13"/>
    </row>
    <row r="154" customFormat="false" ht="14.25" hidden="false" customHeight="false" outlineLevel="0" collapsed="false">
      <c r="A154" s="23" t="str">
        <f aca="false">A153</f>
        <v>2Gt-Retirement</v>
      </c>
      <c r="B154" s="24" t="s">
        <v>92</v>
      </c>
      <c r="C154" s="40" t="s">
        <v>59</v>
      </c>
      <c r="D154" s="40" t="s">
        <v>60</v>
      </c>
      <c r="E154" s="40" t="s">
        <v>61</v>
      </c>
      <c r="F154" s="40" t="n">
        <f aca="false">G154*H154</f>
        <v>2340</v>
      </c>
      <c r="G154" s="40" t="n">
        <v>585</v>
      </c>
      <c r="H154" s="40" t="n">
        <v>4</v>
      </c>
      <c r="I154" s="41" t="s">
        <v>62</v>
      </c>
      <c r="J154" s="41" t="n">
        <v>2024</v>
      </c>
      <c r="K154" s="62" t="n">
        <v>10.495</v>
      </c>
      <c r="L154" s="40" t="n">
        <f aca="false">L153</f>
        <v>32.3</v>
      </c>
      <c r="M154" s="40" t="n">
        <f aca="false">M153</f>
        <v>3.2</v>
      </c>
      <c r="N154" s="40" t="n">
        <f aca="false">N153</f>
        <v>3.2</v>
      </c>
      <c r="O154" s="37" t="n">
        <f aca="false">O153</f>
        <v>0</v>
      </c>
      <c r="P154" s="40" t="n">
        <f aca="false">P153</f>
        <v>98</v>
      </c>
      <c r="Q154" s="40" t="n">
        <f aca="false">Q153</f>
        <v>1133</v>
      </c>
      <c r="R154" s="40" t="str">
        <f aca="false">R153</f>
        <v>-</v>
      </c>
      <c r="S154" s="40" t="str">
        <f aca="false">S153</f>
        <v>-</v>
      </c>
      <c r="T154" s="40" t="str">
        <f aca="false">T153</f>
        <v>-</v>
      </c>
      <c r="U154" s="40" t="str">
        <f aca="false">U153</f>
        <v>-</v>
      </c>
      <c r="V154" s="40" t="str">
        <f aca="false">V153</f>
        <v>-</v>
      </c>
      <c r="W154" s="40" t="n">
        <f aca="false">W153</f>
        <v>0</v>
      </c>
      <c r="X154" s="40" t="n">
        <f aca="false">X153</f>
        <v>0</v>
      </c>
      <c r="Y154" s="42" t="n">
        <f aca="false">Y153</f>
        <v>-26.77565</v>
      </c>
      <c r="Z154" s="43" t="n">
        <f aca="false">Z153</f>
        <v>29.35212</v>
      </c>
      <c r="AA154" s="12"/>
      <c r="AB154" s="22"/>
      <c r="AC154" s="22"/>
      <c r="AD154" s="12"/>
      <c r="AE154" s="12"/>
      <c r="AF154" s="12"/>
      <c r="AG154" s="13"/>
      <c r="AH154" s="13"/>
    </row>
    <row r="155" customFormat="false" ht="14.25" hidden="false" customHeight="false" outlineLevel="0" collapsed="false">
      <c r="A155" s="23" t="str">
        <f aca="false">A154</f>
        <v>2Gt-Retirement</v>
      </c>
      <c r="B155" s="24" t="s">
        <v>93</v>
      </c>
      <c r="C155" s="9" t="s">
        <v>94</v>
      </c>
      <c r="D155" s="30" t="s">
        <v>60</v>
      </c>
      <c r="E155" s="9" t="s">
        <v>61</v>
      </c>
      <c r="F155" s="9" t="n">
        <v>100</v>
      </c>
      <c r="G155" s="9" t="n">
        <v>2</v>
      </c>
      <c r="H155" s="9" t="n">
        <v>50</v>
      </c>
      <c r="I155" s="45" t="s">
        <v>62</v>
      </c>
      <c r="J155" s="45" t="n">
        <v>2035</v>
      </c>
      <c r="K155" s="63" t="s">
        <v>62</v>
      </c>
      <c r="L155" s="9" t="s">
        <v>62</v>
      </c>
      <c r="M155" s="9" t="s">
        <v>62</v>
      </c>
      <c r="N155" s="9" t="s">
        <v>62</v>
      </c>
      <c r="O155" s="33" t="n">
        <f aca="false">O154</f>
        <v>0</v>
      </c>
      <c r="P155" s="9" t="n">
        <v>737</v>
      </c>
      <c r="Q155" s="9" t="n">
        <v>0</v>
      </c>
      <c r="R155" s="9" t="s">
        <v>62</v>
      </c>
      <c r="S155" s="9" t="s">
        <v>62</v>
      </c>
      <c r="T155" s="9" t="s">
        <v>62</v>
      </c>
      <c r="U155" s="9" t="s">
        <v>62</v>
      </c>
      <c r="V155" s="9" t="s">
        <v>62</v>
      </c>
      <c r="Y155" s="8" t="n">
        <v>-31.5018</v>
      </c>
      <c r="Z155" s="46" t="n">
        <v>18.1143</v>
      </c>
      <c r="AA155" s="12"/>
      <c r="AB155" s="22"/>
      <c r="AC155" s="22"/>
      <c r="AD155" s="12"/>
      <c r="AE155" s="12"/>
      <c r="AF155" s="12"/>
      <c r="AG155" s="13"/>
      <c r="AH155" s="13"/>
    </row>
    <row r="156" customFormat="false" ht="14.25" hidden="false" customHeight="false" outlineLevel="0" collapsed="false">
      <c r="A156" s="23" t="str">
        <f aca="false">A155</f>
        <v>2Gt-Retirement</v>
      </c>
      <c r="B156" s="24" t="s">
        <v>95</v>
      </c>
      <c r="C156" s="25" t="s">
        <v>96</v>
      </c>
      <c r="D156" s="25" t="s">
        <v>60</v>
      </c>
      <c r="E156" s="25" t="s">
        <v>61</v>
      </c>
      <c r="F156" s="25" t="n">
        <v>1854</v>
      </c>
      <c r="G156" s="25" t="n">
        <v>930</v>
      </c>
      <c r="H156" s="25" t="n">
        <v>2</v>
      </c>
      <c r="I156" s="26" t="s">
        <v>62</v>
      </c>
      <c r="J156" s="26" t="n">
        <v>2047</v>
      </c>
      <c r="K156" s="44" t="n">
        <v>11.111</v>
      </c>
      <c r="L156" s="25" t="n">
        <v>8.5</v>
      </c>
      <c r="M156" s="25" t="s">
        <v>62</v>
      </c>
      <c r="N156" s="25" t="s">
        <v>62</v>
      </c>
      <c r="O156" s="37" t="n">
        <f aca="false">O155</f>
        <v>0</v>
      </c>
      <c r="P156" s="25" t="n">
        <v>45</v>
      </c>
      <c r="Q156" s="25" t="n">
        <v>1187</v>
      </c>
      <c r="R156" s="47" t="s">
        <v>62</v>
      </c>
      <c r="S156" s="25" t="s">
        <v>62</v>
      </c>
      <c r="T156" s="25" t="s">
        <v>62</v>
      </c>
      <c r="U156" s="25" t="s">
        <v>62</v>
      </c>
      <c r="V156" s="25" t="s">
        <v>62</v>
      </c>
      <c r="W156" s="25"/>
      <c r="X156" s="25"/>
      <c r="Y156" s="28" t="n">
        <v>-33.67366</v>
      </c>
      <c r="Z156" s="29" t="n">
        <v>18.42811</v>
      </c>
      <c r="AA156" s="12"/>
      <c r="AB156" s="22"/>
      <c r="AC156" s="22"/>
      <c r="AD156" s="12"/>
      <c r="AE156" s="12"/>
      <c r="AF156" s="12"/>
      <c r="AG156" s="13"/>
      <c r="AH156" s="13"/>
    </row>
    <row r="157" customFormat="false" ht="14.25" hidden="false" customHeight="false" outlineLevel="0" collapsed="false">
      <c r="A157" s="23" t="str">
        <f aca="false">A156</f>
        <v>2Gt-Retirement</v>
      </c>
      <c r="B157" s="24" t="s">
        <v>97</v>
      </c>
      <c r="C157" s="9" t="s">
        <v>98</v>
      </c>
      <c r="D157" s="9" t="s">
        <v>99</v>
      </c>
      <c r="E157" s="9" t="s">
        <v>61</v>
      </c>
      <c r="F157" s="9" t="n">
        <v>1000</v>
      </c>
      <c r="G157" s="9" t="n">
        <v>250</v>
      </c>
      <c r="H157" s="9" t="n">
        <v>4</v>
      </c>
      <c r="I157" s="45" t="s">
        <v>62</v>
      </c>
      <c r="J157" s="31" t="s">
        <v>78</v>
      </c>
      <c r="K157" s="63" t="s">
        <v>62</v>
      </c>
      <c r="L157" s="9" t="s">
        <v>62</v>
      </c>
      <c r="M157" s="9" t="s">
        <v>62</v>
      </c>
      <c r="N157" s="9" t="s">
        <v>62</v>
      </c>
      <c r="O157" s="33" t="n">
        <f aca="false">O156</f>
        <v>0</v>
      </c>
      <c r="P157" s="9" t="n">
        <v>0.0001</v>
      </c>
      <c r="Q157" s="9" t="n">
        <v>222</v>
      </c>
      <c r="R157" s="48" t="n">
        <v>0.737</v>
      </c>
      <c r="S157" s="9" t="n">
        <f aca="false">H157</f>
        <v>4</v>
      </c>
      <c r="T157" s="9" t="n">
        <f aca="false">G157</f>
        <v>250</v>
      </c>
      <c r="U157" s="9" t="n">
        <v>21.7</v>
      </c>
      <c r="V157" s="9" t="s">
        <v>62</v>
      </c>
      <c r="Y157" s="8" t="n">
        <v>-28.56283</v>
      </c>
      <c r="Z157" s="46" t="n">
        <v>29.08275</v>
      </c>
      <c r="AA157" s="12"/>
      <c r="AB157" s="22"/>
      <c r="AC157" s="22"/>
      <c r="AD157" s="12"/>
      <c r="AE157" s="12"/>
      <c r="AF157" s="12"/>
      <c r="AG157" s="13"/>
      <c r="AH157" s="13"/>
    </row>
    <row r="158" customFormat="false" ht="14.25" hidden="false" customHeight="false" outlineLevel="0" collapsed="false">
      <c r="A158" s="23" t="str">
        <f aca="false">A157</f>
        <v>2Gt-Retirement</v>
      </c>
      <c r="B158" s="24" t="s">
        <v>100</v>
      </c>
      <c r="C158" s="25" t="s">
        <v>98</v>
      </c>
      <c r="D158" s="25" t="s">
        <v>99</v>
      </c>
      <c r="E158" s="25" t="s">
        <v>61</v>
      </c>
      <c r="F158" s="40" t="n">
        <f aca="false">G158*H158</f>
        <v>1332</v>
      </c>
      <c r="G158" s="25" t="n">
        <v>333</v>
      </c>
      <c r="H158" s="25" t="n">
        <v>4</v>
      </c>
      <c r="I158" s="26" t="s">
        <v>62</v>
      </c>
      <c r="J158" s="26" t="s">
        <v>78</v>
      </c>
      <c r="K158" s="44" t="s">
        <v>62</v>
      </c>
      <c r="L158" s="25" t="s">
        <v>62</v>
      </c>
      <c r="M158" s="25" t="s">
        <v>62</v>
      </c>
      <c r="N158" s="25" t="s">
        <v>62</v>
      </c>
      <c r="O158" s="37" t="n">
        <f aca="false">O157</f>
        <v>0</v>
      </c>
      <c r="P158" s="25" t="n">
        <v>0.0002</v>
      </c>
      <c r="Q158" s="25" t="n">
        <v>2796</v>
      </c>
      <c r="R158" s="49" t="n">
        <v>0.78</v>
      </c>
      <c r="S158" s="25" t="n">
        <f aca="false">H158</f>
        <v>4</v>
      </c>
      <c r="T158" s="25" t="n">
        <f aca="false">G158</f>
        <v>333</v>
      </c>
      <c r="U158" s="25" t="n">
        <v>27.4</v>
      </c>
      <c r="V158" s="25" t="s">
        <v>62</v>
      </c>
      <c r="W158" s="25"/>
      <c r="X158" s="25"/>
      <c r="Y158" s="28" t="n">
        <v>-28.165</v>
      </c>
      <c r="Z158" s="29" t="n">
        <v>29.3512</v>
      </c>
      <c r="AA158" s="12"/>
      <c r="AB158" s="22"/>
      <c r="AC158" s="22"/>
      <c r="AD158" s="12"/>
      <c r="AE158" s="12"/>
      <c r="AF158" s="12"/>
      <c r="AG158" s="13"/>
      <c r="AH158" s="13"/>
    </row>
    <row r="159" customFormat="false" ht="14.25" hidden="false" customHeight="false" outlineLevel="0" collapsed="false">
      <c r="A159" s="23" t="str">
        <f aca="false">A158</f>
        <v>2Gt-Retirement</v>
      </c>
      <c r="B159" s="24" t="s">
        <v>101</v>
      </c>
      <c r="C159" s="9" t="s">
        <v>98</v>
      </c>
      <c r="D159" s="9" t="s">
        <v>99</v>
      </c>
      <c r="E159" s="9" t="s">
        <v>61</v>
      </c>
      <c r="F159" s="9" t="n">
        <v>400</v>
      </c>
      <c r="G159" s="9" t="n">
        <v>200</v>
      </c>
      <c r="H159" s="9" t="n">
        <v>2</v>
      </c>
      <c r="I159" s="45" t="s">
        <v>62</v>
      </c>
      <c r="J159" s="31" t="s">
        <v>78</v>
      </c>
      <c r="K159" s="63" t="s">
        <v>62</v>
      </c>
      <c r="L159" s="9" t="s">
        <v>62</v>
      </c>
      <c r="M159" s="9" t="s">
        <v>62</v>
      </c>
      <c r="N159" s="9" t="s">
        <v>62</v>
      </c>
      <c r="O159" s="33" t="n">
        <f aca="false">O158</f>
        <v>0</v>
      </c>
      <c r="P159" s="9" t="n">
        <v>0.0003</v>
      </c>
      <c r="Q159" s="9" t="n">
        <v>222</v>
      </c>
      <c r="R159" s="48" t="n">
        <v>0.779</v>
      </c>
      <c r="S159" s="9" t="n">
        <f aca="false">H159</f>
        <v>2</v>
      </c>
      <c r="T159" s="9" t="n">
        <f aca="false">G159</f>
        <v>200</v>
      </c>
      <c r="U159" s="9" t="n">
        <v>10</v>
      </c>
      <c r="V159" s="9" t="s">
        <v>62</v>
      </c>
      <c r="Y159" s="8" t="n">
        <v>-34.19722</v>
      </c>
      <c r="Z159" s="46" t="n">
        <v>18.97361</v>
      </c>
      <c r="AA159" s="12"/>
      <c r="AB159" s="22"/>
      <c r="AC159" s="22"/>
      <c r="AD159" s="12"/>
      <c r="AE159" s="12"/>
      <c r="AF159" s="12"/>
      <c r="AG159" s="13"/>
      <c r="AH159" s="13"/>
    </row>
    <row r="160" customFormat="false" ht="14.25" hidden="false" customHeight="false" outlineLevel="0" collapsed="false">
      <c r="A160" s="23" t="str">
        <f aca="false">A159</f>
        <v>2Gt-Retirement</v>
      </c>
      <c r="B160" s="24" t="s">
        <v>102</v>
      </c>
      <c r="C160" s="25" t="s">
        <v>103</v>
      </c>
      <c r="D160" s="25" t="s">
        <v>60</v>
      </c>
      <c r="E160" s="25" t="s">
        <v>61</v>
      </c>
      <c r="F160" s="40" t="n">
        <f aca="false">G160*H160</f>
        <v>360</v>
      </c>
      <c r="G160" s="25" t="n">
        <v>90</v>
      </c>
      <c r="H160" s="25" t="n">
        <v>4</v>
      </c>
      <c r="I160" s="26" t="s">
        <v>62</v>
      </c>
      <c r="J160" s="26" t="s">
        <v>78</v>
      </c>
      <c r="K160" s="44" t="s">
        <v>62</v>
      </c>
      <c r="L160" s="25" t="s">
        <v>62</v>
      </c>
      <c r="M160" s="25" t="s">
        <v>62</v>
      </c>
      <c r="N160" s="25" t="s">
        <v>62</v>
      </c>
      <c r="O160" s="37" t="n">
        <f aca="false">O159</f>
        <v>0</v>
      </c>
      <c r="P160" s="25" t="n">
        <v>350</v>
      </c>
      <c r="Q160" s="25" t="n">
        <v>0</v>
      </c>
      <c r="R160" s="47" t="s">
        <v>62</v>
      </c>
      <c r="S160" s="25" t="s">
        <v>62</v>
      </c>
      <c r="T160" s="25" t="s">
        <v>62</v>
      </c>
      <c r="U160" s="25" t="s">
        <v>62</v>
      </c>
      <c r="V160" s="25" t="s">
        <v>62</v>
      </c>
      <c r="W160" s="25"/>
      <c r="X160" s="25"/>
      <c r="Y160" s="28" t="n">
        <v>-30.62396</v>
      </c>
      <c r="Z160" s="29" t="n">
        <v>25.50403</v>
      </c>
      <c r="AA160" s="12"/>
      <c r="AB160" s="22"/>
      <c r="AC160" s="22"/>
      <c r="AD160" s="12"/>
      <c r="AE160" s="12"/>
      <c r="AF160" s="12"/>
      <c r="AG160" s="13"/>
      <c r="AH160" s="13"/>
    </row>
    <row r="161" customFormat="false" ht="14.25" hidden="false" customHeight="false" outlineLevel="0" collapsed="false">
      <c r="A161" s="23" t="str">
        <f aca="false">A160</f>
        <v>2Gt-Retirement</v>
      </c>
      <c r="B161" s="24" t="s">
        <v>104</v>
      </c>
      <c r="C161" s="9" t="s">
        <v>103</v>
      </c>
      <c r="D161" s="9" t="s">
        <v>60</v>
      </c>
      <c r="E161" s="9" t="s">
        <v>61</v>
      </c>
      <c r="F161" s="30" t="n">
        <f aca="false">G161*H161</f>
        <v>240</v>
      </c>
      <c r="G161" s="9" t="n">
        <v>120</v>
      </c>
      <c r="H161" s="9" t="n">
        <v>2</v>
      </c>
      <c r="I161" s="45" t="s">
        <v>62</v>
      </c>
      <c r="J161" s="31" t="s">
        <v>78</v>
      </c>
      <c r="K161" s="63" t="s">
        <v>62</v>
      </c>
      <c r="L161" s="9" t="s">
        <v>62</v>
      </c>
      <c r="M161" s="9" t="s">
        <v>62</v>
      </c>
      <c r="N161" s="9" t="s">
        <v>62</v>
      </c>
      <c r="O161" s="33" t="n">
        <f aca="false">O160</f>
        <v>0</v>
      </c>
      <c r="P161" s="9" t="n">
        <v>350</v>
      </c>
      <c r="Q161" s="9" t="n">
        <v>0</v>
      </c>
      <c r="R161" s="9" t="s">
        <v>62</v>
      </c>
      <c r="S161" s="9" t="s">
        <v>62</v>
      </c>
      <c r="T161" s="9" t="s">
        <v>62</v>
      </c>
      <c r="U161" s="9" t="s">
        <v>62</v>
      </c>
      <c r="V161" s="9" t="s">
        <v>62</v>
      </c>
      <c r="Y161" s="8" t="n">
        <v>-29.99337</v>
      </c>
      <c r="Z161" s="46" t="n">
        <v>24.73384</v>
      </c>
      <c r="AA161" s="12"/>
      <c r="AB161" s="22"/>
      <c r="AC161" s="22"/>
      <c r="AD161" s="12"/>
      <c r="AE161" s="12"/>
      <c r="AF161" s="12"/>
      <c r="AG161" s="13"/>
      <c r="AH161" s="13"/>
    </row>
    <row r="162" customFormat="false" ht="14.25" hidden="false" customHeight="false" outlineLevel="0" collapsed="false">
      <c r="A162" s="23" t="str">
        <f aca="false">A161</f>
        <v>2Gt-Retirement</v>
      </c>
      <c r="B162" s="24" t="s">
        <v>105</v>
      </c>
      <c r="C162" s="25" t="s">
        <v>106</v>
      </c>
      <c r="D162" s="25" t="s">
        <v>60</v>
      </c>
      <c r="E162" s="25" t="s">
        <v>61</v>
      </c>
      <c r="F162" s="40" t="n">
        <f aca="false">G162*H162</f>
        <v>171</v>
      </c>
      <c r="G162" s="25" t="n">
        <v>57</v>
      </c>
      <c r="H162" s="25" t="n">
        <v>3</v>
      </c>
      <c r="I162" s="26" t="s">
        <v>62</v>
      </c>
      <c r="J162" s="26" t="n">
        <v>2026</v>
      </c>
      <c r="K162" s="44" t="n">
        <v>11.519</v>
      </c>
      <c r="L162" s="25" t="n">
        <v>284.4</v>
      </c>
      <c r="M162" s="25" t="n">
        <v>3.4</v>
      </c>
      <c r="N162" s="25" t="n">
        <v>3.4</v>
      </c>
      <c r="O162" s="37" t="n">
        <f aca="false">O161</f>
        <v>0</v>
      </c>
      <c r="P162" s="25" t="n">
        <v>3</v>
      </c>
      <c r="Q162" s="25" t="n">
        <v>196</v>
      </c>
      <c r="R162" s="47" t="s">
        <v>62</v>
      </c>
      <c r="S162" s="25" t="s">
        <v>62</v>
      </c>
      <c r="T162" s="25" t="s">
        <v>62</v>
      </c>
      <c r="U162" s="25" t="s">
        <v>62</v>
      </c>
      <c r="V162" s="25" t="s">
        <v>62</v>
      </c>
      <c r="W162" s="25"/>
      <c r="X162" s="25"/>
      <c r="Y162" s="28" t="n">
        <v>-33.88408</v>
      </c>
      <c r="Z162" s="29" t="n">
        <v>18.53361</v>
      </c>
      <c r="AA162" s="12"/>
      <c r="AB162" s="22"/>
      <c r="AC162" s="22"/>
      <c r="AD162" s="12"/>
      <c r="AE162" s="12"/>
      <c r="AF162" s="12"/>
      <c r="AG162" s="13"/>
      <c r="AH162" s="13"/>
    </row>
    <row r="163" customFormat="false" ht="14.25" hidden="false" customHeight="false" outlineLevel="0" collapsed="false">
      <c r="A163" s="23" t="str">
        <f aca="false">A162</f>
        <v>2Gt-Retirement</v>
      </c>
      <c r="B163" s="24" t="s">
        <v>107</v>
      </c>
      <c r="C163" s="9" t="s">
        <v>106</v>
      </c>
      <c r="D163" s="9" t="s">
        <v>60</v>
      </c>
      <c r="E163" s="9" t="s">
        <v>61</v>
      </c>
      <c r="F163" s="30" t="n">
        <f aca="false">G163*H163</f>
        <v>1332</v>
      </c>
      <c r="G163" s="9" t="n">
        <v>148</v>
      </c>
      <c r="H163" s="9" t="n">
        <v>9</v>
      </c>
      <c r="I163" s="45" t="s">
        <v>62</v>
      </c>
      <c r="J163" s="45" t="n">
        <v>2039</v>
      </c>
      <c r="K163" s="63" t="n">
        <v>11.519</v>
      </c>
      <c r="L163" s="9" t="n">
        <v>263.4</v>
      </c>
      <c r="M163" s="9" t="n">
        <v>9</v>
      </c>
      <c r="N163" s="9" t="n">
        <v>9</v>
      </c>
      <c r="O163" s="33" t="n">
        <f aca="false">O162</f>
        <v>0</v>
      </c>
      <c r="P163" s="9" t="n">
        <v>3</v>
      </c>
      <c r="Q163" s="9" t="n">
        <v>196</v>
      </c>
      <c r="R163" s="9" t="s">
        <v>62</v>
      </c>
      <c r="S163" s="9" t="s">
        <v>62</v>
      </c>
      <c r="T163" s="9" t="s">
        <v>62</v>
      </c>
      <c r="U163" s="9" t="s">
        <v>62</v>
      </c>
      <c r="V163" s="9" t="s">
        <v>62</v>
      </c>
      <c r="Y163" s="8" t="n">
        <v>-33.592</v>
      </c>
      <c r="Z163" s="46" t="n">
        <v>18.4607</v>
      </c>
      <c r="AA163" s="12"/>
      <c r="AB163" s="22"/>
      <c r="AC163" s="22"/>
      <c r="AD163" s="12"/>
      <c r="AE163" s="12"/>
      <c r="AF163" s="12"/>
      <c r="AG163" s="13"/>
      <c r="AH163" s="13"/>
    </row>
    <row r="164" customFormat="false" ht="14.25" hidden="false" customHeight="false" outlineLevel="0" collapsed="false">
      <c r="A164" s="23" t="str">
        <f aca="false">A163</f>
        <v>2Gt-Retirement</v>
      </c>
      <c r="B164" s="24" t="s">
        <v>108</v>
      </c>
      <c r="C164" s="25" t="s">
        <v>106</v>
      </c>
      <c r="D164" s="25" t="s">
        <v>60</v>
      </c>
      <c r="E164" s="25" t="s">
        <v>61</v>
      </c>
      <c r="F164" s="40" t="n">
        <f aca="false">G164*H164</f>
        <v>740</v>
      </c>
      <c r="G164" s="25" t="n">
        <v>148</v>
      </c>
      <c r="H164" s="25" t="n">
        <v>5</v>
      </c>
      <c r="I164" s="26" t="s">
        <v>62</v>
      </c>
      <c r="J164" s="26" t="n">
        <v>2038</v>
      </c>
      <c r="K164" s="44" t="n">
        <v>11.519</v>
      </c>
      <c r="L164" s="25" t="n">
        <v>263.4</v>
      </c>
      <c r="M164" s="25" t="n">
        <v>9</v>
      </c>
      <c r="N164" s="25" t="n">
        <v>9</v>
      </c>
      <c r="O164" s="37" t="n">
        <f aca="false">O163</f>
        <v>0</v>
      </c>
      <c r="P164" s="25" t="n">
        <v>3</v>
      </c>
      <c r="Q164" s="25" t="n">
        <v>196</v>
      </c>
      <c r="R164" s="47" t="s">
        <v>62</v>
      </c>
      <c r="S164" s="25" t="s">
        <v>62</v>
      </c>
      <c r="T164" s="25" t="s">
        <v>62</v>
      </c>
      <c r="U164" s="25" t="s">
        <v>62</v>
      </c>
      <c r="V164" s="25" t="s">
        <v>62</v>
      </c>
      <c r="W164" s="25"/>
      <c r="X164" s="25"/>
      <c r="Y164" s="28" t="n">
        <v>-34.16526</v>
      </c>
      <c r="Z164" s="29" t="n">
        <v>21.96077</v>
      </c>
      <c r="AA164" s="12"/>
      <c r="AB164" s="22"/>
      <c r="AC164" s="22"/>
      <c r="AD164" s="12"/>
      <c r="AE164" s="12"/>
      <c r="AF164" s="12"/>
      <c r="AG164" s="13"/>
      <c r="AH164" s="13"/>
    </row>
    <row r="165" customFormat="false" ht="14.25" hidden="false" customHeight="false" outlineLevel="0" collapsed="false">
      <c r="A165" s="23" t="str">
        <f aca="false">A164</f>
        <v>2Gt-Retirement</v>
      </c>
      <c r="B165" s="51" t="s">
        <v>109</v>
      </c>
      <c r="C165" s="52" t="s">
        <v>106</v>
      </c>
      <c r="D165" s="52" t="s">
        <v>60</v>
      </c>
      <c r="E165" s="52" t="s">
        <v>61</v>
      </c>
      <c r="F165" s="53" t="n">
        <f aca="false">G165*H165</f>
        <v>171</v>
      </c>
      <c r="G165" s="52" t="n">
        <v>57</v>
      </c>
      <c r="H165" s="52" t="n">
        <v>3</v>
      </c>
      <c r="I165" s="54" t="s">
        <v>62</v>
      </c>
      <c r="J165" s="54" t="n">
        <v>2026</v>
      </c>
      <c r="K165" s="64" t="n">
        <v>11.519</v>
      </c>
      <c r="L165" s="52" t="n">
        <v>284.4</v>
      </c>
      <c r="M165" s="52" t="n">
        <v>3.4</v>
      </c>
      <c r="N165" s="52" t="n">
        <v>3.4</v>
      </c>
      <c r="O165" s="55" t="n">
        <f aca="false">O164</f>
        <v>0</v>
      </c>
      <c r="P165" s="52" t="n">
        <v>3</v>
      </c>
      <c r="Q165" s="52" t="n">
        <v>196</v>
      </c>
      <c r="R165" s="52" t="s">
        <v>62</v>
      </c>
      <c r="S165" s="52" t="s">
        <v>62</v>
      </c>
      <c r="T165" s="52" t="s">
        <v>62</v>
      </c>
      <c r="U165" s="52" t="s">
        <v>62</v>
      </c>
      <c r="V165" s="52" t="s">
        <v>62</v>
      </c>
      <c r="W165" s="52"/>
      <c r="X165" s="52"/>
      <c r="Y165" s="56" t="n">
        <v>-33.02739</v>
      </c>
      <c r="Z165" s="57" t="n">
        <v>27.88382</v>
      </c>
      <c r="AA165" s="12"/>
      <c r="AB165" s="22"/>
      <c r="AC165" s="22"/>
      <c r="AD165" s="12"/>
      <c r="AE165" s="12"/>
      <c r="AF165" s="12"/>
      <c r="AG165" s="13"/>
      <c r="AH165" s="13"/>
    </row>
  </sheetData>
  <autoFilter ref="A1:Z8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45"/>
  <sheetViews>
    <sheetView showFormulas="false" showGridLines="true" showRowColHeaders="true" showZeros="true" rightToLeft="false" tabSelected="true" showOutlineSymbols="true" defaultGridColor="true" view="normal" topLeftCell="A88" colorId="64" zoomScale="65" zoomScaleNormal="65" zoomScalePageLayoutView="100" workbookViewId="0">
      <selection pane="topLeft" activeCell="H138" activeCellId="0" sqref="H138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7.36"/>
    <col collapsed="false" customWidth="true" hidden="false" outlineLevel="0" max="2" min="2" style="0" width="31.63"/>
    <col collapsed="false" customWidth="true" hidden="false" outlineLevel="0" max="3" min="3" style="9" width="14"/>
    <col collapsed="false" customWidth="true" hidden="false" outlineLevel="0" max="4" min="4" style="9" width="18.37"/>
    <col collapsed="false" customWidth="true" hidden="false" outlineLevel="0" max="6" min="5" style="9" width="18.45"/>
    <col collapsed="false" customWidth="true" hidden="false" outlineLevel="0" max="7" min="7" style="9" width="21.55"/>
    <col collapsed="false" customWidth="true" hidden="false" outlineLevel="0" max="9" min="8" style="9" width="15.63"/>
    <col collapsed="false" customWidth="true" hidden="false" outlineLevel="0" max="10" min="10" style="9" width="19.91"/>
    <col collapsed="false" customWidth="true" hidden="false" outlineLevel="0" max="11" min="11" style="9" width="23.72"/>
    <col collapsed="false" customWidth="true" hidden="false" outlineLevel="0" max="14" min="12" style="9" width="15.63"/>
    <col collapsed="false" customWidth="true" hidden="false" outlineLevel="0" max="15" min="15" style="9" width="17.55"/>
    <col collapsed="false" customWidth="true" hidden="false" outlineLevel="0" max="17" min="16" style="9" width="15.63"/>
    <col collapsed="false" customWidth="true" hidden="false" outlineLevel="0" max="18" min="18" style="9" width="18"/>
    <col collapsed="false" customWidth="true" hidden="false" outlineLevel="0" max="23" min="19" style="9" width="15.63"/>
    <col collapsed="false" customWidth="true" hidden="false" outlineLevel="0" max="25" min="24" style="8" width="15.63"/>
    <col collapsed="false" customWidth="true" hidden="false" outlineLevel="0" max="1024" min="1023" style="0" width="9.09"/>
  </cols>
  <sheetData>
    <row r="1" customFormat="false" ht="51" hidden="false" customHeight="false" outlineLevel="0" collapsed="false">
      <c r="B1" s="2" t="s">
        <v>33</v>
      </c>
      <c r="C1" s="10" t="s">
        <v>110</v>
      </c>
      <c r="D1" s="10" t="s">
        <v>34</v>
      </c>
      <c r="E1" s="10" t="s">
        <v>35</v>
      </c>
      <c r="F1" s="10" t="s">
        <v>36</v>
      </c>
      <c r="G1" s="11" t="s">
        <v>37</v>
      </c>
      <c r="H1" s="10" t="s">
        <v>38</v>
      </c>
      <c r="I1" s="10" t="s">
        <v>39</v>
      </c>
      <c r="J1" s="10" t="s">
        <v>40</v>
      </c>
      <c r="K1" s="10" t="s">
        <v>41</v>
      </c>
      <c r="L1" s="10" t="s">
        <v>42</v>
      </c>
      <c r="M1" s="10" t="s">
        <v>43</v>
      </c>
      <c r="N1" s="10" t="s">
        <v>44</v>
      </c>
      <c r="O1" s="10" t="s">
        <v>45</v>
      </c>
      <c r="P1" s="10" t="s">
        <v>46</v>
      </c>
      <c r="Q1" s="10" t="s">
        <v>47</v>
      </c>
      <c r="R1" s="10" t="s">
        <v>48</v>
      </c>
      <c r="S1" s="10" t="s">
        <v>49</v>
      </c>
      <c r="T1" s="10" t="s">
        <v>50</v>
      </c>
      <c r="U1" s="10" t="s">
        <v>51</v>
      </c>
      <c r="V1" s="10" t="s">
        <v>52</v>
      </c>
      <c r="W1" s="10" t="s">
        <v>53</v>
      </c>
      <c r="X1" s="3" t="s">
        <v>56</v>
      </c>
      <c r="Y1" s="3" t="s">
        <v>57</v>
      </c>
    </row>
    <row r="2" customFormat="false" ht="14.25" hidden="false" customHeight="false" outlineLevel="0" collapsed="false">
      <c r="A2" s="15" t="s">
        <v>10</v>
      </c>
      <c r="B2" s="65" t="s">
        <v>111</v>
      </c>
      <c r="C2" s="66" t="s">
        <v>112</v>
      </c>
      <c r="D2" s="17" t="s">
        <v>113</v>
      </c>
      <c r="E2" s="17" t="s">
        <v>60</v>
      </c>
      <c r="F2" s="17" t="s">
        <v>61</v>
      </c>
      <c r="G2" s="17" t="n">
        <v>9.65</v>
      </c>
      <c r="H2" s="17" t="s">
        <v>62</v>
      </c>
      <c r="I2" s="17" t="s">
        <v>62</v>
      </c>
      <c r="J2" s="18" t="s">
        <v>62</v>
      </c>
      <c r="K2" s="18" t="n">
        <v>2039</v>
      </c>
      <c r="L2" s="17" t="s">
        <v>62</v>
      </c>
      <c r="M2" s="17" t="s">
        <v>62</v>
      </c>
      <c r="N2" s="17" t="s">
        <v>62</v>
      </c>
      <c r="O2" s="17" t="s">
        <v>62</v>
      </c>
      <c r="P2" s="19" t="n">
        <v>0</v>
      </c>
      <c r="Q2" s="17" t="n">
        <v>3649</v>
      </c>
      <c r="R2" s="17" t="n">
        <v>0</v>
      </c>
      <c r="S2" s="17" t="s">
        <v>62</v>
      </c>
      <c r="T2" s="17" t="s">
        <v>62</v>
      </c>
      <c r="U2" s="17" t="s">
        <v>62</v>
      </c>
      <c r="V2" s="17" t="s">
        <v>62</v>
      </c>
      <c r="W2" s="17" t="s">
        <v>62</v>
      </c>
      <c r="X2" s="20" t="n">
        <v>-29.35015</v>
      </c>
      <c r="Y2" s="21" t="n">
        <v>21.15396</v>
      </c>
    </row>
    <row r="3" customFormat="false" ht="14.25" hidden="false" customHeight="false" outlineLevel="0" collapsed="false">
      <c r="A3" s="23" t="s">
        <v>10</v>
      </c>
      <c r="B3" s="67" t="s">
        <v>114</v>
      </c>
      <c r="C3" s="68" t="s">
        <v>112</v>
      </c>
      <c r="D3" s="9" t="s">
        <v>94</v>
      </c>
      <c r="E3" s="9" t="s">
        <v>60</v>
      </c>
      <c r="F3" s="9" t="s">
        <v>61</v>
      </c>
      <c r="G3" s="9" t="n">
        <v>135.8</v>
      </c>
      <c r="H3" s="9" t="s">
        <v>62</v>
      </c>
      <c r="I3" s="9" t="s">
        <v>62</v>
      </c>
      <c r="J3" s="45" t="s">
        <v>62</v>
      </c>
      <c r="K3" s="45" t="n">
        <v>2034</v>
      </c>
      <c r="L3" s="9" t="s">
        <v>62</v>
      </c>
      <c r="M3" s="9" t="s">
        <v>62</v>
      </c>
      <c r="N3" s="9" t="s">
        <v>62</v>
      </c>
      <c r="O3" s="9" t="s">
        <v>62</v>
      </c>
      <c r="P3" s="69" t="n">
        <v>0</v>
      </c>
      <c r="Q3" s="9" t="n">
        <v>1513</v>
      </c>
      <c r="R3" s="9" t="n">
        <v>0</v>
      </c>
      <c r="S3" s="9" t="s">
        <v>62</v>
      </c>
      <c r="T3" s="9" t="s">
        <v>62</v>
      </c>
      <c r="U3" s="9" t="s">
        <v>62</v>
      </c>
      <c r="V3" s="9" t="s">
        <v>62</v>
      </c>
      <c r="W3" s="9" t="s">
        <v>62</v>
      </c>
      <c r="X3" s="8" t="n">
        <v>-32.7460636463402</v>
      </c>
      <c r="Y3" s="46" t="n">
        <v>25.807017154113</v>
      </c>
    </row>
    <row r="4" customFormat="false" ht="14.25" hidden="false" customHeight="false" outlineLevel="0" collapsed="false">
      <c r="A4" s="23" t="s">
        <v>10</v>
      </c>
      <c r="B4" s="67" t="s">
        <v>115</v>
      </c>
      <c r="C4" s="68" t="s">
        <v>112</v>
      </c>
      <c r="D4" s="25" t="s">
        <v>94</v>
      </c>
      <c r="E4" s="25" t="s">
        <v>60</v>
      </c>
      <c r="F4" s="25" t="s">
        <v>61</v>
      </c>
      <c r="G4" s="25" t="n">
        <v>27</v>
      </c>
      <c r="H4" s="25" t="s">
        <v>62</v>
      </c>
      <c r="I4" s="25" t="s">
        <v>62</v>
      </c>
      <c r="J4" s="26" t="s">
        <v>62</v>
      </c>
      <c r="K4" s="26" t="n">
        <v>2034</v>
      </c>
      <c r="L4" s="25" t="s">
        <v>62</v>
      </c>
      <c r="M4" s="25" t="s">
        <v>62</v>
      </c>
      <c r="N4" s="25" t="s">
        <v>62</v>
      </c>
      <c r="O4" s="25" t="s">
        <v>62</v>
      </c>
      <c r="P4" s="70" t="n">
        <v>0</v>
      </c>
      <c r="Q4" s="25" t="n">
        <v>1513</v>
      </c>
      <c r="R4" s="25" t="n">
        <v>0</v>
      </c>
      <c r="S4" s="25" t="s">
        <v>62</v>
      </c>
      <c r="T4" s="25" t="s">
        <v>62</v>
      </c>
      <c r="U4" s="25" t="s">
        <v>62</v>
      </c>
      <c r="V4" s="25" t="s">
        <v>62</v>
      </c>
      <c r="W4" s="25" t="s">
        <v>62</v>
      </c>
      <c r="X4" s="28" t="n">
        <v>-34.23237</v>
      </c>
      <c r="Y4" s="29" t="n">
        <v>19.42878</v>
      </c>
    </row>
    <row r="5" customFormat="false" ht="14.25" hidden="false" customHeight="false" outlineLevel="0" collapsed="false">
      <c r="A5" s="23" t="s">
        <v>10</v>
      </c>
      <c r="B5" s="67" t="s">
        <v>116</v>
      </c>
      <c r="C5" s="68" t="s">
        <v>112</v>
      </c>
      <c r="D5" s="9" t="s">
        <v>113</v>
      </c>
      <c r="E5" s="9" t="s">
        <v>60</v>
      </c>
      <c r="F5" s="9" t="s">
        <v>61</v>
      </c>
      <c r="G5" s="9" t="n">
        <v>45.6</v>
      </c>
      <c r="H5" s="9" t="s">
        <v>62</v>
      </c>
      <c r="I5" s="9" t="s">
        <v>62</v>
      </c>
      <c r="J5" s="45" t="s">
        <v>62</v>
      </c>
      <c r="K5" s="45" t="n">
        <f aca="false">K2</f>
        <v>2039</v>
      </c>
      <c r="L5" s="9" t="s">
        <v>62</v>
      </c>
      <c r="M5" s="9" t="s">
        <v>62</v>
      </c>
      <c r="N5" s="9" t="s">
        <v>62</v>
      </c>
      <c r="O5" s="9" t="s">
        <v>62</v>
      </c>
      <c r="P5" s="69" t="n">
        <v>0</v>
      </c>
      <c r="Q5" s="9" t="n">
        <v>3649</v>
      </c>
      <c r="R5" s="9" t="n">
        <v>0</v>
      </c>
      <c r="S5" s="9" t="s">
        <v>62</v>
      </c>
      <c r="T5" s="9" t="s">
        <v>62</v>
      </c>
      <c r="U5" s="9" t="s">
        <v>62</v>
      </c>
      <c r="V5" s="9" t="s">
        <v>62</v>
      </c>
      <c r="W5" s="9" t="s">
        <v>62</v>
      </c>
      <c r="X5" s="8" t="n">
        <v>-30.65995</v>
      </c>
      <c r="Y5" s="46" t="n">
        <v>24.01981</v>
      </c>
    </row>
    <row r="6" customFormat="false" ht="14.25" hidden="false" customHeight="false" outlineLevel="0" collapsed="false">
      <c r="A6" s="23" t="s">
        <v>10</v>
      </c>
      <c r="B6" s="67" t="s">
        <v>117</v>
      </c>
      <c r="C6" s="68" t="s">
        <v>112</v>
      </c>
      <c r="D6" s="25" t="s">
        <v>94</v>
      </c>
      <c r="E6" s="25" t="s">
        <v>60</v>
      </c>
      <c r="F6" s="25" t="s">
        <v>61</v>
      </c>
      <c r="G6" s="25" t="n">
        <v>97.53</v>
      </c>
      <c r="H6" s="25" t="s">
        <v>62</v>
      </c>
      <c r="I6" s="25" t="s">
        <v>62</v>
      </c>
      <c r="J6" s="26" t="s">
        <v>62</v>
      </c>
      <c r="K6" s="26" t="n">
        <v>2034</v>
      </c>
      <c r="L6" s="25" t="s">
        <v>62</v>
      </c>
      <c r="M6" s="25" t="s">
        <v>62</v>
      </c>
      <c r="N6" s="25" t="s">
        <v>62</v>
      </c>
      <c r="O6" s="25" t="s">
        <v>62</v>
      </c>
      <c r="P6" s="70" t="n">
        <v>0</v>
      </c>
      <c r="Q6" s="25" t="n">
        <v>1513</v>
      </c>
      <c r="R6" s="25" t="n">
        <v>0</v>
      </c>
      <c r="S6" s="25" t="s">
        <v>62</v>
      </c>
      <c r="T6" s="25" t="s">
        <v>62</v>
      </c>
      <c r="U6" s="25" t="s">
        <v>62</v>
      </c>
      <c r="V6" s="25" t="s">
        <v>62</v>
      </c>
      <c r="W6" s="25" t="s">
        <v>62</v>
      </c>
      <c r="X6" s="28" t="n">
        <v>-31.396281749242</v>
      </c>
      <c r="Y6" s="29" t="n">
        <v>26.3537949687705</v>
      </c>
    </row>
    <row r="7" s="9" customFormat="true" ht="14.25" hidden="false" customHeight="false" outlineLevel="0" collapsed="false">
      <c r="A7" s="23" t="s">
        <v>10</v>
      </c>
      <c r="B7" s="67" t="s">
        <v>118</v>
      </c>
      <c r="C7" s="68" t="s">
        <v>112</v>
      </c>
      <c r="D7" s="9" t="s">
        <v>113</v>
      </c>
      <c r="E7" s="9" t="s">
        <v>60</v>
      </c>
      <c r="F7" s="9" t="s">
        <v>61</v>
      </c>
      <c r="G7" s="9" t="n">
        <v>9.9</v>
      </c>
      <c r="H7" s="9" t="s">
        <v>62</v>
      </c>
      <c r="I7" s="9" t="s">
        <v>62</v>
      </c>
      <c r="J7" s="45" t="s">
        <v>62</v>
      </c>
      <c r="K7" s="45" t="n">
        <f aca="false">K5</f>
        <v>2039</v>
      </c>
      <c r="L7" s="9" t="s">
        <v>62</v>
      </c>
      <c r="M7" s="9" t="s">
        <v>62</v>
      </c>
      <c r="N7" s="9" t="s">
        <v>62</v>
      </c>
      <c r="O7" s="9" t="s">
        <v>62</v>
      </c>
      <c r="P7" s="69" t="n">
        <v>0</v>
      </c>
      <c r="Q7" s="9" t="n">
        <v>3649</v>
      </c>
      <c r="R7" s="9" t="n">
        <v>0</v>
      </c>
      <c r="S7" s="9" t="s">
        <v>62</v>
      </c>
      <c r="T7" s="9" t="s">
        <v>62</v>
      </c>
      <c r="U7" s="9" t="s">
        <v>62</v>
      </c>
      <c r="V7" s="9" t="s">
        <v>62</v>
      </c>
      <c r="W7" s="9" t="s">
        <v>62</v>
      </c>
      <c r="X7" s="8" t="n">
        <v>-29.115135854396</v>
      </c>
      <c r="Y7" s="46" t="n">
        <v>23.7490965967927</v>
      </c>
    </row>
    <row r="8" s="9" customFormat="true" ht="14.25" hidden="false" customHeight="false" outlineLevel="0" collapsed="false">
      <c r="A8" s="23" t="s">
        <v>10</v>
      </c>
      <c r="B8" s="67" t="s">
        <v>119</v>
      </c>
      <c r="C8" s="68" t="s">
        <v>112</v>
      </c>
      <c r="D8" s="25" t="s">
        <v>113</v>
      </c>
      <c r="E8" s="25" t="s">
        <v>60</v>
      </c>
      <c r="F8" s="25" t="s">
        <v>61</v>
      </c>
      <c r="G8" s="25" t="n">
        <v>19.9</v>
      </c>
      <c r="H8" s="25" t="s">
        <v>62</v>
      </c>
      <c r="I8" s="25" t="s">
        <v>62</v>
      </c>
      <c r="J8" s="26" t="s">
        <v>62</v>
      </c>
      <c r="K8" s="26" t="n">
        <f aca="false">K7</f>
        <v>2039</v>
      </c>
      <c r="L8" s="25" t="s">
        <v>62</v>
      </c>
      <c r="M8" s="25" t="s">
        <v>62</v>
      </c>
      <c r="N8" s="25" t="s">
        <v>62</v>
      </c>
      <c r="O8" s="25" t="s">
        <v>62</v>
      </c>
      <c r="P8" s="70" t="n">
        <v>0</v>
      </c>
      <c r="Q8" s="25" t="n">
        <v>3649</v>
      </c>
      <c r="R8" s="25" t="n">
        <v>0</v>
      </c>
      <c r="S8" s="25" t="s">
        <v>62</v>
      </c>
      <c r="T8" s="25" t="s">
        <v>62</v>
      </c>
      <c r="U8" s="25" t="s">
        <v>62</v>
      </c>
      <c r="V8" s="25" t="s">
        <v>62</v>
      </c>
      <c r="W8" s="25" t="s">
        <v>62</v>
      </c>
      <c r="X8" s="28" t="n">
        <v>-29.115135854396</v>
      </c>
      <c r="Y8" s="29" t="n">
        <v>23.7490965967927</v>
      </c>
    </row>
    <row r="9" s="9" customFormat="true" ht="14.25" hidden="false" customHeight="false" outlineLevel="0" collapsed="false">
      <c r="A9" s="23" t="s">
        <v>10</v>
      </c>
      <c r="B9" s="67" t="s">
        <v>120</v>
      </c>
      <c r="C9" s="68" t="s">
        <v>112</v>
      </c>
      <c r="D9" s="9" t="s">
        <v>94</v>
      </c>
      <c r="E9" s="9" t="s">
        <v>60</v>
      </c>
      <c r="F9" s="9" t="s">
        <v>61</v>
      </c>
      <c r="G9" s="9" t="n">
        <v>135.11</v>
      </c>
      <c r="H9" s="9" t="s">
        <v>62</v>
      </c>
      <c r="I9" s="9" t="s">
        <v>62</v>
      </c>
      <c r="J9" s="45" t="s">
        <v>62</v>
      </c>
      <c r="K9" s="45" t="n">
        <v>2034</v>
      </c>
      <c r="L9" s="9" t="s">
        <v>62</v>
      </c>
      <c r="M9" s="9" t="s">
        <v>62</v>
      </c>
      <c r="N9" s="9" t="s">
        <v>62</v>
      </c>
      <c r="O9" s="9" t="s">
        <v>62</v>
      </c>
      <c r="P9" s="69" t="n">
        <v>0</v>
      </c>
      <c r="Q9" s="9" t="n">
        <v>1513</v>
      </c>
      <c r="R9" s="9" t="n">
        <v>0</v>
      </c>
      <c r="S9" s="9" t="s">
        <v>62</v>
      </c>
      <c r="T9" s="9" t="s">
        <v>62</v>
      </c>
      <c r="U9" s="9" t="s">
        <v>62</v>
      </c>
      <c r="V9" s="9" t="s">
        <v>62</v>
      </c>
      <c r="W9" s="9" t="s">
        <v>62</v>
      </c>
      <c r="X9" s="8" t="n">
        <v>-34.0504867484226</v>
      </c>
      <c r="Y9" s="46" t="n">
        <v>24.9060733313712</v>
      </c>
    </row>
    <row r="10" s="9" customFormat="true" ht="14.25" hidden="false" customHeight="false" outlineLevel="0" collapsed="false">
      <c r="A10" s="23" t="s">
        <v>10</v>
      </c>
      <c r="B10" s="67" t="s">
        <v>121</v>
      </c>
      <c r="C10" s="68" t="s">
        <v>112</v>
      </c>
      <c r="D10" s="25" t="s">
        <v>113</v>
      </c>
      <c r="E10" s="25" t="s">
        <v>60</v>
      </c>
      <c r="F10" s="25" t="s">
        <v>61</v>
      </c>
      <c r="G10" s="25" t="n">
        <v>72.4</v>
      </c>
      <c r="H10" s="25" t="s">
        <v>62</v>
      </c>
      <c r="I10" s="25" t="s">
        <v>62</v>
      </c>
      <c r="J10" s="26" t="s">
        <v>62</v>
      </c>
      <c r="K10" s="26" t="n">
        <f aca="false">K8</f>
        <v>2039</v>
      </c>
      <c r="L10" s="25" t="s">
        <v>62</v>
      </c>
      <c r="M10" s="25" t="s">
        <v>62</v>
      </c>
      <c r="N10" s="25" t="s">
        <v>62</v>
      </c>
      <c r="O10" s="25" t="s">
        <v>62</v>
      </c>
      <c r="P10" s="70" t="n">
        <v>0</v>
      </c>
      <c r="Q10" s="25" t="n">
        <v>3649</v>
      </c>
      <c r="R10" s="25" t="n">
        <v>0</v>
      </c>
      <c r="S10" s="25" t="s">
        <v>62</v>
      </c>
      <c r="T10" s="25" t="s">
        <v>62</v>
      </c>
      <c r="U10" s="25" t="s">
        <v>62</v>
      </c>
      <c r="V10" s="25" t="s">
        <v>62</v>
      </c>
      <c r="W10" s="25" t="s">
        <v>62</v>
      </c>
      <c r="X10" s="28" t="n">
        <v>-30.4378978248784</v>
      </c>
      <c r="Y10" s="29" t="n">
        <v>24.4704409413049</v>
      </c>
    </row>
    <row r="11" s="9" customFormat="true" ht="14.25" hidden="false" customHeight="false" outlineLevel="0" collapsed="false">
      <c r="A11" s="23" t="s">
        <v>10</v>
      </c>
      <c r="B11" s="67" t="s">
        <v>122</v>
      </c>
      <c r="C11" s="68" t="s">
        <v>112</v>
      </c>
      <c r="D11" s="9" t="s">
        <v>123</v>
      </c>
      <c r="E11" s="9" t="s">
        <v>60</v>
      </c>
      <c r="F11" s="9" t="s">
        <v>61</v>
      </c>
      <c r="G11" s="9" t="n">
        <v>100</v>
      </c>
      <c r="H11" s="9" t="s">
        <v>62</v>
      </c>
      <c r="I11" s="9" t="s">
        <v>62</v>
      </c>
      <c r="J11" s="45" t="s">
        <v>62</v>
      </c>
      <c r="K11" s="45" t="n">
        <v>2045</v>
      </c>
      <c r="L11" s="9" t="s">
        <v>62</v>
      </c>
      <c r="M11" s="9" t="s">
        <v>62</v>
      </c>
      <c r="N11" s="9" t="s">
        <v>62</v>
      </c>
      <c r="O11" s="9" t="s">
        <v>62</v>
      </c>
      <c r="P11" s="69" t="n">
        <v>0</v>
      </c>
      <c r="Q11" s="9" t="n">
        <v>3554</v>
      </c>
      <c r="R11" s="9" t="n">
        <v>0</v>
      </c>
      <c r="S11" s="9" t="s">
        <v>62</v>
      </c>
      <c r="T11" s="9" t="s">
        <v>62</v>
      </c>
      <c r="U11" s="9" t="s">
        <v>62</v>
      </c>
      <c r="V11" s="9" t="s">
        <v>62</v>
      </c>
      <c r="W11" s="9" t="n">
        <v>3</v>
      </c>
      <c r="X11" s="8" t="n">
        <v>-28.5252</v>
      </c>
      <c r="Y11" s="46" t="n">
        <v>19.3535</v>
      </c>
    </row>
    <row r="12" s="9" customFormat="true" ht="14.25" hidden="false" customHeight="false" outlineLevel="0" collapsed="false">
      <c r="A12" s="23" t="s">
        <v>10</v>
      </c>
      <c r="B12" s="67" t="s">
        <v>124</v>
      </c>
      <c r="C12" s="68" t="s">
        <v>112</v>
      </c>
      <c r="D12" s="25" t="s">
        <v>123</v>
      </c>
      <c r="E12" s="25" t="s">
        <v>60</v>
      </c>
      <c r="F12" s="25" t="s">
        <v>61</v>
      </c>
      <c r="G12" s="25" t="n">
        <v>50</v>
      </c>
      <c r="H12" s="25"/>
      <c r="I12" s="25"/>
      <c r="J12" s="26" t="s">
        <v>62</v>
      </c>
      <c r="K12" s="26" t="n">
        <v>2045</v>
      </c>
      <c r="L12" s="25" t="s">
        <v>62</v>
      </c>
      <c r="M12" s="25" t="s">
        <v>62</v>
      </c>
      <c r="N12" s="25" t="s">
        <v>62</v>
      </c>
      <c r="O12" s="25" t="s">
        <v>62</v>
      </c>
      <c r="P12" s="70" t="n">
        <v>0</v>
      </c>
      <c r="Q12" s="25" t="n">
        <v>3554</v>
      </c>
      <c r="R12" s="25" t="n">
        <v>0</v>
      </c>
      <c r="S12" s="25" t="s">
        <v>62</v>
      </c>
      <c r="T12" s="25" t="s">
        <v>62</v>
      </c>
      <c r="U12" s="25" t="s">
        <v>62</v>
      </c>
      <c r="V12" s="25" t="s">
        <v>62</v>
      </c>
      <c r="W12" s="25" t="n">
        <v>6</v>
      </c>
      <c r="X12" s="28" t="n">
        <v>-28.3214</v>
      </c>
      <c r="Y12" s="29" t="n">
        <v>21.439</v>
      </c>
    </row>
    <row r="13" s="9" customFormat="true" ht="14.25" hidden="false" customHeight="false" outlineLevel="0" collapsed="false">
      <c r="A13" s="23" t="s">
        <v>10</v>
      </c>
      <c r="B13" s="67" t="s">
        <v>125</v>
      </c>
      <c r="C13" s="68" t="s">
        <v>112</v>
      </c>
      <c r="D13" s="9" t="s">
        <v>113</v>
      </c>
      <c r="E13" s="9" t="s">
        <v>60</v>
      </c>
      <c r="F13" s="9" t="s">
        <v>61</v>
      </c>
      <c r="G13" s="9" t="n">
        <v>9.65</v>
      </c>
      <c r="H13" s="9" t="s">
        <v>62</v>
      </c>
      <c r="I13" s="9" t="s">
        <v>62</v>
      </c>
      <c r="J13" s="45" t="s">
        <v>62</v>
      </c>
      <c r="K13" s="45" t="n">
        <f aca="false">K10</f>
        <v>2039</v>
      </c>
      <c r="L13" s="9" t="s">
        <v>62</v>
      </c>
      <c r="M13" s="9" t="s">
        <v>62</v>
      </c>
      <c r="N13" s="9" t="s">
        <v>62</v>
      </c>
      <c r="O13" s="9" t="s">
        <v>62</v>
      </c>
      <c r="P13" s="69" t="n">
        <v>0</v>
      </c>
      <c r="Q13" s="9" t="n">
        <v>3649</v>
      </c>
      <c r="R13" s="9" t="n">
        <v>0</v>
      </c>
      <c r="S13" s="9" t="s">
        <v>62</v>
      </c>
      <c r="T13" s="9" t="s">
        <v>62</v>
      </c>
      <c r="U13" s="9" t="s">
        <v>62</v>
      </c>
      <c r="V13" s="9" t="s">
        <v>62</v>
      </c>
      <c r="W13" s="9" t="s">
        <v>62</v>
      </c>
      <c r="X13" s="8" t="n">
        <v>-29.1620911485105</v>
      </c>
      <c r="Y13" s="46" t="n">
        <v>19.386264306318</v>
      </c>
    </row>
    <row r="14" s="9" customFormat="true" ht="14.25" hidden="false" customHeight="false" outlineLevel="0" collapsed="false">
      <c r="A14" s="23" t="s">
        <v>10</v>
      </c>
      <c r="B14" s="67" t="s">
        <v>126</v>
      </c>
      <c r="C14" s="68" t="s">
        <v>112</v>
      </c>
      <c r="D14" s="25" t="s">
        <v>94</v>
      </c>
      <c r="E14" s="25" t="s">
        <v>60</v>
      </c>
      <c r="F14" s="25" t="s">
        <v>61</v>
      </c>
      <c r="G14" s="25" t="n">
        <v>77.7</v>
      </c>
      <c r="H14" s="25" t="s">
        <v>62</v>
      </c>
      <c r="I14" s="25" t="s">
        <v>62</v>
      </c>
      <c r="J14" s="26" t="s">
        <v>62</v>
      </c>
      <c r="K14" s="26" t="n">
        <v>2034</v>
      </c>
      <c r="L14" s="25" t="s">
        <v>62</v>
      </c>
      <c r="M14" s="25" t="s">
        <v>62</v>
      </c>
      <c r="N14" s="25" t="s">
        <v>62</v>
      </c>
      <c r="O14" s="25" t="s">
        <v>62</v>
      </c>
      <c r="P14" s="70" t="n">
        <v>0</v>
      </c>
      <c r="Q14" s="25" t="n">
        <v>1513</v>
      </c>
      <c r="R14" s="25" t="n">
        <v>0</v>
      </c>
      <c r="S14" s="25" t="s">
        <v>62</v>
      </c>
      <c r="T14" s="25" t="s">
        <v>62</v>
      </c>
      <c r="U14" s="25" t="s">
        <v>62</v>
      </c>
      <c r="V14" s="25" t="s">
        <v>62</v>
      </c>
      <c r="W14" s="25" t="s">
        <v>62</v>
      </c>
      <c r="X14" s="28" t="n">
        <v>-34.0016066103323</v>
      </c>
      <c r="Y14" s="29" t="n">
        <v>24.7416286318375</v>
      </c>
    </row>
    <row r="15" s="9" customFormat="true" ht="14.25" hidden="false" customHeight="false" outlineLevel="0" collapsed="false">
      <c r="A15" s="23" t="s">
        <v>10</v>
      </c>
      <c r="B15" s="67" t="s">
        <v>127</v>
      </c>
      <c r="C15" s="68" t="s">
        <v>112</v>
      </c>
      <c r="D15" s="9" t="s">
        <v>113</v>
      </c>
      <c r="E15" s="9" t="s">
        <v>60</v>
      </c>
      <c r="F15" s="9" t="s">
        <v>61</v>
      </c>
      <c r="G15" s="9" t="n">
        <v>64</v>
      </c>
      <c r="H15" s="9" t="s">
        <v>62</v>
      </c>
      <c r="I15" s="9" t="s">
        <v>62</v>
      </c>
      <c r="J15" s="45" t="s">
        <v>62</v>
      </c>
      <c r="K15" s="45" t="n">
        <f aca="false">K13</f>
        <v>2039</v>
      </c>
      <c r="L15" s="9" t="s">
        <v>62</v>
      </c>
      <c r="M15" s="9" t="s">
        <v>62</v>
      </c>
      <c r="N15" s="9" t="s">
        <v>62</v>
      </c>
      <c r="O15" s="9" t="s">
        <v>62</v>
      </c>
      <c r="P15" s="69" t="n">
        <v>0</v>
      </c>
      <c r="Q15" s="9" t="n">
        <v>3649</v>
      </c>
      <c r="R15" s="9" t="n">
        <v>0</v>
      </c>
      <c r="S15" s="9" t="s">
        <v>62</v>
      </c>
      <c r="T15" s="9" t="s">
        <v>62</v>
      </c>
      <c r="U15" s="9" t="s">
        <v>62</v>
      </c>
      <c r="V15" s="9" t="s">
        <v>62</v>
      </c>
      <c r="W15" s="9" t="s">
        <v>62</v>
      </c>
      <c r="X15" s="8" t="n">
        <v>-28.3095221110232</v>
      </c>
      <c r="Y15" s="46" t="n">
        <v>23.1040633712854</v>
      </c>
    </row>
    <row r="16" s="9" customFormat="true" ht="14.25" hidden="false" customHeight="false" outlineLevel="0" collapsed="false">
      <c r="A16" s="23" t="s">
        <v>10</v>
      </c>
      <c r="B16" s="67" t="s">
        <v>128</v>
      </c>
      <c r="C16" s="68" t="s">
        <v>112</v>
      </c>
      <c r="D16" s="25" t="s">
        <v>113</v>
      </c>
      <c r="E16" s="25" t="s">
        <v>60</v>
      </c>
      <c r="F16" s="25" t="s">
        <v>61</v>
      </c>
      <c r="G16" s="25" t="n">
        <v>64</v>
      </c>
      <c r="H16" s="25" t="s">
        <v>62</v>
      </c>
      <c r="I16" s="25" t="s">
        <v>62</v>
      </c>
      <c r="J16" s="26" t="s">
        <v>62</v>
      </c>
      <c r="K16" s="26" t="n">
        <f aca="false">K15</f>
        <v>2039</v>
      </c>
      <c r="L16" s="25" t="s">
        <v>62</v>
      </c>
      <c r="M16" s="25" t="s">
        <v>62</v>
      </c>
      <c r="N16" s="25" t="s">
        <v>62</v>
      </c>
      <c r="O16" s="25" t="s">
        <v>62</v>
      </c>
      <c r="P16" s="70" t="n">
        <v>0</v>
      </c>
      <c r="Q16" s="25" t="n">
        <v>3649</v>
      </c>
      <c r="R16" s="25" t="n">
        <v>0</v>
      </c>
      <c r="S16" s="25" t="s">
        <v>62</v>
      </c>
      <c r="T16" s="25" t="s">
        <v>62</v>
      </c>
      <c r="U16" s="25" t="s">
        <v>62</v>
      </c>
      <c r="V16" s="25" t="s">
        <v>62</v>
      </c>
      <c r="W16" s="25" t="s">
        <v>62</v>
      </c>
      <c r="X16" s="28" t="n">
        <v>-29.1121361717905</v>
      </c>
      <c r="Y16" s="29" t="n">
        <v>26.2156647083979</v>
      </c>
    </row>
    <row r="17" s="9" customFormat="true" ht="14.25" hidden="false" customHeight="false" outlineLevel="0" collapsed="false">
      <c r="A17" s="23" t="s">
        <v>10</v>
      </c>
      <c r="B17" s="67" t="s">
        <v>129</v>
      </c>
      <c r="C17" s="68" t="s">
        <v>112</v>
      </c>
      <c r="D17" s="9" t="s">
        <v>94</v>
      </c>
      <c r="E17" s="9" t="s">
        <v>60</v>
      </c>
      <c r="F17" s="9" t="s">
        <v>61</v>
      </c>
      <c r="G17" s="9" t="n">
        <v>27</v>
      </c>
      <c r="H17" s="9" t="s">
        <v>62</v>
      </c>
      <c r="I17" s="9" t="s">
        <v>62</v>
      </c>
      <c r="J17" s="45" t="s">
        <v>62</v>
      </c>
      <c r="K17" s="45" t="n">
        <v>2034</v>
      </c>
      <c r="L17" s="9" t="s">
        <v>62</v>
      </c>
      <c r="M17" s="9" t="s">
        <v>62</v>
      </c>
      <c r="N17" s="9" t="s">
        <v>62</v>
      </c>
      <c r="O17" s="9" t="s">
        <v>62</v>
      </c>
      <c r="P17" s="69" t="n">
        <v>0</v>
      </c>
      <c r="Q17" s="9" t="n">
        <v>1513</v>
      </c>
      <c r="R17" s="9" t="n">
        <v>0</v>
      </c>
      <c r="S17" s="9" t="s">
        <v>62</v>
      </c>
      <c r="T17" s="9" t="s">
        <v>62</v>
      </c>
      <c r="U17" s="9" t="s">
        <v>62</v>
      </c>
      <c r="V17" s="9" t="s">
        <v>62</v>
      </c>
      <c r="W17" s="9" t="s">
        <v>62</v>
      </c>
      <c r="X17" s="8" t="n">
        <v>-33.8047849941431</v>
      </c>
      <c r="Y17" s="46" t="n">
        <v>25.4904917148364</v>
      </c>
    </row>
    <row r="18" s="9" customFormat="true" ht="14.25" hidden="false" customHeight="false" outlineLevel="0" collapsed="false">
      <c r="A18" s="23" t="s">
        <v>10</v>
      </c>
      <c r="B18" s="67" t="s">
        <v>130</v>
      </c>
      <c r="C18" s="68" t="s">
        <v>112</v>
      </c>
      <c r="D18" s="25" t="s">
        <v>113</v>
      </c>
      <c r="E18" s="25" t="s">
        <v>60</v>
      </c>
      <c r="F18" s="25" t="s">
        <v>61</v>
      </c>
      <c r="G18" s="25" t="n">
        <v>10</v>
      </c>
      <c r="H18" s="25" t="s">
        <v>62</v>
      </c>
      <c r="I18" s="25" t="s">
        <v>62</v>
      </c>
      <c r="J18" s="26" t="s">
        <v>62</v>
      </c>
      <c r="K18" s="26" t="n">
        <f aca="false">K16</f>
        <v>2039</v>
      </c>
      <c r="L18" s="25" t="s">
        <v>62</v>
      </c>
      <c r="M18" s="25" t="s">
        <v>62</v>
      </c>
      <c r="N18" s="25" t="s">
        <v>62</v>
      </c>
      <c r="O18" s="25" t="s">
        <v>62</v>
      </c>
      <c r="P18" s="70" t="n">
        <v>0</v>
      </c>
      <c r="Q18" s="25" t="n">
        <v>3649</v>
      </c>
      <c r="R18" s="25" t="n">
        <v>0</v>
      </c>
      <c r="S18" s="25" t="s">
        <v>62</v>
      </c>
      <c r="T18" s="25" t="s">
        <v>62</v>
      </c>
      <c r="U18" s="25" t="s">
        <v>62</v>
      </c>
      <c r="V18" s="25" t="s">
        <v>62</v>
      </c>
      <c r="W18" s="25" t="s">
        <v>62</v>
      </c>
      <c r="X18" s="28" t="n">
        <v>-30.65995</v>
      </c>
      <c r="Y18" s="29" t="n">
        <v>24.01981</v>
      </c>
    </row>
    <row r="19" s="9" customFormat="true" ht="14.25" hidden="false" customHeight="false" outlineLevel="0" collapsed="false">
      <c r="A19" s="23" t="s">
        <v>10</v>
      </c>
      <c r="B19" s="67" t="s">
        <v>131</v>
      </c>
      <c r="C19" s="68" t="s">
        <v>112</v>
      </c>
      <c r="D19" s="9" t="s">
        <v>113</v>
      </c>
      <c r="E19" s="9" t="s">
        <v>60</v>
      </c>
      <c r="F19" s="9" t="s">
        <v>61</v>
      </c>
      <c r="G19" s="9" t="n">
        <v>19.12</v>
      </c>
      <c r="H19" s="9" t="s">
        <v>62</v>
      </c>
      <c r="I19" s="9" t="s">
        <v>62</v>
      </c>
      <c r="J19" s="45" t="s">
        <v>62</v>
      </c>
      <c r="K19" s="45" t="n">
        <f aca="false">K18</f>
        <v>2039</v>
      </c>
      <c r="L19" s="9" t="s">
        <v>62</v>
      </c>
      <c r="M19" s="9" t="s">
        <v>62</v>
      </c>
      <c r="N19" s="9" t="s">
        <v>62</v>
      </c>
      <c r="O19" s="9" t="s">
        <v>62</v>
      </c>
      <c r="P19" s="69" t="n">
        <v>0</v>
      </c>
      <c r="Q19" s="9" t="n">
        <v>3649</v>
      </c>
      <c r="R19" s="9" t="n">
        <v>0</v>
      </c>
      <c r="S19" s="9" t="s">
        <v>62</v>
      </c>
      <c r="T19" s="9" t="s">
        <v>62</v>
      </c>
      <c r="U19" s="9" t="s">
        <v>62</v>
      </c>
      <c r="V19" s="9" t="s">
        <v>62</v>
      </c>
      <c r="W19" s="9" t="s">
        <v>62</v>
      </c>
      <c r="X19" s="8" t="n">
        <v>-29.9646991223959</v>
      </c>
      <c r="Y19" s="46" t="n">
        <v>22.3394383574136</v>
      </c>
    </row>
    <row r="20" s="9" customFormat="true" ht="14.25" hidden="false" customHeight="false" outlineLevel="0" collapsed="false">
      <c r="A20" s="23" t="s">
        <v>10</v>
      </c>
      <c r="B20" s="67" t="s">
        <v>132</v>
      </c>
      <c r="C20" s="68" t="s">
        <v>112</v>
      </c>
      <c r="D20" s="25" t="s">
        <v>94</v>
      </c>
      <c r="E20" s="25" t="s">
        <v>60</v>
      </c>
      <c r="F20" s="25" t="s">
        <v>61</v>
      </c>
      <c r="G20" s="25" t="n">
        <v>73.8</v>
      </c>
      <c r="H20" s="25" t="s">
        <v>62</v>
      </c>
      <c r="I20" s="25" t="s">
        <v>62</v>
      </c>
      <c r="J20" s="26" t="s">
        <v>62</v>
      </c>
      <c r="K20" s="26" t="n">
        <v>2034</v>
      </c>
      <c r="L20" s="25" t="s">
        <v>62</v>
      </c>
      <c r="M20" s="25" t="s">
        <v>62</v>
      </c>
      <c r="N20" s="25" t="s">
        <v>62</v>
      </c>
      <c r="O20" s="25" t="s">
        <v>62</v>
      </c>
      <c r="P20" s="70" t="n">
        <v>0</v>
      </c>
      <c r="Q20" s="25" t="n">
        <v>1513</v>
      </c>
      <c r="R20" s="25" t="n">
        <v>0</v>
      </c>
      <c r="S20" s="25" t="s">
        <v>62</v>
      </c>
      <c r="T20" s="25" t="s">
        <v>62</v>
      </c>
      <c r="U20" s="25" t="s">
        <v>62</v>
      </c>
      <c r="V20" s="25" t="s">
        <v>62</v>
      </c>
      <c r="W20" s="25" t="s">
        <v>62</v>
      </c>
      <c r="X20" s="28" t="n">
        <v>-31.4222422298043</v>
      </c>
      <c r="Y20" s="29" t="n">
        <v>23.11492014448</v>
      </c>
    </row>
    <row r="21" s="9" customFormat="true" ht="14.25" hidden="false" customHeight="false" outlineLevel="0" collapsed="false">
      <c r="A21" s="23" t="s">
        <v>10</v>
      </c>
      <c r="B21" s="67" t="s">
        <v>133</v>
      </c>
      <c r="C21" s="68" t="s">
        <v>112</v>
      </c>
      <c r="D21" s="9" t="s">
        <v>113</v>
      </c>
      <c r="E21" s="9" t="s">
        <v>60</v>
      </c>
      <c r="F21" s="9" t="s">
        <v>61</v>
      </c>
      <c r="G21" s="9" t="n">
        <v>75</v>
      </c>
      <c r="H21" s="9" t="s">
        <v>62</v>
      </c>
      <c r="I21" s="9" t="s">
        <v>62</v>
      </c>
      <c r="J21" s="45" t="s">
        <v>62</v>
      </c>
      <c r="K21" s="45" t="n">
        <f aca="false">K19</f>
        <v>2039</v>
      </c>
      <c r="L21" s="9" t="s">
        <v>62</v>
      </c>
      <c r="M21" s="9" t="s">
        <v>62</v>
      </c>
      <c r="N21" s="9" t="s">
        <v>62</v>
      </c>
      <c r="O21" s="9" t="s">
        <v>62</v>
      </c>
      <c r="P21" s="69" t="n">
        <v>0</v>
      </c>
      <c r="Q21" s="9" t="n">
        <v>3649</v>
      </c>
      <c r="R21" s="9" t="n">
        <v>0</v>
      </c>
      <c r="S21" s="9" t="s">
        <v>62</v>
      </c>
      <c r="T21" s="9" t="s">
        <v>62</v>
      </c>
      <c r="U21" s="9" t="s">
        <v>62</v>
      </c>
      <c r="V21" s="9" t="s">
        <v>62</v>
      </c>
      <c r="W21" s="9" t="s">
        <v>62</v>
      </c>
      <c r="X21" s="8" t="n">
        <v>-27.7580864932175</v>
      </c>
      <c r="Y21" s="46" t="n">
        <v>23.0158958258526</v>
      </c>
    </row>
    <row r="22" s="9" customFormat="true" ht="14.25" hidden="false" customHeight="false" outlineLevel="0" collapsed="false">
      <c r="A22" s="23" t="s">
        <v>10</v>
      </c>
      <c r="B22" s="67" t="s">
        <v>134</v>
      </c>
      <c r="C22" s="68" t="s">
        <v>112</v>
      </c>
      <c r="D22" s="25" t="s">
        <v>113</v>
      </c>
      <c r="E22" s="25" t="s">
        <v>60</v>
      </c>
      <c r="F22" s="25" t="s">
        <v>61</v>
      </c>
      <c r="G22" s="25" t="n">
        <v>6.93</v>
      </c>
      <c r="H22" s="25" t="s">
        <v>62</v>
      </c>
      <c r="I22" s="25" t="s">
        <v>62</v>
      </c>
      <c r="J22" s="26" t="s">
        <v>62</v>
      </c>
      <c r="K22" s="26" t="n">
        <f aca="false">K21</f>
        <v>2039</v>
      </c>
      <c r="L22" s="25" t="s">
        <v>62</v>
      </c>
      <c r="M22" s="25" t="s">
        <v>62</v>
      </c>
      <c r="N22" s="25" t="s">
        <v>62</v>
      </c>
      <c r="O22" s="25" t="s">
        <v>62</v>
      </c>
      <c r="P22" s="70" t="n">
        <v>0</v>
      </c>
      <c r="Q22" s="25" t="n">
        <v>3649</v>
      </c>
      <c r="R22" s="25" t="n">
        <v>0</v>
      </c>
      <c r="S22" s="25" t="s">
        <v>62</v>
      </c>
      <c r="T22" s="25" t="s">
        <v>62</v>
      </c>
      <c r="U22" s="25" t="s">
        <v>62</v>
      </c>
      <c r="V22" s="25" t="s">
        <v>62</v>
      </c>
      <c r="W22" s="25" t="s">
        <v>62</v>
      </c>
      <c r="X22" s="28" t="n">
        <v>-25.653266613645</v>
      </c>
      <c r="Y22" s="29" t="n">
        <v>27.2497590629081</v>
      </c>
    </row>
    <row r="23" s="9" customFormat="true" ht="14.25" hidden="false" customHeight="false" outlineLevel="0" collapsed="false">
      <c r="A23" s="23" t="s">
        <v>10</v>
      </c>
      <c r="B23" s="67" t="s">
        <v>135</v>
      </c>
      <c r="C23" s="68" t="s">
        <v>112</v>
      </c>
      <c r="D23" s="9" t="s">
        <v>113</v>
      </c>
      <c r="E23" s="9" t="s">
        <v>60</v>
      </c>
      <c r="F23" s="9" t="s">
        <v>61</v>
      </c>
      <c r="G23" s="9" t="n">
        <v>45.4</v>
      </c>
      <c r="H23" s="9" t="s">
        <v>62</v>
      </c>
      <c r="I23" s="9" t="s">
        <v>62</v>
      </c>
      <c r="J23" s="45" t="s">
        <v>62</v>
      </c>
      <c r="K23" s="45" t="n">
        <f aca="false">K22</f>
        <v>2039</v>
      </c>
      <c r="L23" s="9" t="s">
        <v>62</v>
      </c>
      <c r="M23" s="9" t="s">
        <v>62</v>
      </c>
      <c r="N23" s="9" t="s">
        <v>62</v>
      </c>
      <c r="O23" s="9" t="s">
        <v>62</v>
      </c>
      <c r="P23" s="69" t="n">
        <v>0</v>
      </c>
      <c r="Q23" s="9" t="n">
        <v>3649</v>
      </c>
      <c r="R23" s="9" t="n">
        <v>0</v>
      </c>
      <c r="S23" s="9" t="s">
        <v>62</v>
      </c>
      <c r="T23" s="9" t="s">
        <v>62</v>
      </c>
      <c r="U23" s="9" t="s">
        <v>62</v>
      </c>
      <c r="V23" s="9" t="s">
        <v>62</v>
      </c>
      <c r="W23" s="9" t="s">
        <v>62</v>
      </c>
      <c r="X23" s="8" t="n">
        <v>-28.7250621507848</v>
      </c>
      <c r="Y23" s="46" t="n">
        <v>24.7517010039161</v>
      </c>
    </row>
    <row r="24" s="9" customFormat="true" ht="14.25" hidden="false" customHeight="false" outlineLevel="0" collapsed="false">
      <c r="A24" s="23" t="s">
        <v>10</v>
      </c>
      <c r="B24" s="67" t="s">
        <v>136</v>
      </c>
      <c r="C24" s="68" t="s">
        <v>112</v>
      </c>
      <c r="D24" s="25" t="s">
        <v>113</v>
      </c>
      <c r="E24" s="25" t="s">
        <v>60</v>
      </c>
      <c r="F24" s="25" t="s">
        <v>61</v>
      </c>
      <c r="G24" s="25" t="n">
        <v>5</v>
      </c>
      <c r="H24" s="25" t="s">
        <v>62</v>
      </c>
      <c r="I24" s="25" t="s">
        <v>62</v>
      </c>
      <c r="J24" s="26" t="s">
        <v>62</v>
      </c>
      <c r="K24" s="26" t="n">
        <f aca="false">K23</f>
        <v>2039</v>
      </c>
      <c r="L24" s="25" t="s">
        <v>62</v>
      </c>
      <c r="M24" s="25" t="s">
        <v>62</v>
      </c>
      <c r="N24" s="25" t="s">
        <v>62</v>
      </c>
      <c r="O24" s="25" t="s">
        <v>62</v>
      </c>
      <c r="P24" s="70" t="n">
        <v>0</v>
      </c>
      <c r="Q24" s="25" t="n">
        <v>3649</v>
      </c>
      <c r="R24" s="25" t="n">
        <v>0</v>
      </c>
      <c r="S24" s="25" t="s">
        <v>62</v>
      </c>
      <c r="T24" s="25" t="s">
        <v>62</v>
      </c>
      <c r="U24" s="25" t="s">
        <v>62</v>
      </c>
      <c r="V24" s="25" t="s">
        <v>62</v>
      </c>
      <c r="W24" s="25" t="s">
        <v>62</v>
      </c>
      <c r="X24" s="28" t="n">
        <v>-33.4578</v>
      </c>
      <c r="Y24" s="29" t="n">
        <v>18.72332</v>
      </c>
    </row>
    <row r="25" s="9" customFormat="true" ht="14.25" hidden="false" customHeight="false" outlineLevel="0" collapsed="false">
      <c r="A25" s="23" t="s">
        <v>10</v>
      </c>
      <c r="B25" s="67" t="s">
        <v>137</v>
      </c>
      <c r="C25" s="68" t="s">
        <v>112</v>
      </c>
      <c r="D25" s="9" t="s">
        <v>113</v>
      </c>
      <c r="E25" s="9" t="s">
        <v>60</v>
      </c>
      <c r="F25" s="9" t="s">
        <v>61</v>
      </c>
      <c r="G25" s="9" t="n">
        <v>75</v>
      </c>
      <c r="H25" s="9" t="s">
        <v>62</v>
      </c>
      <c r="I25" s="9" t="s">
        <v>62</v>
      </c>
      <c r="J25" s="45" t="s">
        <v>62</v>
      </c>
      <c r="K25" s="45" t="n">
        <f aca="false">K24</f>
        <v>2039</v>
      </c>
      <c r="L25" s="9" t="s">
        <v>62</v>
      </c>
      <c r="M25" s="9" t="s">
        <v>62</v>
      </c>
      <c r="N25" s="9" t="s">
        <v>62</v>
      </c>
      <c r="O25" s="9" t="s">
        <v>62</v>
      </c>
      <c r="P25" s="69" t="n">
        <v>0</v>
      </c>
      <c r="Q25" s="9" t="n">
        <v>3649</v>
      </c>
      <c r="R25" s="9" t="n">
        <v>0</v>
      </c>
      <c r="S25" s="9" t="s">
        <v>62</v>
      </c>
      <c r="T25" s="9" t="s">
        <v>62</v>
      </c>
      <c r="U25" s="9" t="s">
        <v>62</v>
      </c>
      <c r="V25" s="9" t="s">
        <v>62</v>
      </c>
      <c r="W25" s="9" t="s">
        <v>62</v>
      </c>
      <c r="X25" s="8" t="n">
        <v>-30.65995</v>
      </c>
      <c r="Y25" s="46" t="n">
        <v>24.01981</v>
      </c>
    </row>
    <row r="26" customFormat="false" ht="14.25" hidden="false" customHeight="false" outlineLevel="0" collapsed="false">
      <c r="A26" s="23" t="s">
        <v>10</v>
      </c>
      <c r="B26" s="67" t="s">
        <v>138</v>
      </c>
      <c r="C26" s="68" t="s">
        <v>112</v>
      </c>
      <c r="D26" s="25" t="s">
        <v>113</v>
      </c>
      <c r="E26" s="25" t="s">
        <v>60</v>
      </c>
      <c r="F26" s="25" t="s">
        <v>61</v>
      </c>
      <c r="G26" s="25" t="n">
        <v>27.94</v>
      </c>
      <c r="H26" s="25" t="s">
        <v>62</v>
      </c>
      <c r="I26" s="25" t="s">
        <v>62</v>
      </c>
      <c r="J26" s="26" t="s">
        <v>62</v>
      </c>
      <c r="K26" s="26" t="n">
        <f aca="false">K25</f>
        <v>2039</v>
      </c>
      <c r="L26" s="25" t="s">
        <v>62</v>
      </c>
      <c r="M26" s="25" t="s">
        <v>62</v>
      </c>
      <c r="N26" s="25" t="s">
        <v>62</v>
      </c>
      <c r="O26" s="25" t="s">
        <v>62</v>
      </c>
      <c r="P26" s="70" t="n">
        <v>0</v>
      </c>
      <c r="Q26" s="25" t="n">
        <v>3649</v>
      </c>
      <c r="R26" s="25" t="n">
        <v>0</v>
      </c>
      <c r="S26" s="25" t="s">
        <v>62</v>
      </c>
      <c r="T26" s="25" t="s">
        <v>62</v>
      </c>
      <c r="U26" s="25" t="s">
        <v>62</v>
      </c>
      <c r="V26" s="25" t="s">
        <v>62</v>
      </c>
      <c r="W26" s="25" t="s">
        <v>62</v>
      </c>
      <c r="X26" s="28" t="n">
        <v>-23.3694010098444</v>
      </c>
      <c r="Y26" s="29" t="n">
        <v>29.3217991725548</v>
      </c>
    </row>
    <row r="27" customFormat="false" ht="14.25" hidden="false" customHeight="false" outlineLevel="0" collapsed="false">
      <c r="A27" s="23" t="s">
        <v>10</v>
      </c>
      <c r="B27" s="67" t="s">
        <v>139</v>
      </c>
      <c r="C27" s="68" t="s">
        <v>112</v>
      </c>
      <c r="D27" s="9" t="s">
        <v>113</v>
      </c>
      <c r="E27" s="9" t="s">
        <v>60</v>
      </c>
      <c r="F27" s="9" t="s">
        <v>61</v>
      </c>
      <c r="G27" s="9" t="n">
        <v>36</v>
      </c>
      <c r="H27" s="9" t="s">
        <v>62</v>
      </c>
      <c r="I27" s="9" t="s">
        <v>62</v>
      </c>
      <c r="J27" s="45" t="s">
        <v>62</v>
      </c>
      <c r="K27" s="45" t="n">
        <f aca="false">K26</f>
        <v>2039</v>
      </c>
      <c r="L27" s="9" t="s">
        <v>62</v>
      </c>
      <c r="M27" s="9" t="s">
        <v>62</v>
      </c>
      <c r="N27" s="9" t="s">
        <v>62</v>
      </c>
      <c r="O27" s="9" t="s">
        <v>62</v>
      </c>
      <c r="P27" s="69" t="n">
        <v>0</v>
      </c>
      <c r="Q27" s="9" t="n">
        <v>3649</v>
      </c>
      <c r="R27" s="9" t="n">
        <v>0</v>
      </c>
      <c r="S27" s="9" t="s">
        <v>62</v>
      </c>
      <c r="T27" s="9" t="s">
        <v>62</v>
      </c>
      <c r="U27" s="9" t="s">
        <v>62</v>
      </c>
      <c r="V27" s="9" t="s">
        <v>62</v>
      </c>
      <c r="W27" s="9" t="s">
        <v>62</v>
      </c>
      <c r="X27" s="8" t="n">
        <v>-33.339429270602</v>
      </c>
      <c r="Y27" s="46" t="n">
        <v>20.0292581081331</v>
      </c>
    </row>
    <row r="28" customFormat="false" ht="14.25" hidden="false" customHeight="false" outlineLevel="0" collapsed="false">
      <c r="A28" s="23" t="s">
        <v>10</v>
      </c>
      <c r="B28" s="67" t="s">
        <v>140</v>
      </c>
      <c r="C28" s="68" t="s">
        <v>112</v>
      </c>
      <c r="D28" s="25" t="s">
        <v>94</v>
      </c>
      <c r="E28" s="25" t="s">
        <v>60</v>
      </c>
      <c r="F28" s="25" t="s">
        <v>61</v>
      </c>
      <c r="G28" s="25" t="n">
        <v>65.4</v>
      </c>
      <c r="H28" s="25" t="s">
        <v>62</v>
      </c>
      <c r="I28" s="25" t="s">
        <v>62</v>
      </c>
      <c r="J28" s="26" t="s">
        <v>62</v>
      </c>
      <c r="K28" s="26" t="n">
        <v>2034</v>
      </c>
      <c r="L28" s="25" t="s">
        <v>62</v>
      </c>
      <c r="M28" s="25" t="s">
        <v>62</v>
      </c>
      <c r="N28" s="25" t="s">
        <v>62</v>
      </c>
      <c r="O28" s="25" t="s">
        <v>62</v>
      </c>
      <c r="P28" s="70" t="n">
        <v>0</v>
      </c>
      <c r="Q28" s="25" t="n">
        <v>1513</v>
      </c>
      <c r="R28" s="25" t="n">
        <v>0</v>
      </c>
      <c r="S28" s="25" t="s">
        <v>62</v>
      </c>
      <c r="T28" s="25" t="s">
        <v>62</v>
      </c>
      <c r="U28" s="25" t="s">
        <v>62</v>
      </c>
      <c r="V28" s="25" t="s">
        <v>62</v>
      </c>
      <c r="W28" s="25" t="s">
        <v>62</v>
      </c>
      <c r="X28" s="28" t="n">
        <v>-33.0285539672266</v>
      </c>
      <c r="Y28" s="29" t="n">
        <v>18.3075365456255</v>
      </c>
    </row>
    <row r="29" customFormat="false" ht="14.25" hidden="false" customHeight="false" outlineLevel="0" collapsed="false">
      <c r="A29" s="23" t="s">
        <v>10</v>
      </c>
      <c r="B29" s="67" t="s">
        <v>141</v>
      </c>
      <c r="C29" s="68" t="s">
        <v>112</v>
      </c>
      <c r="D29" s="9" t="s">
        <v>113</v>
      </c>
      <c r="E29" s="9" t="s">
        <v>60</v>
      </c>
      <c r="F29" s="9" t="s">
        <v>61</v>
      </c>
      <c r="G29" s="9" t="n">
        <v>29.68</v>
      </c>
      <c r="H29" s="9" t="s">
        <v>62</v>
      </c>
      <c r="I29" s="9" t="s">
        <v>62</v>
      </c>
      <c r="J29" s="45" t="s">
        <v>62</v>
      </c>
      <c r="K29" s="45" t="n">
        <f aca="false">K27</f>
        <v>2039</v>
      </c>
      <c r="L29" s="9" t="s">
        <v>62</v>
      </c>
      <c r="M29" s="9" t="s">
        <v>62</v>
      </c>
      <c r="N29" s="9" t="s">
        <v>62</v>
      </c>
      <c r="O29" s="9" t="s">
        <v>62</v>
      </c>
      <c r="P29" s="69" t="n">
        <v>0</v>
      </c>
      <c r="Q29" s="9" t="n">
        <v>3649</v>
      </c>
      <c r="R29" s="9" t="n">
        <v>0</v>
      </c>
      <c r="S29" s="9" t="s">
        <v>62</v>
      </c>
      <c r="T29" s="9" t="s">
        <v>62</v>
      </c>
      <c r="U29" s="9" t="s">
        <v>62</v>
      </c>
      <c r="V29" s="9" t="s">
        <v>62</v>
      </c>
      <c r="W29" s="9" t="s">
        <v>62</v>
      </c>
      <c r="X29" s="8" t="n">
        <v>-23.9023445229231</v>
      </c>
      <c r="Y29" s="46" t="n">
        <v>29.4507617135351</v>
      </c>
    </row>
    <row r="30" customFormat="false" ht="14.25" hidden="false" customHeight="false" outlineLevel="0" collapsed="false">
      <c r="A30" s="23" t="s">
        <v>10</v>
      </c>
      <c r="B30" s="67" t="s">
        <v>142</v>
      </c>
      <c r="C30" s="68" t="s">
        <v>143</v>
      </c>
      <c r="D30" s="25" t="s">
        <v>94</v>
      </c>
      <c r="E30" s="25" t="s">
        <v>60</v>
      </c>
      <c r="F30" s="25" t="s">
        <v>61</v>
      </c>
      <c r="G30" s="25" t="n">
        <v>131.05</v>
      </c>
      <c r="H30" s="25" t="s">
        <v>62</v>
      </c>
      <c r="I30" s="25" t="s">
        <v>62</v>
      </c>
      <c r="J30" s="26" t="s">
        <v>62</v>
      </c>
      <c r="K30" s="26" t="n">
        <v>2037</v>
      </c>
      <c r="L30" s="25" t="s">
        <v>62</v>
      </c>
      <c r="M30" s="25" t="s">
        <v>62</v>
      </c>
      <c r="N30" s="25" t="s">
        <v>62</v>
      </c>
      <c r="O30" s="25" t="s">
        <v>62</v>
      </c>
      <c r="P30" s="70" t="n">
        <v>0</v>
      </c>
      <c r="Q30" s="25" t="n">
        <v>1186</v>
      </c>
      <c r="R30" s="25" t="n">
        <v>0</v>
      </c>
      <c r="S30" s="25" t="s">
        <v>62</v>
      </c>
      <c r="T30" s="25" t="s">
        <v>62</v>
      </c>
      <c r="U30" s="25" t="s">
        <v>62</v>
      </c>
      <c r="V30" s="25" t="s">
        <v>62</v>
      </c>
      <c r="W30" s="25" t="s">
        <v>62</v>
      </c>
      <c r="X30" s="28" t="n">
        <v>-32.6878362411149</v>
      </c>
      <c r="Y30" s="29" t="n">
        <v>26.106440829574</v>
      </c>
    </row>
    <row r="31" customFormat="false" ht="14.25" hidden="false" customHeight="false" outlineLevel="0" collapsed="false">
      <c r="A31" s="23" t="s">
        <v>10</v>
      </c>
      <c r="B31" s="67" t="s">
        <v>144</v>
      </c>
      <c r="C31" s="68" t="s">
        <v>143</v>
      </c>
      <c r="D31" s="9" t="s">
        <v>94</v>
      </c>
      <c r="E31" s="9" t="s">
        <v>60</v>
      </c>
      <c r="F31" s="9" t="s">
        <v>61</v>
      </c>
      <c r="G31" s="9" t="n">
        <v>90.82</v>
      </c>
      <c r="H31" s="9" t="s">
        <v>62</v>
      </c>
      <c r="I31" s="9" t="s">
        <v>62</v>
      </c>
      <c r="J31" s="45" t="s">
        <v>62</v>
      </c>
      <c r="K31" s="45" t="n">
        <v>2037</v>
      </c>
      <c r="L31" s="9" t="s">
        <v>62</v>
      </c>
      <c r="M31" s="9" t="s">
        <v>62</v>
      </c>
      <c r="N31" s="9" t="s">
        <v>62</v>
      </c>
      <c r="O31" s="9" t="s">
        <v>62</v>
      </c>
      <c r="P31" s="69" t="n">
        <v>0</v>
      </c>
      <c r="Q31" s="9" t="n">
        <v>1186</v>
      </c>
      <c r="R31" s="9" t="n">
        <v>0</v>
      </c>
      <c r="S31" s="9" t="s">
        <v>62</v>
      </c>
      <c r="T31" s="9" t="s">
        <v>62</v>
      </c>
      <c r="U31" s="9" t="s">
        <v>62</v>
      </c>
      <c r="V31" s="9" t="s">
        <v>62</v>
      </c>
      <c r="W31" s="9" t="s">
        <v>62</v>
      </c>
      <c r="X31" s="8" t="n">
        <v>-32.9078819215407</v>
      </c>
      <c r="Y31" s="46" t="n">
        <v>17.9958467059943</v>
      </c>
    </row>
    <row r="32" customFormat="false" ht="14.25" hidden="false" customHeight="false" outlineLevel="0" collapsed="false">
      <c r="A32" s="23" t="s">
        <v>10</v>
      </c>
      <c r="B32" s="67" t="s">
        <v>145</v>
      </c>
      <c r="C32" s="68" t="s">
        <v>143</v>
      </c>
      <c r="D32" s="25" t="s">
        <v>113</v>
      </c>
      <c r="E32" s="25" t="s">
        <v>60</v>
      </c>
      <c r="F32" s="25" t="s">
        <v>61</v>
      </c>
      <c r="G32" s="25" t="n">
        <v>8.9</v>
      </c>
      <c r="H32" s="25" t="s">
        <v>62</v>
      </c>
      <c r="I32" s="25" t="s">
        <v>62</v>
      </c>
      <c r="J32" s="26" t="s">
        <v>62</v>
      </c>
      <c r="K32" s="26" t="n">
        <v>2042</v>
      </c>
      <c r="L32" s="25" t="s">
        <v>62</v>
      </c>
      <c r="M32" s="25" t="s">
        <v>62</v>
      </c>
      <c r="N32" s="25" t="s">
        <v>62</v>
      </c>
      <c r="O32" s="25" t="s">
        <v>62</v>
      </c>
      <c r="P32" s="70" t="n">
        <v>0</v>
      </c>
      <c r="Q32" s="25" t="n">
        <v>2176</v>
      </c>
      <c r="R32" s="25" t="n">
        <v>0</v>
      </c>
      <c r="S32" s="25" t="s">
        <v>62</v>
      </c>
      <c r="T32" s="25" t="s">
        <v>62</v>
      </c>
      <c r="U32" s="25" t="s">
        <v>62</v>
      </c>
      <c r="V32" s="25" t="s">
        <v>62</v>
      </c>
      <c r="W32" s="25" t="s">
        <v>62</v>
      </c>
      <c r="X32" s="28" t="n">
        <v>-32.7095832729575</v>
      </c>
      <c r="Y32" s="29" t="n">
        <v>18.4853819813383</v>
      </c>
    </row>
    <row r="33" customFormat="false" ht="14.25" hidden="false" customHeight="false" outlineLevel="0" collapsed="false">
      <c r="A33" s="23" t="s">
        <v>10</v>
      </c>
      <c r="B33" s="67" t="s">
        <v>146</v>
      </c>
      <c r="C33" s="68" t="s">
        <v>143</v>
      </c>
      <c r="D33" s="9" t="s">
        <v>123</v>
      </c>
      <c r="E33" s="9" t="s">
        <v>60</v>
      </c>
      <c r="F33" s="9" t="s">
        <v>61</v>
      </c>
      <c r="G33" s="9" t="n">
        <v>50</v>
      </c>
      <c r="H33" s="9" t="s">
        <v>62</v>
      </c>
      <c r="I33" s="9" t="s">
        <v>62</v>
      </c>
      <c r="J33" s="45" t="s">
        <v>62</v>
      </c>
      <c r="K33" s="45" t="n">
        <v>2048</v>
      </c>
      <c r="L33" s="9" t="s">
        <v>62</v>
      </c>
      <c r="M33" s="9" t="s">
        <v>62</v>
      </c>
      <c r="N33" s="9" t="s">
        <v>62</v>
      </c>
      <c r="O33" s="9" t="s">
        <v>62</v>
      </c>
      <c r="P33" s="69" t="n">
        <v>0</v>
      </c>
      <c r="Q33" s="9" t="n">
        <v>3324</v>
      </c>
      <c r="R33" s="9" t="n">
        <v>0</v>
      </c>
      <c r="S33" s="9" t="s">
        <v>62</v>
      </c>
      <c r="T33" s="9" t="s">
        <v>62</v>
      </c>
      <c r="U33" s="9" t="s">
        <v>62</v>
      </c>
      <c r="V33" s="9" t="s">
        <v>62</v>
      </c>
      <c r="W33" s="9" t="n">
        <v>9</v>
      </c>
      <c r="X33" s="8" t="n">
        <v>-28.8778550282065</v>
      </c>
      <c r="Y33" s="46" t="n">
        <v>21.9199758767607</v>
      </c>
    </row>
    <row r="34" customFormat="false" ht="14.25" hidden="false" customHeight="false" outlineLevel="0" collapsed="false">
      <c r="A34" s="23" t="s">
        <v>10</v>
      </c>
      <c r="B34" s="67" t="s">
        <v>147</v>
      </c>
      <c r="C34" s="68" t="s">
        <v>143</v>
      </c>
      <c r="D34" s="25" t="s">
        <v>113</v>
      </c>
      <c r="E34" s="25" t="s">
        <v>60</v>
      </c>
      <c r="F34" s="25" t="s">
        <v>61</v>
      </c>
      <c r="G34" s="25" t="n">
        <v>57</v>
      </c>
      <c r="H34" s="25" t="s">
        <v>62</v>
      </c>
      <c r="I34" s="25" t="s">
        <v>62</v>
      </c>
      <c r="J34" s="26" t="s">
        <v>62</v>
      </c>
      <c r="K34" s="26" t="n">
        <v>2042</v>
      </c>
      <c r="L34" s="25" t="s">
        <v>62</v>
      </c>
      <c r="M34" s="25" t="s">
        <v>62</v>
      </c>
      <c r="N34" s="25" t="s">
        <v>62</v>
      </c>
      <c r="O34" s="25" t="s">
        <v>62</v>
      </c>
      <c r="P34" s="70" t="n">
        <v>0</v>
      </c>
      <c r="Q34" s="25" t="n">
        <v>2176</v>
      </c>
      <c r="R34" s="25" t="n">
        <v>0</v>
      </c>
      <c r="S34" s="25" t="s">
        <v>62</v>
      </c>
      <c r="T34" s="25" t="s">
        <v>62</v>
      </c>
      <c r="U34" s="25" t="s">
        <v>62</v>
      </c>
      <c r="V34" s="25" t="s">
        <v>62</v>
      </c>
      <c r="W34" s="25" t="s">
        <v>62</v>
      </c>
      <c r="X34" s="28" t="n">
        <v>-28.5392488895511</v>
      </c>
      <c r="Y34" s="29" t="n">
        <v>25.213105911554</v>
      </c>
    </row>
    <row r="35" customFormat="false" ht="14.25" hidden="false" customHeight="false" outlineLevel="0" collapsed="false">
      <c r="A35" s="23" t="s">
        <v>10</v>
      </c>
      <c r="B35" s="67" t="s">
        <v>148</v>
      </c>
      <c r="C35" s="68" t="s">
        <v>143</v>
      </c>
      <c r="D35" s="9" t="s">
        <v>94</v>
      </c>
      <c r="E35" s="9" t="s">
        <v>60</v>
      </c>
      <c r="F35" s="9" t="s">
        <v>61</v>
      </c>
      <c r="G35" s="9" t="n">
        <v>21</v>
      </c>
      <c r="H35" s="9" t="s">
        <v>62</v>
      </c>
      <c r="I35" s="9" t="s">
        <v>62</v>
      </c>
      <c r="J35" s="45" t="s">
        <v>62</v>
      </c>
      <c r="K35" s="45" t="n">
        <v>2036</v>
      </c>
      <c r="L35" s="9" t="s">
        <v>62</v>
      </c>
      <c r="M35" s="9" t="s">
        <v>62</v>
      </c>
      <c r="N35" s="9" t="s">
        <v>62</v>
      </c>
      <c r="O35" s="9" t="s">
        <v>62</v>
      </c>
      <c r="P35" s="69" t="n">
        <v>0</v>
      </c>
      <c r="Q35" s="9" t="n">
        <v>1186</v>
      </c>
      <c r="R35" s="9" t="n">
        <v>0</v>
      </c>
      <c r="S35" s="9" t="s">
        <v>62</v>
      </c>
      <c r="T35" s="9" t="s">
        <v>62</v>
      </c>
      <c r="U35" s="9" t="s">
        <v>62</v>
      </c>
      <c r="V35" s="9" t="s">
        <v>62</v>
      </c>
      <c r="W35" s="9" t="s">
        <v>62</v>
      </c>
      <c r="X35" s="8" t="n">
        <v>-32.5879109367965</v>
      </c>
      <c r="Y35" s="46" t="n">
        <v>27.8791875013762</v>
      </c>
    </row>
    <row r="36" customFormat="false" ht="14.25" hidden="false" customHeight="false" outlineLevel="0" collapsed="false">
      <c r="A36" s="23" t="s">
        <v>10</v>
      </c>
      <c r="B36" s="67" t="s">
        <v>149</v>
      </c>
      <c r="C36" s="68" t="s">
        <v>143</v>
      </c>
      <c r="D36" s="25" t="s">
        <v>113</v>
      </c>
      <c r="E36" s="25" t="s">
        <v>60</v>
      </c>
      <c r="F36" s="25" t="s">
        <v>61</v>
      </c>
      <c r="G36" s="25" t="n">
        <v>69.6</v>
      </c>
      <c r="H36" s="25" t="s">
        <v>62</v>
      </c>
      <c r="I36" s="25" t="s">
        <v>62</v>
      </c>
      <c r="J36" s="26" t="s">
        <v>62</v>
      </c>
      <c r="K36" s="26" t="n">
        <v>2042</v>
      </c>
      <c r="L36" s="25" t="s">
        <v>62</v>
      </c>
      <c r="M36" s="25" t="s">
        <v>62</v>
      </c>
      <c r="N36" s="25" t="s">
        <v>62</v>
      </c>
      <c r="O36" s="25" t="s">
        <v>62</v>
      </c>
      <c r="P36" s="70" t="n">
        <v>0</v>
      </c>
      <c r="Q36" s="25" t="n">
        <v>2176</v>
      </c>
      <c r="R36" s="25" t="n">
        <v>0</v>
      </c>
      <c r="S36" s="25" t="s">
        <v>62</v>
      </c>
      <c r="T36" s="25" t="s">
        <v>62</v>
      </c>
      <c r="U36" s="25" t="s">
        <v>62</v>
      </c>
      <c r="V36" s="25" t="s">
        <v>62</v>
      </c>
      <c r="W36" s="25" t="s">
        <v>62</v>
      </c>
      <c r="X36" s="28" t="n">
        <v>-30.9973528514301</v>
      </c>
      <c r="Y36" s="29" t="n">
        <v>26.3301982035295</v>
      </c>
    </row>
    <row r="37" customFormat="false" ht="14.25" hidden="false" customHeight="false" outlineLevel="0" collapsed="false">
      <c r="A37" s="23" t="s">
        <v>10</v>
      </c>
      <c r="B37" s="67" t="s">
        <v>150</v>
      </c>
      <c r="C37" s="68" t="s">
        <v>143</v>
      </c>
      <c r="D37" s="9" t="s">
        <v>94</v>
      </c>
      <c r="E37" s="9" t="s">
        <v>60</v>
      </c>
      <c r="F37" s="9" t="s">
        <v>61</v>
      </c>
      <c r="G37" s="9" t="n">
        <v>135.5</v>
      </c>
      <c r="H37" s="9" t="s">
        <v>62</v>
      </c>
      <c r="I37" s="9" t="s">
        <v>62</v>
      </c>
      <c r="J37" s="45" t="s">
        <v>62</v>
      </c>
      <c r="K37" s="45" t="n">
        <v>2037</v>
      </c>
      <c r="L37" s="9" t="s">
        <v>62</v>
      </c>
      <c r="M37" s="9" t="s">
        <v>62</v>
      </c>
      <c r="N37" s="9" t="s">
        <v>62</v>
      </c>
      <c r="O37" s="9" t="s">
        <v>62</v>
      </c>
      <c r="P37" s="69" t="n">
        <v>0</v>
      </c>
      <c r="Q37" s="9" t="n">
        <v>1186</v>
      </c>
      <c r="R37" s="9" t="n">
        <v>0</v>
      </c>
      <c r="S37" s="9" t="s">
        <v>62</v>
      </c>
      <c r="T37" s="9" t="s">
        <v>62</v>
      </c>
      <c r="U37" s="9" t="s">
        <v>62</v>
      </c>
      <c r="V37" s="9" t="s">
        <v>62</v>
      </c>
      <c r="W37" s="9" t="s">
        <v>62</v>
      </c>
      <c r="X37" s="8" t="n">
        <v>-33.2943716091956</v>
      </c>
      <c r="Y37" s="46" t="n">
        <v>19.0439984288344</v>
      </c>
    </row>
    <row r="38" customFormat="false" ht="14.25" hidden="false" customHeight="false" outlineLevel="0" collapsed="false">
      <c r="A38" s="23" t="s">
        <v>10</v>
      </c>
      <c r="B38" s="67" t="s">
        <v>151</v>
      </c>
      <c r="C38" s="68" t="s">
        <v>143</v>
      </c>
      <c r="D38" s="25" t="s">
        <v>94</v>
      </c>
      <c r="E38" s="25" t="s">
        <v>60</v>
      </c>
      <c r="F38" s="25" t="s">
        <v>61</v>
      </c>
      <c r="G38" s="25" t="n">
        <v>59.8</v>
      </c>
      <c r="H38" s="25" t="s">
        <v>62</v>
      </c>
      <c r="I38" s="25" t="s">
        <v>62</v>
      </c>
      <c r="J38" s="26" t="s">
        <v>62</v>
      </c>
      <c r="K38" s="26" t="n">
        <v>2037</v>
      </c>
      <c r="L38" s="25" t="s">
        <v>62</v>
      </c>
      <c r="M38" s="25" t="s">
        <v>62</v>
      </c>
      <c r="N38" s="25" t="s">
        <v>62</v>
      </c>
      <c r="O38" s="25" t="s">
        <v>62</v>
      </c>
      <c r="P38" s="70" t="n">
        <v>0</v>
      </c>
      <c r="Q38" s="25" t="n">
        <v>1186</v>
      </c>
      <c r="R38" s="25" t="n">
        <v>0</v>
      </c>
      <c r="S38" s="25" t="s">
        <v>62</v>
      </c>
      <c r="T38" s="25" t="s">
        <v>62</v>
      </c>
      <c r="U38" s="25" t="s">
        <v>62</v>
      </c>
      <c r="V38" s="25" t="s">
        <v>62</v>
      </c>
      <c r="W38" s="25" t="s">
        <v>62</v>
      </c>
      <c r="X38" s="28" t="n">
        <v>-33.7956684356589</v>
      </c>
      <c r="Y38" s="29" t="n">
        <v>25.6722210769629</v>
      </c>
    </row>
    <row r="39" customFormat="false" ht="14.25" hidden="false" customHeight="false" outlineLevel="0" collapsed="false">
      <c r="A39" s="23" t="s">
        <v>10</v>
      </c>
      <c r="B39" s="67" t="s">
        <v>152</v>
      </c>
      <c r="C39" s="68" t="s">
        <v>143</v>
      </c>
      <c r="D39" s="9" t="s">
        <v>113</v>
      </c>
      <c r="E39" s="9" t="s">
        <v>60</v>
      </c>
      <c r="F39" s="9" t="s">
        <v>61</v>
      </c>
      <c r="G39" s="9" t="n">
        <v>75</v>
      </c>
      <c r="H39" s="9" t="s">
        <v>62</v>
      </c>
      <c r="I39" s="9" t="s">
        <v>62</v>
      </c>
      <c r="J39" s="45" t="s">
        <v>62</v>
      </c>
      <c r="K39" s="45" t="n">
        <v>2042</v>
      </c>
      <c r="L39" s="9" t="s">
        <v>62</v>
      </c>
      <c r="M39" s="9" t="s">
        <v>62</v>
      </c>
      <c r="N39" s="9" t="s">
        <v>62</v>
      </c>
      <c r="O39" s="9" t="s">
        <v>62</v>
      </c>
      <c r="P39" s="69" t="n">
        <v>0</v>
      </c>
      <c r="Q39" s="9" t="n">
        <v>2176</v>
      </c>
      <c r="R39" s="9" t="n">
        <v>0</v>
      </c>
      <c r="S39" s="9" t="s">
        <v>62</v>
      </c>
      <c r="T39" s="9" t="s">
        <v>62</v>
      </c>
      <c r="U39" s="9" t="s">
        <v>62</v>
      </c>
      <c r="V39" s="9" t="s">
        <v>62</v>
      </c>
      <c r="W39" s="9" t="s">
        <v>62</v>
      </c>
      <c r="X39" s="8" t="n">
        <v>-28.3095221110232</v>
      </c>
      <c r="Y39" s="46" t="n">
        <v>23.1040633712854</v>
      </c>
    </row>
    <row r="40" customFormat="false" ht="14.25" hidden="false" customHeight="false" outlineLevel="0" collapsed="false">
      <c r="A40" s="23" t="s">
        <v>10</v>
      </c>
      <c r="B40" s="67" t="s">
        <v>153</v>
      </c>
      <c r="C40" s="68" t="s">
        <v>143</v>
      </c>
      <c r="D40" s="25" t="s">
        <v>113</v>
      </c>
      <c r="E40" s="25" t="s">
        <v>60</v>
      </c>
      <c r="F40" s="25" t="s">
        <v>61</v>
      </c>
      <c r="G40" s="25" t="n">
        <v>36.8</v>
      </c>
      <c r="H40" s="25" t="s">
        <v>62</v>
      </c>
      <c r="I40" s="25" t="s">
        <v>62</v>
      </c>
      <c r="J40" s="26" t="s">
        <v>62</v>
      </c>
      <c r="K40" s="26" t="n">
        <v>2042</v>
      </c>
      <c r="L40" s="25" t="s">
        <v>62</v>
      </c>
      <c r="M40" s="25" t="s">
        <v>62</v>
      </c>
      <c r="N40" s="25" t="s">
        <v>62</v>
      </c>
      <c r="O40" s="25" t="s">
        <v>62</v>
      </c>
      <c r="P40" s="70" t="n">
        <v>0</v>
      </c>
      <c r="Q40" s="25" t="n">
        <v>2176</v>
      </c>
      <c r="R40" s="25" t="n">
        <v>0</v>
      </c>
      <c r="S40" s="25" t="s">
        <v>62</v>
      </c>
      <c r="T40" s="25" t="s">
        <v>62</v>
      </c>
      <c r="U40" s="25" t="s">
        <v>62</v>
      </c>
      <c r="V40" s="25" t="s">
        <v>62</v>
      </c>
      <c r="W40" s="25" t="s">
        <v>62</v>
      </c>
      <c r="X40" s="28" t="n">
        <v>-31.0452066349516</v>
      </c>
      <c r="Y40" s="29" t="n">
        <v>24.4418338566891</v>
      </c>
    </row>
    <row r="41" customFormat="false" ht="14.25" hidden="false" customHeight="false" outlineLevel="0" collapsed="false">
      <c r="A41" s="23" t="s">
        <v>10</v>
      </c>
      <c r="B41" s="67" t="s">
        <v>154</v>
      </c>
      <c r="C41" s="68" t="s">
        <v>143</v>
      </c>
      <c r="D41" s="9" t="s">
        <v>103</v>
      </c>
      <c r="E41" s="9" t="s">
        <v>60</v>
      </c>
      <c r="F41" s="9" t="s">
        <v>61</v>
      </c>
      <c r="G41" s="9" t="n">
        <v>10</v>
      </c>
      <c r="H41" s="9" t="s">
        <v>62</v>
      </c>
      <c r="I41" s="9" t="s">
        <v>62</v>
      </c>
      <c r="J41" s="45" t="s">
        <v>62</v>
      </c>
      <c r="K41" s="45" t="s">
        <v>78</v>
      </c>
      <c r="L41" s="9" t="s">
        <v>62</v>
      </c>
      <c r="M41" s="9" t="s">
        <v>62</v>
      </c>
      <c r="N41" s="9" t="s">
        <v>62</v>
      </c>
      <c r="O41" s="9" t="s">
        <v>62</v>
      </c>
      <c r="P41" s="69" t="n">
        <v>0</v>
      </c>
      <c r="Q41" s="9" t="n">
        <v>1363</v>
      </c>
      <c r="R41" s="9" t="n">
        <v>0</v>
      </c>
      <c r="S41" s="9" t="s">
        <v>62</v>
      </c>
      <c r="T41" s="9" t="s">
        <v>62</v>
      </c>
      <c r="U41" s="9" t="s">
        <v>62</v>
      </c>
      <c r="V41" s="9" t="s">
        <v>62</v>
      </c>
      <c r="W41" s="9" t="s">
        <v>62</v>
      </c>
      <c r="X41" s="8" t="n">
        <v>-28.7526965922516</v>
      </c>
      <c r="Y41" s="46" t="n">
        <v>20.5335002983643</v>
      </c>
    </row>
    <row r="42" customFormat="false" ht="14.25" hidden="false" customHeight="false" outlineLevel="0" collapsed="false">
      <c r="A42" s="23" t="s">
        <v>10</v>
      </c>
      <c r="B42" s="67" t="s">
        <v>155</v>
      </c>
      <c r="C42" s="68" t="s">
        <v>143</v>
      </c>
      <c r="D42" s="25" t="s">
        <v>113</v>
      </c>
      <c r="E42" s="25" t="s">
        <v>60</v>
      </c>
      <c r="F42" s="25" t="s">
        <v>61</v>
      </c>
      <c r="G42" s="25" t="n">
        <v>74</v>
      </c>
      <c r="H42" s="25" t="s">
        <v>62</v>
      </c>
      <c r="I42" s="25" t="s">
        <v>62</v>
      </c>
      <c r="J42" s="26" t="s">
        <v>62</v>
      </c>
      <c r="K42" s="26" t="n">
        <v>2042</v>
      </c>
      <c r="L42" s="25" t="s">
        <v>62</v>
      </c>
      <c r="M42" s="25" t="s">
        <v>62</v>
      </c>
      <c r="N42" s="25" t="s">
        <v>62</v>
      </c>
      <c r="O42" s="25" t="s">
        <v>62</v>
      </c>
      <c r="P42" s="70" t="n">
        <v>0</v>
      </c>
      <c r="Q42" s="25" t="n">
        <v>2176</v>
      </c>
      <c r="R42" s="25" t="n">
        <v>0</v>
      </c>
      <c r="S42" s="25" t="s">
        <v>62</v>
      </c>
      <c r="T42" s="25" t="s">
        <v>62</v>
      </c>
      <c r="U42" s="25" t="s">
        <v>62</v>
      </c>
      <c r="V42" s="25" t="s">
        <v>62</v>
      </c>
      <c r="W42" s="25" t="s">
        <v>62</v>
      </c>
      <c r="X42" s="28" t="n">
        <v>-27.7580864932175</v>
      </c>
      <c r="Y42" s="29" t="n">
        <v>23.0158958258526</v>
      </c>
    </row>
    <row r="43" customFormat="false" ht="14.25" hidden="false" customHeight="false" outlineLevel="0" collapsed="false">
      <c r="A43" s="23" t="s">
        <v>10</v>
      </c>
      <c r="B43" s="67" t="s">
        <v>156</v>
      </c>
      <c r="C43" s="68" t="s">
        <v>143</v>
      </c>
      <c r="D43" s="9" t="s">
        <v>113</v>
      </c>
      <c r="E43" s="9" t="s">
        <v>60</v>
      </c>
      <c r="F43" s="9" t="s">
        <v>61</v>
      </c>
      <c r="G43" s="9" t="n">
        <v>75</v>
      </c>
      <c r="H43" s="9" t="s">
        <v>62</v>
      </c>
      <c r="I43" s="9" t="s">
        <v>62</v>
      </c>
      <c r="J43" s="45" t="s">
        <v>62</v>
      </c>
      <c r="K43" s="45" t="n">
        <v>2042</v>
      </c>
      <c r="L43" s="9" t="s">
        <v>62</v>
      </c>
      <c r="M43" s="9" t="s">
        <v>62</v>
      </c>
      <c r="N43" s="9" t="s">
        <v>62</v>
      </c>
      <c r="O43" s="9" t="s">
        <v>62</v>
      </c>
      <c r="P43" s="69" t="n">
        <v>0</v>
      </c>
      <c r="Q43" s="9" t="n">
        <v>2176</v>
      </c>
      <c r="R43" s="9" t="n">
        <v>0</v>
      </c>
      <c r="S43" s="9" t="s">
        <v>62</v>
      </c>
      <c r="T43" s="9" t="s">
        <v>62</v>
      </c>
      <c r="U43" s="9" t="s">
        <v>62</v>
      </c>
      <c r="V43" s="9" t="s">
        <v>62</v>
      </c>
      <c r="W43" s="9" t="s">
        <v>62</v>
      </c>
      <c r="X43" s="8" t="n">
        <v>-30.65995</v>
      </c>
      <c r="Y43" s="46" t="n">
        <v>24.01981</v>
      </c>
    </row>
    <row r="44" customFormat="false" ht="14.25" hidden="false" customHeight="false" outlineLevel="0" collapsed="false">
      <c r="A44" s="23" t="s">
        <v>10</v>
      </c>
      <c r="B44" s="67" t="s">
        <v>157</v>
      </c>
      <c r="C44" s="68" t="s">
        <v>143</v>
      </c>
      <c r="D44" s="25" t="s">
        <v>103</v>
      </c>
      <c r="E44" s="25" t="s">
        <v>60</v>
      </c>
      <c r="F44" s="25" t="s">
        <v>61</v>
      </c>
      <c r="G44" s="25" t="n">
        <v>4.22</v>
      </c>
      <c r="H44" s="25" t="s">
        <v>62</v>
      </c>
      <c r="I44" s="25" t="s">
        <v>62</v>
      </c>
      <c r="J44" s="26" t="s">
        <v>62</v>
      </c>
      <c r="K44" s="26" t="s">
        <v>78</v>
      </c>
      <c r="L44" s="25" t="s">
        <v>62</v>
      </c>
      <c r="M44" s="25" t="s">
        <v>62</v>
      </c>
      <c r="N44" s="25" t="s">
        <v>62</v>
      </c>
      <c r="O44" s="25" t="s">
        <v>62</v>
      </c>
      <c r="P44" s="70" t="n">
        <v>0</v>
      </c>
      <c r="Q44" s="25" t="n">
        <v>1363</v>
      </c>
      <c r="R44" s="25" t="n">
        <v>0</v>
      </c>
      <c r="S44" s="25" t="s">
        <v>62</v>
      </c>
      <c r="T44" s="25" t="s">
        <v>62</v>
      </c>
      <c r="U44" s="25" t="s">
        <v>62</v>
      </c>
      <c r="V44" s="25" t="s">
        <v>62</v>
      </c>
      <c r="W44" s="25" t="s">
        <v>62</v>
      </c>
      <c r="X44" s="28" t="n">
        <v>-28.5141541489407</v>
      </c>
      <c r="Y44" s="29" t="n">
        <v>28.4101438223705</v>
      </c>
    </row>
    <row r="45" customFormat="false" ht="14.25" hidden="false" customHeight="false" outlineLevel="0" collapsed="false">
      <c r="A45" s="23" t="s">
        <v>10</v>
      </c>
      <c r="B45" s="67" t="s">
        <v>158</v>
      </c>
      <c r="C45" s="68" t="s">
        <v>143</v>
      </c>
      <c r="D45" s="9" t="s">
        <v>94</v>
      </c>
      <c r="E45" s="9" t="s">
        <v>60</v>
      </c>
      <c r="F45" s="9" t="s">
        <v>61</v>
      </c>
      <c r="G45" s="9" t="n">
        <v>93.68</v>
      </c>
      <c r="H45" s="9" t="s">
        <v>62</v>
      </c>
      <c r="I45" s="9" t="s">
        <v>62</v>
      </c>
      <c r="J45" s="45" t="s">
        <v>62</v>
      </c>
      <c r="K45" s="45" t="n">
        <v>2037</v>
      </c>
      <c r="L45" s="9" t="s">
        <v>62</v>
      </c>
      <c r="M45" s="9" t="s">
        <v>62</v>
      </c>
      <c r="N45" s="9" t="s">
        <v>62</v>
      </c>
      <c r="O45" s="9" t="s">
        <v>62</v>
      </c>
      <c r="P45" s="69" t="n">
        <v>0</v>
      </c>
      <c r="Q45" s="9" t="n">
        <v>1186</v>
      </c>
      <c r="R45" s="9" t="n">
        <v>0</v>
      </c>
      <c r="S45" s="9" t="s">
        <v>62</v>
      </c>
      <c r="T45" s="9" t="s">
        <v>62</v>
      </c>
      <c r="U45" s="9" t="s">
        <v>62</v>
      </c>
      <c r="V45" s="9" t="s">
        <v>62</v>
      </c>
      <c r="W45" s="9" t="s">
        <v>62</v>
      </c>
      <c r="X45" s="8" t="n">
        <v>-34.0151067849757</v>
      </c>
      <c r="Y45" s="46" t="n">
        <v>24.3446216906458</v>
      </c>
    </row>
    <row r="46" customFormat="false" ht="14.25" hidden="false" customHeight="false" outlineLevel="0" collapsed="false">
      <c r="A46" s="23" t="s">
        <v>10</v>
      </c>
      <c r="B46" s="67" t="s">
        <v>159</v>
      </c>
      <c r="C46" s="68" t="s">
        <v>143</v>
      </c>
      <c r="D46" s="25" t="s">
        <v>113</v>
      </c>
      <c r="E46" s="25" t="s">
        <v>60</v>
      </c>
      <c r="F46" s="25" t="s">
        <v>61</v>
      </c>
      <c r="G46" s="25" t="n">
        <v>8.9</v>
      </c>
      <c r="H46" s="25" t="s">
        <v>62</v>
      </c>
      <c r="I46" s="25" t="s">
        <v>62</v>
      </c>
      <c r="J46" s="26" t="s">
        <v>62</v>
      </c>
      <c r="K46" s="26" t="n">
        <v>2042</v>
      </c>
      <c r="L46" s="25" t="s">
        <v>62</v>
      </c>
      <c r="M46" s="25" t="s">
        <v>62</v>
      </c>
      <c r="N46" s="25" t="s">
        <v>62</v>
      </c>
      <c r="O46" s="25" t="s">
        <v>62</v>
      </c>
      <c r="P46" s="70" t="n">
        <v>0</v>
      </c>
      <c r="Q46" s="25" t="n">
        <v>2176</v>
      </c>
      <c r="R46" s="25" t="n">
        <v>0</v>
      </c>
      <c r="S46" s="25" t="s">
        <v>62</v>
      </c>
      <c r="T46" s="25" t="s">
        <v>62</v>
      </c>
      <c r="U46" s="25" t="s">
        <v>62</v>
      </c>
      <c r="V46" s="25" t="s">
        <v>62</v>
      </c>
      <c r="W46" s="25" t="s">
        <v>62</v>
      </c>
      <c r="X46" s="28" t="n">
        <v>-28.4149267279864</v>
      </c>
      <c r="Y46" s="29" t="n">
        <v>21.2219052972542</v>
      </c>
    </row>
    <row r="47" customFormat="false" ht="14.25" hidden="false" customHeight="false" outlineLevel="0" collapsed="false">
      <c r="A47" s="23" t="s">
        <v>10</v>
      </c>
      <c r="B47" s="67" t="s">
        <v>160</v>
      </c>
      <c r="C47" s="68" t="s">
        <v>143</v>
      </c>
      <c r="D47" s="9" t="s">
        <v>113</v>
      </c>
      <c r="E47" s="9" t="s">
        <v>60</v>
      </c>
      <c r="F47" s="9" t="s">
        <v>61</v>
      </c>
      <c r="G47" s="9" t="n">
        <v>8.8</v>
      </c>
      <c r="H47" s="9" t="s">
        <v>62</v>
      </c>
      <c r="I47" s="9" t="s">
        <v>62</v>
      </c>
      <c r="J47" s="45" t="s">
        <v>62</v>
      </c>
      <c r="K47" s="45" t="n">
        <v>2042</v>
      </c>
      <c r="L47" s="9" t="s">
        <v>62</v>
      </c>
      <c r="M47" s="9" t="s">
        <v>62</v>
      </c>
      <c r="N47" s="9" t="s">
        <v>62</v>
      </c>
      <c r="O47" s="9" t="s">
        <v>62</v>
      </c>
      <c r="P47" s="69" t="n">
        <v>0</v>
      </c>
      <c r="Q47" s="9" t="n">
        <v>2176</v>
      </c>
      <c r="R47" s="9" t="n">
        <v>0</v>
      </c>
      <c r="S47" s="9" t="s">
        <v>62</v>
      </c>
      <c r="T47" s="9" t="s">
        <v>62</v>
      </c>
      <c r="U47" s="9" t="s">
        <v>62</v>
      </c>
      <c r="V47" s="9" t="s">
        <v>62</v>
      </c>
      <c r="W47" s="9" t="s">
        <v>62</v>
      </c>
      <c r="X47" s="8" t="n">
        <v>-31.6556373302946</v>
      </c>
      <c r="Y47" s="46" t="n">
        <v>18.5161484011312</v>
      </c>
    </row>
    <row r="48" customFormat="false" ht="14.25" hidden="false" customHeight="false" outlineLevel="0" collapsed="false">
      <c r="A48" s="23" t="s">
        <v>10</v>
      </c>
      <c r="B48" s="67" t="s">
        <v>161</v>
      </c>
      <c r="C48" s="68" t="s">
        <v>143</v>
      </c>
      <c r="D48" s="25" t="s">
        <v>94</v>
      </c>
      <c r="E48" s="25" t="s">
        <v>60</v>
      </c>
      <c r="F48" s="25" t="s">
        <v>61</v>
      </c>
      <c r="G48" s="25" t="n">
        <v>23.28</v>
      </c>
      <c r="H48" s="25" t="s">
        <v>62</v>
      </c>
      <c r="I48" s="25" t="s">
        <v>62</v>
      </c>
      <c r="J48" s="26" t="s">
        <v>62</v>
      </c>
      <c r="K48" s="26" t="n">
        <v>2037</v>
      </c>
      <c r="L48" s="25" t="s">
        <v>62</v>
      </c>
      <c r="M48" s="25" t="s">
        <v>62</v>
      </c>
      <c r="N48" s="25" t="s">
        <v>62</v>
      </c>
      <c r="O48" s="25" t="s">
        <v>62</v>
      </c>
      <c r="P48" s="70" t="n">
        <v>0</v>
      </c>
      <c r="Q48" s="25" t="n">
        <v>1186</v>
      </c>
      <c r="R48" s="25" t="n">
        <v>0</v>
      </c>
      <c r="S48" s="25" t="s">
        <v>62</v>
      </c>
      <c r="T48" s="25" t="s">
        <v>62</v>
      </c>
      <c r="U48" s="25" t="s">
        <v>62</v>
      </c>
      <c r="V48" s="25" t="s">
        <v>62</v>
      </c>
      <c r="W48" s="25" t="s">
        <v>62</v>
      </c>
      <c r="X48" s="28" t="n">
        <v>-33.3090103766139</v>
      </c>
      <c r="Y48" s="29" t="n">
        <v>26.5316768686796</v>
      </c>
    </row>
    <row r="49" customFormat="false" ht="14.25" hidden="false" customHeight="false" outlineLevel="0" collapsed="false">
      <c r="A49" s="23" t="s">
        <v>10</v>
      </c>
      <c r="B49" s="67" t="s">
        <v>162</v>
      </c>
      <c r="C49" s="68" t="s">
        <v>163</v>
      </c>
      <c r="D49" s="9" t="s">
        <v>123</v>
      </c>
      <c r="E49" s="9" t="s">
        <v>60</v>
      </c>
      <c r="F49" s="9" t="s">
        <v>61</v>
      </c>
      <c r="G49" s="9" t="n">
        <v>100</v>
      </c>
      <c r="H49" s="9" t="s">
        <v>62</v>
      </c>
      <c r="I49" s="9" t="s">
        <v>62</v>
      </c>
      <c r="J49" s="45" t="s">
        <v>62</v>
      </c>
      <c r="K49" s="45" t="n">
        <v>2049</v>
      </c>
      <c r="L49" s="9" t="s">
        <v>62</v>
      </c>
      <c r="M49" s="9" t="s">
        <v>62</v>
      </c>
      <c r="N49" s="9" t="s">
        <v>62</v>
      </c>
      <c r="O49" s="9" t="s">
        <v>62</v>
      </c>
      <c r="P49" s="69" t="n">
        <v>0</v>
      </c>
      <c r="Q49" s="9" t="n">
        <v>3114</v>
      </c>
      <c r="R49" s="9" t="n">
        <v>0</v>
      </c>
      <c r="S49" s="9" t="s">
        <v>62</v>
      </c>
      <c r="T49" s="9" t="s">
        <v>62</v>
      </c>
      <c r="U49" s="9" t="s">
        <v>62</v>
      </c>
      <c r="V49" s="9" t="s">
        <v>62</v>
      </c>
      <c r="W49" s="9" t="n">
        <v>6</v>
      </c>
      <c r="X49" s="8" t="n">
        <v>-29.1620911485105</v>
      </c>
      <c r="Y49" s="46" t="n">
        <v>19.386264306318</v>
      </c>
    </row>
    <row r="50" customFormat="false" ht="14.25" hidden="false" customHeight="false" outlineLevel="0" collapsed="false">
      <c r="A50" s="23" t="s">
        <v>10</v>
      </c>
      <c r="B50" s="67" t="s">
        <v>164</v>
      </c>
      <c r="C50" s="68" t="s">
        <v>163</v>
      </c>
      <c r="D50" s="25" t="s">
        <v>113</v>
      </c>
      <c r="E50" s="25" t="s">
        <v>60</v>
      </c>
      <c r="F50" s="25" t="s">
        <v>61</v>
      </c>
      <c r="G50" s="25" t="n">
        <v>75</v>
      </c>
      <c r="H50" s="25" t="s">
        <v>62</v>
      </c>
      <c r="I50" s="25" t="s">
        <v>62</v>
      </c>
      <c r="J50" s="26" t="s">
        <v>62</v>
      </c>
      <c r="K50" s="26" t="n">
        <v>2043</v>
      </c>
      <c r="L50" s="25" t="s">
        <v>62</v>
      </c>
      <c r="M50" s="25" t="s">
        <v>62</v>
      </c>
      <c r="N50" s="25" t="s">
        <v>62</v>
      </c>
      <c r="O50" s="25" t="s">
        <v>62</v>
      </c>
      <c r="P50" s="70" t="n">
        <v>0</v>
      </c>
      <c r="Q50" s="25" t="n">
        <v>2176</v>
      </c>
      <c r="R50" s="25" t="n">
        <v>0</v>
      </c>
      <c r="S50" s="25" t="s">
        <v>62</v>
      </c>
      <c r="T50" s="25" t="s">
        <v>62</v>
      </c>
      <c r="U50" s="25" t="s">
        <v>62</v>
      </c>
      <c r="V50" s="25" t="s">
        <v>62</v>
      </c>
      <c r="W50" s="25" t="s">
        <v>62</v>
      </c>
      <c r="X50" s="28" t="n">
        <v>-27.2024896751489</v>
      </c>
      <c r="Y50" s="29" t="n">
        <v>22.8467825714585</v>
      </c>
    </row>
    <row r="51" customFormat="false" ht="14.25" hidden="false" customHeight="false" outlineLevel="0" collapsed="false">
      <c r="A51" s="23" t="s">
        <v>10</v>
      </c>
      <c r="B51" s="67" t="s">
        <v>165</v>
      </c>
      <c r="C51" s="68" t="s">
        <v>163</v>
      </c>
      <c r="D51" s="9" t="s">
        <v>166</v>
      </c>
      <c r="E51" s="9" t="s">
        <v>60</v>
      </c>
      <c r="F51" s="9" t="s">
        <v>61</v>
      </c>
      <c r="G51" s="9" t="n">
        <v>7.56</v>
      </c>
      <c r="H51" s="9" t="s">
        <v>62</v>
      </c>
      <c r="I51" s="9" t="s">
        <v>62</v>
      </c>
      <c r="J51" s="45" t="s">
        <v>62</v>
      </c>
      <c r="K51" s="45" t="n">
        <v>2049</v>
      </c>
      <c r="L51" s="9" t="s">
        <v>62</v>
      </c>
      <c r="M51" s="9" t="n">
        <v>0</v>
      </c>
      <c r="N51" s="9" t="s">
        <v>62</v>
      </c>
      <c r="O51" s="9" t="s">
        <v>62</v>
      </c>
      <c r="P51" s="69" t="n">
        <v>0</v>
      </c>
      <c r="Q51" s="9" t="n">
        <v>1109</v>
      </c>
      <c r="R51" s="9" t="n">
        <v>0</v>
      </c>
      <c r="S51" s="9" t="s">
        <v>62</v>
      </c>
      <c r="T51" s="9" t="s">
        <v>62</v>
      </c>
      <c r="U51" s="9" t="s">
        <v>62</v>
      </c>
      <c r="V51" s="9" t="s">
        <v>62</v>
      </c>
      <c r="W51" s="9" t="s">
        <v>62</v>
      </c>
      <c r="X51" s="8" t="n">
        <v>-26.1949542428945</v>
      </c>
      <c r="Y51" s="46" t="n">
        <v>28.0325284000202</v>
      </c>
    </row>
    <row r="52" customFormat="false" ht="14.25" hidden="false" customHeight="false" outlineLevel="0" collapsed="false">
      <c r="A52" s="23" t="s">
        <v>10</v>
      </c>
      <c r="B52" s="67" t="s">
        <v>167</v>
      </c>
      <c r="C52" s="68" t="s">
        <v>163</v>
      </c>
      <c r="D52" s="25" t="s">
        <v>123</v>
      </c>
      <c r="E52" s="25" t="s">
        <v>60</v>
      </c>
      <c r="F52" s="25" t="s">
        <v>61</v>
      </c>
      <c r="G52" s="25" t="n">
        <v>100</v>
      </c>
      <c r="H52" s="25" t="s">
        <v>62</v>
      </c>
      <c r="I52" s="25" t="s">
        <v>62</v>
      </c>
      <c r="J52" s="26" t="s">
        <v>62</v>
      </c>
      <c r="K52" s="26" t="n">
        <v>2049</v>
      </c>
      <c r="L52" s="25" t="s">
        <v>62</v>
      </c>
      <c r="M52" s="25" t="s">
        <v>62</v>
      </c>
      <c r="N52" s="25" t="s">
        <v>62</v>
      </c>
      <c r="O52" s="25" t="s">
        <v>62</v>
      </c>
      <c r="P52" s="70" t="n">
        <v>0</v>
      </c>
      <c r="Q52" s="25" t="n">
        <v>3114</v>
      </c>
      <c r="R52" s="25" t="n">
        <v>0</v>
      </c>
      <c r="S52" s="25" t="s">
        <v>62</v>
      </c>
      <c r="T52" s="25" t="s">
        <v>62</v>
      </c>
      <c r="U52" s="25" t="s">
        <v>62</v>
      </c>
      <c r="V52" s="25" t="s">
        <v>62</v>
      </c>
      <c r="W52" s="25" t="n">
        <v>6</v>
      </c>
      <c r="X52" s="28" t="n">
        <v>-28.4149267279864</v>
      </c>
      <c r="Y52" s="29" t="n">
        <v>21.2219052972542</v>
      </c>
    </row>
    <row r="53" customFormat="false" ht="14.25" hidden="false" customHeight="false" outlineLevel="0" collapsed="false">
      <c r="A53" s="23" t="s">
        <v>10</v>
      </c>
      <c r="B53" s="67" t="s">
        <v>168</v>
      </c>
      <c r="C53" s="68" t="s">
        <v>163</v>
      </c>
      <c r="D53" s="9" t="s">
        <v>94</v>
      </c>
      <c r="E53" s="9" t="s">
        <v>60</v>
      </c>
      <c r="F53" s="9" t="s">
        <v>61</v>
      </c>
      <c r="G53" s="9" t="n">
        <v>137.74</v>
      </c>
      <c r="H53" s="9" t="s">
        <v>62</v>
      </c>
      <c r="I53" s="9" t="s">
        <v>62</v>
      </c>
      <c r="J53" s="45" t="s">
        <v>62</v>
      </c>
      <c r="K53" s="45" t="n">
        <v>2038</v>
      </c>
      <c r="L53" s="9" t="s">
        <v>62</v>
      </c>
      <c r="M53" s="9" t="s">
        <v>62</v>
      </c>
      <c r="N53" s="9" t="s">
        <v>62</v>
      </c>
      <c r="O53" s="9" t="s">
        <v>62</v>
      </c>
      <c r="P53" s="69" t="n">
        <v>0</v>
      </c>
      <c r="Q53" s="9" t="n">
        <v>868</v>
      </c>
      <c r="R53" s="9" t="n">
        <v>0</v>
      </c>
      <c r="S53" s="9" t="s">
        <v>62</v>
      </c>
      <c r="T53" s="9" t="s">
        <v>62</v>
      </c>
      <c r="U53" s="9" t="s">
        <v>62</v>
      </c>
      <c r="V53" s="9" t="s">
        <v>62</v>
      </c>
      <c r="W53" s="9" t="s">
        <v>62</v>
      </c>
      <c r="X53" s="8" t="n">
        <v>-30.9181086104463</v>
      </c>
      <c r="Y53" s="46" t="n">
        <v>19.4410434574448</v>
      </c>
    </row>
    <row r="54" customFormat="false" ht="14.25" hidden="false" customHeight="false" outlineLevel="0" collapsed="false">
      <c r="A54" s="23" t="s">
        <v>10</v>
      </c>
      <c r="B54" s="67" t="s">
        <v>169</v>
      </c>
      <c r="C54" s="68" t="s">
        <v>163</v>
      </c>
      <c r="D54" s="25" t="s">
        <v>94</v>
      </c>
      <c r="E54" s="25" t="s">
        <v>60</v>
      </c>
      <c r="F54" s="25" t="s">
        <v>61</v>
      </c>
      <c r="G54" s="25" t="n">
        <v>138.23</v>
      </c>
      <c r="H54" s="25" t="s">
        <v>62</v>
      </c>
      <c r="I54" s="25" t="s">
        <v>62</v>
      </c>
      <c r="J54" s="26" t="s">
        <v>62</v>
      </c>
      <c r="K54" s="26" t="n">
        <v>2038</v>
      </c>
      <c r="L54" s="25" t="s">
        <v>62</v>
      </c>
      <c r="M54" s="25" t="s">
        <v>62</v>
      </c>
      <c r="N54" s="25" t="s">
        <v>62</v>
      </c>
      <c r="O54" s="25" t="s">
        <v>62</v>
      </c>
      <c r="P54" s="70" t="n">
        <v>0</v>
      </c>
      <c r="Q54" s="25" t="n">
        <v>868</v>
      </c>
      <c r="R54" s="25" t="n">
        <v>0</v>
      </c>
      <c r="S54" s="25" t="s">
        <v>62</v>
      </c>
      <c r="T54" s="25" t="s">
        <v>62</v>
      </c>
      <c r="U54" s="25" t="s">
        <v>62</v>
      </c>
      <c r="V54" s="25" t="s">
        <v>62</v>
      </c>
      <c r="W54" s="25" t="s">
        <v>62</v>
      </c>
      <c r="X54" s="28" t="n">
        <v>-30.9181086104463</v>
      </c>
      <c r="Y54" s="29" t="n">
        <v>19.4410434574448</v>
      </c>
    </row>
    <row r="55" customFormat="false" ht="14.25" hidden="false" customHeight="false" outlineLevel="0" collapsed="false">
      <c r="A55" s="23" t="s">
        <v>10</v>
      </c>
      <c r="B55" s="67" t="s">
        <v>170</v>
      </c>
      <c r="C55" s="68" t="s">
        <v>163</v>
      </c>
      <c r="D55" s="9" t="s">
        <v>94</v>
      </c>
      <c r="E55" s="9" t="s">
        <v>60</v>
      </c>
      <c r="F55" s="9" t="s">
        <v>61</v>
      </c>
      <c r="G55" s="9" t="n">
        <v>96.48</v>
      </c>
      <c r="H55" s="9" t="s">
        <v>62</v>
      </c>
      <c r="I55" s="9" t="s">
        <v>62</v>
      </c>
      <c r="J55" s="45" t="s">
        <v>62</v>
      </c>
      <c r="K55" s="45" t="n">
        <v>2038</v>
      </c>
      <c r="L55" s="9" t="s">
        <v>62</v>
      </c>
      <c r="M55" s="9" t="s">
        <v>62</v>
      </c>
      <c r="N55" s="9" t="s">
        <v>62</v>
      </c>
      <c r="O55" s="9" t="s">
        <v>62</v>
      </c>
      <c r="P55" s="69" t="n">
        <v>0</v>
      </c>
      <c r="Q55" s="9" t="n">
        <v>868</v>
      </c>
      <c r="R55" s="9" t="n">
        <v>0</v>
      </c>
      <c r="S55" s="9" t="s">
        <v>62</v>
      </c>
      <c r="T55" s="9" t="s">
        <v>62</v>
      </c>
      <c r="U55" s="9" t="s">
        <v>62</v>
      </c>
      <c r="V55" s="9" t="s">
        <v>62</v>
      </c>
      <c r="W55" s="9" t="s">
        <v>62</v>
      </c>
      <c r="X55" s="8" t="n">
        <v>-30.65995</v>
      </c>
      <c r="Y55" s="46" t="n">
        <v>24.01981</v>
      </c>
    </row>
    <row r="56" customFormat="false" ht="14.25" hidden="false" customHeight="false" outlineLevel="0" collapsed="false">
      <c r="A56" s="23" t="s">
        <v>10</v>
      </c>
      <c r="B56" s="67" t="s">
        <v>171</v>
      </c>
      <c r="C56" s="68" t="s">
        <v>163</v>
      </c>
      <c r="D56" s="25" t="s">
        <v>94</v>
      </c>
      <c r="E56" s="25" t="s">
        <v>60</v>
      </c>
      <c r="F56" s="25" t="s">
        <v>61</v>
      </c>
      <c r="G56" s="25" t="n">
        <v>138.96</v>
      </c>
      <c r="H56" s="25" t="s">
        <v>62</v>
      </c>
      <c r="I56" s="25" t="s">
        <v>62</v>
      </c>
      <c r="J56" s="26" t="s">
        <v>62</v>
      </c>
      <c r="K56" s="26" t="n">
        <v>2038</v>
      </c>
      <c r="L56" s="25" t="s">
        <v>62</v>
      </c>
      <c r="M56" s="25" t="s">
        <v>62</v>
      </c>
      <c r="N56" s="25" t="s">
        <v>62</v>
      </c>
      <c r="O56" s="25" t="s">
        <v>62</v>
      </c>
      <c r="P56" s="70" t="n">
        <v>0</v>
      </c>
      <c r="Q56" s="25" t="n">
        <v>868</v>
      </c>
      <c r="R56" s="25" t="n">
        <v>0</v>
      </c>
      <c r="S56" s="25" t="s">
        <v>62</v>
      </c>
      <c r="T56" s="25" t="s">
        <v>62</v>
      </c>
      <c r="U56" s="25" t="s">
        <v>62</v>
      </c>
      <c r="V56" s="25" t="s">
        <v>62</v>
      </c>
      <c r="W56" s="25" t="s">
        <v>62</v>
      </c>
      <c r="X56" s="28" t="n">
        <v>-30.65995</v>
      </c>
      <c r="Y56" s="29" t="n">
        <v>24.01981</v>
      </c>
    </row>
    <row r="57" customFormat="false" ht="14.25" hidden="false" customHeight="false" outlineLevel="0" collapsed="false">
      <c r="A57" s="23" t="s">
        <v>10</v>
      </c>
      <c r="B57" s="67" t="s">
        <v>172</v>
      </c>
      <c r="C57" s="68" t="s">
        <v>163</v>
      </c>
      <c r="D57" s="9" t="s">
        <v>166</v>
      </c>
      <c r="E57" s="9" t="s">
        <v>60</v>
      </c>
      <c r="F57" s="9" t="s">
        <v>173</v>
      </c>
      <c r="G57" s="9" t="n">
        <v>16.5</v>
      </c>
      <c r="H57" s="9" t="s">
        <v>62</v>
      </c>
      <c r="I57" s="9" t="n">
        <v>32</v>
      </c>
      <c r="J57" s="45" t="s">
        <v>62</v>
      </c>
      <c r="K57" s="45" t="s">
        <v>78</v>
      </c>
      <c r="L57" s="9" t="s">
        <v>62</v>
      </c>
      <c r="M57" s="9" t="n">
        <v>1650</v>
      </c>
      <c r="N57" s="9" t="s">
        <v>62</v>
      </c>
      <c r="O57" s="9" t="s">
        <v>62</v>
      </c>
      <c r="P57" s="69" t="n">
        <v>0</v>
      </c>
      <c r="Q57" s="9" t="n">
        <v>1500</v>
      </c>
      <c r="R57" s="9" t="n">
        <v>0</v>
      </c>
      <c r="S57" s="9" t="s">
        <v>62</v>
      </c>
      <c r="T57" s="9" t="n">
        <v>6</v>
      </c>
      <c r="U57" s="9" t="n">
        <v>4</v>
      </c>
      <c r="X57" s="8" t="n">
        <v>-27.618037149128</v>
      </c>
      <c r="Y57" s="46" t="n">
        <v>32.0345129341963</v>
      </c>
    </row>
    <row r="58" customFormat="false" ht="14.25" hidden="false" customHeight="false" outlineLevel="0" collapsed="false">
      <c r="A58" s="23" t="s">
        <v>10</v>
      </c>
      <c r="B58" s="67" t="s">
        <v>174</v>
      </c>
      <c r="C58" s="68" t="s">
        <v>163</v>
      </c>
      <c r="D58" s="25" t="s">
        <v>113</v>
      </c>
      <c r="E58" s="25" t="s">
        <v>60</v>
      </c>
      <c r="F58" s="25" t="s">
        <v>61</v>
      </c>
      <c r="G58" s="25" t="n">
        <v>75</v>
      </c>
      <c r="H58" s="25" t="s">
        <v>62</v>
      </c>
      <c r="I58" s="25" t="s">
        <v>62</v>
      </c>
      <c r="J58" s="26" t="s">
        <v>62</v>
      </c>
      <c r="K58" s="26" t="n">
        <v>2043</v>
      </c>
      <c r="L58" s="25" t="s">
        <v>62</v>
      </c>
      <c r="M58" s="25" t="s">
        <v>62</v>
      </c>
      <c r="N58" s="25" t="s">
        <v>62</v>
      </c>
      <c r="O58" s="25" t="s">
        <v>62</v>
      </c>
      <c r="P58" s="70" t="n">
        <v>0</v>
      </c>
      <c r="Q58" s="25" t="n">
        <v>1165</v>
      </c>
      <c r="R58" s="25" t="n">
        <v>0</v>
      </c>
      <c r="S58" s="25" t="s">
        <v>62</v>
      </c>
      <c r="T58" s="25" t="s">
        <v>62</v>
      </c>
      <c r="U58" s="25" t="s">
        <v>62</v>
      </c>
      <c r="V58" s="25" t="s">
        <v>62</v>
      </c>
      <c r="W58" s="25" t="s">
        <v>62</v>
      </c>
      <c r="X58" s="28" t="n">
        <v>-29.9646991223959</v>
      </c>
      <c r="Y58" s="29" t="n">
        <v>22.3394383574136</v>
      </c>
    </row>
    <row r="59" customFormat="false" ht="14.25" hidden="false" customHeight="false" outlineLevel="0" collapsed="false">
      <c r="A59" s="23" t="s">
        <v>10</v>
      </c>
      <c r="B59" s="67" t="s">
        <v>175</v>
      </c>
      <c r="C59" s="68" t="s">
        <v>163</v>
      </c>
      <c r="D59" s="9" t="s">
        <v>113</v>
      </c>
      <c r="E59" s="9" t="s">
        <v>60</v>
      </c>
      <c r="F59" s="9" t="s">
        <v>61</v>
      </c>
      <c r="G59" s="9" t="n">
        <v>75</v>
      </c>
      <c r="H59" s="9" t="s">
        <v>62</v>
      </c>
      <c r="I59" s="9" t="s">
        <v>62</v>
      </c>
      <c r="J59" s="45" t="s">
        <v>62</v>
      </c>
      <c r="K59" s="45" t="n">
        <v>2043</v>
      </c>
      <c r="L59" s="9" t="s">
        <v>62</v>
      </c>
      <c r="M59" s="9" t="s">
        <v>62</v>
      </c>
      <c r="N59" s="9" t="s">
        <v>62</v>
      </c>
      <c r="O59" s="9" t="s">
        <v>62</v>
      </c>
      <c r="P59" s="69" t="n">
        <v>0</v>
      </c>
      <c r="Q59" s="9" t="n">
        <v>1165</v>
      </c>
      <c r="R59" s="9" t="n">
        <v>0</v>
      </c>
      <c r="S59" s="9" t="s">
        <v>62</v>
      </c>
      <c r="T59" s="9" t="s">
        <v>62</v>
      </c>
      <c r="U59" s="9" t="s">
        <v>62</v>
      </c>
      <c r="V59" s="9" t="s">
        <v>62</v>
      </c>
      <c r="W59" s="9" t="s">
        <v>62</v>
      </c>
      <c r="X59" s="8" t="n">
        <v>-29.9646991223959</v>
      </c>
      <c r="Y59" s="46" t="n">
        <v>22.3394383574136</v>
      </c>
    </row>
    <row r="60" customFormat="false" ht="14.25" hidden="false" customHeight="false" outlineLevel="0" collapsed="false">
      <c r="A60" s="23" t="s">
        <v>10</v>
      </c>
      <c r="B60" s="67" t="s">
        <v>176</v>
      </c>
      <c r="C60" s="68" t="s">
        <v>163</v>
      </c>
      <c r="D60" s="25" t="s">
        <v>94</v>
      </c>
      <c r="E60" s="25" t="s">
        <v>60</v>
      </c>
      <c r="F60" s="25" t="s">
        <v>61</v>
      </c>
      <c r="G60" s="25" t="n">
        <v>86.6</v>
      </c>
      <c r="H60" s="25" t="s">
        <v>62</v>
      </c>
      <c r="I60" s="25" t="s">
        <v>62</v>
      </c>
      <c r="J60" s="26" t="s">
        <v>62</v>
      </c>
      <c r="K60" s="26" t="n">
        <v>2038</v>
      </c>
      <c r="L60" s="25" t="s">
        <v>62</v>
      </c>
      <c r="M60" s="25" t="s">
        <v>62</v>
      </c>
      <c r="N60" s="25" t="s">
        <v>62</v>
      </c>
      <c r="O60" s="25" t="s">
        <v>62</v>
      </c>
      <c r="P60" s="70" t="n">
        <v>0</v>
      </c>
      <c r="Q60" s="25" t="n">
        <v>868</v>
      </c>
      <c r="R60" s="25" t="n">
        <v>0</v>
      </c>
      <c r="S60" s="25" t="s">
        <v>62</v>
      </c>
      <c r="T60" s="25" t="s">
        <v>62</v>
      </c>
      <c r="U60" s="25" t="s">
        <v>62</v>
      </c>
      <c r="V60" s="25" t="s">
        <v>62</v>
      </c>
      <c r="W60" s="25" t="s">
        <v>62</v>
      </c>
      <c r="X60" s="28" t="n">
        <v>-32.7460636463402</v>
      </c>
      <c r="Y60" s="29" t="n">
        <v>25.807017154113</v>
      </c>
    </row>
    <row r="61" customFormat="false" ht="14.25" hidden="false" customHeight="false" outlineLevel="0" collapsed="false">
      <c r="A61" s="23" t="s">
        <v>10</v>
      </c>
      <c r="B61" s="67" t="s">
        <v>177</v>
      </c>
      <c r="C61" s="68" t="s">
        <v>163</v>
      </c>
      <c r="D61" s="9" t="s">
        <v>94</v>
      </c>
      <c r="E61" s="9" t="s">
        <v>60</v>
      </c>
      <c r="F61" s="9" t="s">
        <v>61</v>
      </c>
      <c r="G61" s="9" t="n">
        <v>79.05</v>
      </c>
      <c r="H61" s="9" t="s">
        <v>62</v>
      </c>
      <c r="I61" s="9" t="s">
        <v>62</v>
      </c>
      <c r="J61" s="45" t="s">
        <v>62</v>
      </c>
      <c r="K61" s="45" t="n">
        <v>2038</v>
      </c>
      <c r="L61" s="9" t="s">
        <v>62</v>
      </c>
      <c r="M61" s="9" t="s">
        <v>62</v>
      </c>
      <c r="N61" s="9" t="s">
        <v>62</v>
      </c>
      <c r="O61" s="9" t="s">
        <v>62</v>
      </c>
      <c r="P61" s="69" t="n">
        <v>0</v>
      </c>
      <c r="Q61" s="9" t="n">
        <v>868</v>
      </c>
      <c r="R61" s="9" t="n">
        <v>0</v>
      </c>
      <c r="S61" s="9" t="s">
        <v>62</v>
      </c>
      <c r="T61" s="9" t="s">
        <v>62</v>
      </c>
      <c r="U61" s="9" t="s">
        <v>62</v>
      </c>
      <c r="V61" s="9" t="s">
        <v>62</v>
      </c>
      <c r="W61" s="9" t="s">
        <v>62</v>
      </c>
      <c r="X61" s="8" t="n">
        <v>-31.1838509684692</v>
      </c>
      <c r="Y61" s="46" t="n">
        <v>24.9459731140142</v>
      </c>
    </row>
    <row r="62" customFormat="false" ht="14.25" hidden="false" customHeight="false" outlineLevel="0" collapsed="false">
      <c r="A62" s="23" t="s">
        <v>10</v>
      </c>
      <c r="B62" s="67" t="s">
        <v>178</v>
      </c>
      <c r="C62" s="68" t="s">
        <v>163</v>
      </c>
      <c r="D62" s="25" t="s">
        <v>113</v>
      </c>
      <c r="E62" s="25" t="s">
        <v>60</v>
      </c>
      <c r="F62" s="25" t="s">
        <v>61</v>
      </c>
      <c r="G62" s="25" t="n">
        <v>75</v>
      </c>
      <c r="H62" s="25" t="s">
        <v>62</v>
      </c>
      <c r="I62" s="25" t="s">
        <v>62</v>
      </c>
      <c r="J62" s="26" t="s">
        <v>62</v>
      </c>
      <c r="K62" s="26" t="n">
        <v>2043</v>
      </c>
      <c r="L62" s="25" t="s">
        <v>62</v>
      </c>
      <c r="M62" s="25" t="s">
        <v>62</v>
      </c>
      <c r="N62" s="25" t="s">
        <v>62</v>
      </c>
      <c r="O62" s="25" t="s">
        <v>62</v>
      </c>
      <c r="P62" s="70" t="n">
        <v>0</v>
      </c>
      <c r="Q62" s="25" t="n">
        <v>1165</v>
      </c>
      <c r="R62" s="25" t="n">
        <v>0</v>
      </c>
      <c r="S62" s="25" t="s">
        <v>62</v>
      </c>
      <c r="T62" s="25" t="s">
        <v>62</v>
      </c>
      <c r="U62" s="25" t="s">
        <v>62</v>
      </c>
      <c r="V62" s="25" t="s">
        <v>62</v>
      </c>
      <c r="W62" s="25" t="s">
        <v>62</v>
      </c>
      <c r="X62" s="28" t="n">
        <v>-32.1966920816962</v>
      </c>
      <c r="Y62" s="29" t="n">
        <v>18.8950290145481</v>
      </c>
    </row>
    <row r="63" customFormat="false" ht="14.25" hidden="false" customHeight="false" outlineLevel="0" collapsed="false">
      <c r="A63" s="23" t="s">
        <v>10</v>
      </c>
      <c r="B63" s="67" t="s">
        <v>179</v>
      </c>
      <c r="C63" s="68" t="s">
        <v>163</v>
      </c>
      <c r="D63" s="9" t="s">
        <v>113</v>
      </c>
      <c r="E63" s="9" t="s">
        <v>60</v>
      </c>
      <c r="F63" s="9" t="s">
        <v>61</v>
      </c>
      <c r="G63" s="9" t="n">
        <v>75</v>
      </c>
      <c r="H63" s="9" t="s">
        <v>62</v>
      </c>
      <c r="I63" s="9" t="s">
        <v>62</v>
      </c>
      <c r="J63" s="45" t="s">
        <v>62</v>
      </c>
      <c r="K63" s="45" t="n">
        <v>2043</v>
      </c>
      <c r="L63" s="9" t="s">
        <v>62</v>
      </c>
      <c r="M63" s="9" t="s">
        <v>62</v>
      </c>
      <c r="N63" s="9" t="s">
        <v>62</v>
      </c>
      <c r="O63" s="9" t="s">
        <v>62</v>
      </c>
      <c r="P63" s="69" t="n">
        <v>0</v>
      </c>
      <c r="Q63" s="9" t="n">
        <v>1165</v>
      </c>
      <c r="R63" s="9" t="n">
        <v>0</v>
      </c>
      <c r="S63" s="9" t="s">
        <v>62</v>
      </c>
      <c r="T63" s="9" t="s">
        <v>62</v>
      </c>
      <c r="U63" s="9" t="s">
        <v>62</v>
      </c>
      <c r="V63" s="9" t="s">
        <v>62</v>
      </c>
      <c r="W63" s="9" t="s">
        <v>62</v>
      </c>
      <c r="X63" s="8" t="n">
        <v>-29.1332959271857</v>
      </c>
      <c r="Y63" s="46" t="n">
        <v>24.7988059202147</v>
      </c>
    </row>
    <row r="64" customFormat="false" ht="14.25" hidden="false" customHeight="false" outlineLevel="0" collapsed="false">
      <c r="A64" s="23" t="s">
        <v>10</v>
      </c>
      <c r="B64" s="67" t="s">
        <v>180</v>
      </c>
      <c r="C64" s="68" t="s">
        <v>163</v>
      </c>
      <c r="D64" s="25" t="s">
        <v>94</v>
      </c>
      <c r="E64" s="25" t="s">
        <v>60</v>
      </c>
      <c r="F64" s="25" t="s">
        <v>61</v>
      </c>
      <c r="G64" s="25" t="n">
        <v>108.25</v>
      </c>
      <c r="H64" s="25" t="s">
        <v>62</v>
      </c>
      <c r="I64" s="25" t="s">
        <v>62</v>
      </c>
      <c r="J64" s="26" t="s">
        <v>62</v>
      </c>
      <c r="K64" s="26" t="n">
        <v>2038</v>
      </c>
      <c r="L64" s="25" t="s">
        <v>62</v>
      </c>
      <c r="M64" s="25" t="s">
        <v>62</v>
      </c>
      <c r="N64" s="25" t="s">
        <v>62</v>
      </c>
      <c r="O64" s="25" t="s">
        <v>62</v>
      </c>
      <c r="P64" s="70" t="n">
        <v>0</v>
      </c>
      <c r="Q64" s="25" t="n">
        <v>868</v>
      </c>
      <c r="R64" s="25" t="n">
        <v>0</v>
      </c>
      <c r="S64" s="25" t="s">
        <v>62</v>
      </c>
      <c r="T64" s="25" t="s">
        <v>62</v>
      </c>
      <c r="U64" s="25" t="s">
        <v>62</v>
      </c>
      <c r="V64" s="25" t="s">
        <v>62</v>
      </c>
      <c r="W64" s="25" t="s">
        <v>62</v>
      </c>
      <c r="X64" s="28" t="n">
        <v>-34.0016066103323</v>
      </c>
      <c r="Y64" s="29" t="n">
        <v>24.7416286318375</v>
      </c>
    </row>
    <row r="65" customFormat="false" ht="14.25" hidden="false" customHeight="false" outlineLevel="0" collapsed="false">
      <c r="A65" s="23" t="s">
        <v>10</v>
      </c>
      <c r="B65" s="67" t="s">
        <v>181</v>
      </c>
      <c r="C65" s="68" t="s">
        <v>163</v>
      </c>
      <c r="D65" s="9" t="s">
        <v>113</v>
      </c>
      <c r="E65" s="9" t="s">
        <v>60</v>
      </c>
      <c r="F65" s="9" t="s">
        <v>61</v>
      </c>
      <c r="G65" s="9" t="n">
        <v>60</v>
      </c>
      <c r="H65" s="9" t="s">
        <v>62</v>
      </c>
      <c r="I65" s="9" t="s">
        <v>62</v>
      </c>
      <c r="J65" s="45" t="s">
        <v>62</v>
      </c>
      <c r="K65" s="45" t="n">
        <v>2043</v>
      </c>
      <c r="L65" s="9" t="s">
        <v>62</v>
      </c>
      <c r="M65" s="9" t="s">
        <v>62</v>
      </c>
      <c r="N65" s="9" t="s">
        <v>62</v>
      </c>
      <c r="O65" s="9" t="s">
        <v>62</v>
      </c>
      <c r="P65" s="69" t="n">
        <v>0</v>
      </c>
      <c r="Q65" s="9" t="n">
        <v>1165</v>
      </c>
      <c r="R65" s="9" t="n">
        <v>0</v>
      </c>
      <c r="S65" s="9" t="s">
        <v>62</v>
      </c>
      <c r="T65" s="9" t="s">
        <v>62</v>
      </c>
      <c r="U65" s="9" t="s">
        <v>62</v>
      </c>
      <c r="V65" s="9" t="s">
        <v>62</v>
      </c>
      <c r="W65" s="9" t="s">
        <v>62</v>
      </c>
      <c r="X65" s="8" t="n">
        <v>-23.6719383382079</v>
      </c>
      <c r="Y65" s="46" t="n">
        <v>27.6357349059135</v>
      </c>
    </row>
    <row r="66" customFormat="false" ht="14.25" hidden="false" customHeight="false" outlineLevel="0" collapsed="false">
      <c r="A66" s="23" t="s">
        <v>10</v>
      </c>
      <c r="B66" s="67" t="s">
        <v>182</v>
      </c>
      <c r="C66" s="68" t="s">
        <v>183</v>
      </c>
      <c r="D66" s="25" t="s">
        <v>123</v>
      </c>
      <c r="E66" s="25" t="s">
        <v>60</v>
      </c>
      <c r="F66" s="25" t="s">
        <v>61</v>
      </c>
      <c r="G66" s="25" t="n">
        <v>100</v>
      </c>
      <c r="H66" s="25" t="s">
        <v>62</v>
      </c>
      <c r="I66" s="25" t="s">
        <v>62</v>
      </c>
      <c r="J66" s="26" t="s">
        <v>62</v>
      </c>
      <c r="K66" s="26" t="s">
        <v>78</v>
      </c>
      <c r="L66" s="25" t="s">
        <v>62</v>
      </c>
      <c r="M66" s="25" t="s">
        <v>62</v>
      </c>
      <c r="N66" s="25" t="s">
        <v>62</v>
      </c>
      <c r="O66" s="25" t="s">
        <v>62</v>
      </c>
      <c r="P66" s="70" t="n">
        <v>0</v>
      </c>
      <c r="Q66" s="25" t="n">
        <v>2902</v>
      </c>
      <c r="R66" s="25" t="n">
        <v>0</v>
      </c>
      <c r="S66" s="25" t="s">
        <v>62</v>
      </c>
      <c r="T66" s="25" t="s">
        <v>62</v>
      </c>
      <c r="U66" s="25" t="s">
        <v>62</v>
      </c>
      <c r="V66" s="25" t="s">
        <v>62</v>
      </c>
      <c r="W66" s="25" t="n">
        <v>6</v>
      </c>
      <c r="X66" s="28" t="n">
        <v>-27.7580864932175</v>
      </c>
      <c r="Y66" s="29" t="n">
        <v>23.0158958258526</v>
      </c>
    </row>
    <row r="67" customFormat="false" ht="14.25" hidden="false" customHeight="false" outlineLevel="0" collapsed="false">
      <c r="A67" s="23" t="s">
        <v>10</v>
      </c>
      <c r="B67" s="67" t="s">
        <v>184</v>
      </c>
      <c r="C67" s="68" t="s">
        <v>183</v>
      </c>
      <c r="D67" s="9" t="s">
        <v>123</v>
      </c>
      <c r="E67" s="9" t="s">
        <v>60</v>
      </c>
      <c r="F67" s="9" t="s">
        <v>185</v>
      </c>
      <c r="G67" s="9" t="n">
        <v>100</v>
      </c>
      <c r="H67" s="9" t="s">
        <v>62</v>
      </c>
      <c r="I67" s="9" t="s">
        <v>62</v>
      </c>
      <c r="J67" s="45" t="n">
        <v>2024</v>
      </c>
      <c r="K67" s="45" t="s">
        <v>78</v>
      </c>
      <c r="L67" s="9" t="s">
        <v>62</v>
      </c>
      <c r="M67" s="9" t="s">
        <v>62</v>
      </c>
      <c r="N67" s="9" t="s">
        <v>62</v>
      </c>
      <c r="O67" s="9" t="s">
        <v>62</v>
      </c>
      <c r="P67" s="69" t="n">
        <v>0</v>
      </c>
      <c r="Q67" s="9" t="n">
        <v>2902</v>
      </c>
      <c r="R67" s="9" t="n">
        <v>0</v>
      </c>
      <c r="S67" s="9" t="s">
        <v>62</v>
      </c>
      <c r="T67" s="9" t="s">
        <v>62</v>
      </c>
      <c r="U67" s="9" t="s">
        <v>62</v>
      </c>
      <c r="V67" s="9" t="s">
        <v>62</v>
      </c>
      <c r="W67" s="9" t="n">
        <v>9</v>
      </c>
      <c r="X67" s="8" t="n">
        <v>-28.3095221110232</v>
      </c>
      <c r="Y67" s="46" t="n">
        <v>23.1040633712854</v>
      </c>
    </row>
    <row r="68" customFormat="false" ht="14.25" hidden="false" customHeight="false" outlineLevel="0" collapsed="false">
      <c r="A68" s="23" t="s">
        <v>10</v>
      </c>
      <c r="B68" s="67" t="s">
        <v>186</v>
      </c>
      <c r="C68" s="68" t="s">
        <v>187</v>
      </c>
      <c r="D68" s="25" t="s">
        <v>113</v>
      </c>
      <c r="E68" s="25" t="s">
        <v>60</v>
      </c>
      <c r="F68" s="25" t="s">
        <v>61</v>
      </c>
      <c r="G68" s="25" t="n">
        <v>40</v>
      </c>
      <c r="H68" s="25" t="s">
        <v>62</v>
      </c>
      <c r="I68" s="25" t="s">
        <v>62</v>
      </c>
      <c r="J68" s="26" t="s">
        <v>62</v>
      </c>
      <c r="K68" s="26" t="n">
        <v>2046</v>
      </c>
      <c r="L68" s="25" t="s">
        <v>62</v>
      </c>
      <c r="M68" s="25" t="s">
        <v>62</v>
      </c>
      <c r="N68" s="25" t="s">
        <v>62</v>
      </c>
      <c r="O68" s="25" t="s">
        <v>62</v>
      </c>
      <c r="P68" s="70" t="n">
        <v>0</v>
      </c>
      <c r="Q68" s="25" t="n">
        <v>872</v>
      </c>
      <c r="R68" s="25" t="n">
        <v>0</v>
      </c>
      <c r="S68" s="25" t="s">
        <v>62</v>
      </c>
      <c r="T68" s="25" t="s">
        <v>62</v>
      </c>
      <c r="U68" s="25" t="s">
        <v>62</v>
      </c>
      <c r="V68" s="25" t="s">
        <v>62</v>
      </c>
      <c r="W68" s="25" t="s">
        <v>62</v>
      </c>
      <c r="X68" s="28" t="n">
        <v>-29.2201595320729</v>
      </c>
      <c r="Y68" s="29" t="n">
        <v>18.9152031009085</v>
      </c>
    </row>
    <row r="69" customFormat="false" ht="14.25" hidden="false" customHeight="false" outlineLevel="0" collapsed="false">
      <c r="A69" s="23" t="s">
        <v>10</v>
      </c>
      <c r="B69" s="67" t="s">
        <v>188</v>
      </c>
      <c r="C69" s="68" t="s">
        <v>187</v>
      </c>
      <c r="D69" s="9" t="s">
        <v>113</v>
      </c>
      <c r="E69" s="9" t="s">
        <v>60</v>
      </c>
      <c r="F69" s="9" t="s">
        <v>61</v>
      </c>
      <c r="G69" s="9" t="n">
        <v>55</v>
      </c>
      <c r="H69" s="9" t="s">
        <v>62</v>
      </c>
      <c r="I69" s="9" t="s">
        <v>62</v>
      </c>
      <c r="J69" s="45" t="s">
        <v>62</v>
      </c>
      <c r="K69" s="45" t="n">
        <v>2046</v>
      </c>
      <c r="L69" s="9" t="s">
        <v>62</v>
      </c>
      <c r="M69" s="9" t="s">
        <v>62</v>
      </c>
      <c r="N69" s="9" t="s">
        <v>62</v>
      </c>
      <c r="O69" s="9" t="s">
        <v>62</v>
      </c>
      <c r="P69" s="69" t="n">
        <v>0</v>
      </c>
      <c r="Q69" s="9" t="n">
        <v>872</v>
      </c>
      <c r="R69" s="9" t="n">
        <v>0</v>
      </c>
      <c r="S69" s="9" t="s">
        <v>62</v>
      </c>
      <c r="T69" s="9" t="s">
        <v>62</v>
      </c>
      <c r="U69" s="9" t="s">
        <v>62</v>
      </c>
      <c r="V69" s="9" t="s">
        <v>62</v>
      </c>
      <c r="W69" s="9" t="s">
        <v>62</v>
      </c>
      <c r="X69" s="8" t="n">
        <v>-29.115135854396</v>
      </c>
      <c r="Y69" s="46" t="n">
        <v>23.7490965967927</v>
      </c>
    </row>
    <row r="70" customFormat="false" ht="14.25" hidden="false" customHeight="false" outlineLevel="0" collapsed="false">
      <c r="A70" s="23" t="s">
        <v>10</v>
      </c>
      <c r="B70" s="67" t="s">
        <v>189</v>
      </c>
      <c r="C70" s="68" t="s">
        <v>187</v>
      </c>
      <c r="D70" s="25" t="s">
        <v>113</v>
      </c>
      <c r="E70" s="25" t="s">
        <v>60</v>
      </c>
      <c r="F70" s="25" t="s">
        <v>61</v>
      </c>
      <c r="G70" s="25" t="n">
        <v>67.9</v>
      </c>
      <c r="H70" s="25" t="s">
        <v>62</v>
      </c>
      <c r="I70" s="25" t="s">
        <v>62</v>
      </c>
      <c r="J70" s="26" t="s">
        <v>62</v>
      </c>
      <c r="K70" s="26" t="n">
        <v>2046</v>
      </c>
      <c r="L70" s="25" t="s">
        <v>62</v>
      </c>
      <c r="M70" s="25" t="s">
        <v>62</v>
      </c>
      <c r="N70" s="25" t="s">
        <v>62</v>
      </c>
      <c r="O70" s="25" t="s">
        <v>62</v>
      </c>
      <c r="P70" s="70" t="n">
        <v>0</v>
      </c>
      <c r="Q70" s="25" t="n">
        <v>872</v>
      </c>
      <c r="R70" s="25" t="n">
        <v>0</v>
      </c>
      <c r="S70" s="25" t="s">
        <v>62</v>
      </c>
      <c r="T70" s="25" t="s">
        <v>62</v>
      </c>
      <c r="U70" s="25" t="s">
        <v>62</v>
      </c>
      <c r="V70" s="25" t="s">
        <v>62</v>
      </c>
      <c r="W70" s="25" t="s">
        <v>62</v>
      </c>
      <c r="X70" s="28" t="n">
        <v>-26.854002394874</v>
      </c>
      <c r="Y70" s="29" t="n">
        <v>26.642110714538</v>
      </c>
    </row>
    <row r="71" customFormat="false" ht="14.25" hidden="false" customHeight="false" outlineLevel="0" collapsed="false">
      <c r="A71" s="23" t="s">
        <v>10</v>
      </c>
      <c r="B71" s="67" t="s">
        <v>190</v>
      </c>
      <c r="C71" s="68" t="s">
        <v>187</v>
      </c>
      <c r="D71" s="9" t="s">
        <v>94</v>
      </c>
      <c r="E71" s="9" t="s">
        <v>60</v>
      </c>
      <c r="F71" s="9" t="s">
        <v>61</v>
      </c>
      <c r="G71" s="9" t="n">
        <v>102</v>
      </c>
      <c r="H71" s="9" t="s">
        <v>62</v>
      </c>
      <c r="I71" s="9" t="s">
        <v>62</v>
      </c>
      <c r="J71" s="45" t="s">
        <v>62</v>
      </c>
      <c r="K71" s="45" t="n">
        <v>2041</v>
      </c>
      <c r="L71" s="9" t="s">
        <v>62</v>
      </c>
      <c r="M71" s="9" t="s">
        <v>62</v>
      </c>
      <c r="N71" s="9" t="s">
        <v>62</v>
      </c>
      <c r="O71" s="9" t="s">
        <v>62</v>
      </c>
      <c r="P71" s="69" t="n">
        <v>0</v>
      </c>
      <c r="Q71" s="9" t="n">
        <v>687</v>
      </c>
      <c r="R71" s="9" t="n">
        <v>0</v>
      </c>
      <c r="S71" s="9" t="s">
        <v>62</v>
      </c>
      <c r="T71" s="9" t="s">
        <v>62</v>
      </c>
      <c r="U71" s="9" t="s">
        <v>62</v>
      </c>
      <c r="V71" s="9" t="s">
        <v>62</v>
      </c>
      <c r="W71" s="9" t="s">
        <v>62</v>
      </c>
      <c r="X71" s="8" t="n">
        <v>-29.9646991223959</v>
      </c>
      <c r="Y71" s="46" t="n">
        <v>22.3394383574136</v>
      </c>
    </row>
    <row r="72" customFormat="false" ht="14.25" hidden="false" customHeight="false" outlineLevel="0" collapsed="false">
      <c r="A72" s="23" t="s">
        <v>10</v>
      </c>
      <c r="B72" s="67" t="s">
        <v>191</v>
      </c>
      <c r="C72" s="68" t="s">
        <v>187</v>
      </c>
      <c r="D72" s="25" t="s">
        <v>113</v>
      </c>
      <c r="E72" s="25" t="s">
        <v>60</v>
      </c>
      <c r="F72" s="25" t="s">
        <v>61</v>
      </c>
      <c r="G72" s="25" t="n">
        <v>50</v>
      </c>
      <c r="H72" s="25" t="s">
        <v>62</v>
      </c>
      <c r="I72" s="25" t="s">
        <v>62</v>
      </c>
      <c r="J72" s="26" t="s">
        <v>62</v>
      </c>
      <c r="K72" s="26" t="n">
        <v>2046</v>
      </c>
      <c r="L72" s="25" t="s">
        <v>62</v>
      </c>
      <c r="M72" s="25" t="s">
        <v>62</v>
      </c>
      <c r="N72" s="25" t="s">
        <v>62</v>
      </c>
      <c r="O72" s="25" t="s">
        <v>62</v>
      </c>
      <c r="P72" s="70" t="n">
        <v>0</v>
      </c>
      <c r="Q72" s="25" t="n">
        <v>872</v>
      </c>
      <c r="R72" s="25" t="n">
        <v>0</v>
      </c>
      <c r="S72" s="25" t="s">
        <v>62</v>
      </c>
      <c r="T72" s="25" t="s">
        <v>62</v>
      </c>
      <c r="U72" s="25" t="s">
        <v>62</v>
      </c>
      <c r="V72" s="25" t="s">
        <v>62</v>
      </c>
      <c r="W72" s="25" t="s">
        <v>62</v>
      </c>
      <c r="X72" s="28" t="n">
        <v>-25.6096687251089</v>
      </c>
      <c r="Y72" s="29" t="n">
        <v>27.8076541632442</v>
      </c>
    </row>
    <row r="73" customFormat="false" ht="14.25" hidden="false" customHeight="false" outlineLevel="0" collapsed="false">
      <c r="A73" s="23" t="s">
        <v>10</v>
      </c>
      <c r="B73" s="67" t="s">
        <v>192</v>
      </c>
      <c r="C73" s="68" t="s">
        <v>187</v>
      </c>
      <c r="D73" s="9" t="s">
        <v>113</v>
      </c>
      <c r="E73" s="9" t="s">
        <v>60</v>
      </c>
      <c r="F73" s="9" t="s">
        <v>61</v>
      </c>
      <c r="G73" s="9" t="n">
        <v>75</v>
      </c>
      <c r="H73" s="9" t="s">
        <v>62</v>
      </c>
      <c r="I73" s="9" t="s">
        <v>62</v>
      </c>
      <c r="J73" s="45" t="s">
        <v>62</v>
      </c>
      <c r="K73" s="45" t="n">
        <v>2046</v>
      </c>
      <c r="L73" s="9" t="s">
        <v>62</v>
      </c>
      <c r="M73" s="9" t="s">
        <v>62</v>
      </c>
      <c r="N73" s="9" t="s">
        <v>62</v>
      </c>
      <c r="O73" s="9" t="s">
        <v>62</v>
      </c>
      <c r="P73" s="69" t="n">
        <v>0</v>
      </c>
      <c r="Q73" s="9" t="n">
        <v>872</v>
      </c>
      <c r="R73" s="9" t="n">
        <v>0</v>
      </c>
      <c r="S73" s="9" t="s">
        <v>62</v>
      </c>
      <c r="T73" s="9" t="s">
        <v>62</v>
      </c>
      <c r="U73" s="9" t="s">
        <v>62</v>
      </c>
      <c r="V73" s="9" t="s">
        <v>62</v>
      </c>
      <c r="W73" s="9" t="s">
        <v>62</v>
      </c>
      <c r="X73" s="8" t="n">
        <v>-28.4149267279864</v>
      </c>
      <c r="Y73" s="46" t="n">
        <v>21.2219052972542</v>
      </c>
    </row>
    <row r="74" customFormat="false" ht="14.25" hidden="false" customHeight="false" outlineLevel="0" collapsed="false">
      <c r="A74" s="23" t="s">
        <v>10</v>
      </c>
      <c r="B74" s="67" t="s">
        <v>193</v>
      </c>
      <c r="C74" s="68" t="s">
        <v>187</v>
      </c>
      <c r="D74" s="25" t="s">
        <v>113</v>
      </c>
      <c r="E74" s="25" t="s">
        <v>60</v>
      </c>
      <c r="F74" s="25" t="s">
        <v>61</v>
      </c>
      <c r="G74" s="25" t="n">
        <v>75</v>
      </c>
      <c r="H74" s="25" t="s">
        <v>62</v>
      </c>
      <c r="I74" s="25" t="s">
        <v>62</v>
      </c>
      <c r="J74" s="26" t="s">
        <v>62</v>
      </c>
      <c r="K74" s="26" t="n">
        <v>2046</v>
      </c>
      <c r="L74" s="25" t="s">
        <v>62</v>
      </c>
      <c r="M74" s="25" t="s">
        <v>62</v>
      </c>
      <c r="N74" s="25" t="s">
        <v>62</v>
      </c>
      <c r="O74" s="25" t="s">
        <v>62</v>
      </c>
      <c r="P74" s="70" t="n">
        <v>0</v>
      </c>
      <c r="Q74" s="25" t="n">
        <v>872</v>
      </c>
      <c r="R74" s="25" t="n">
        <v>0</v>
      </c>
      <c r="S74" s="25" t="s">
        <v>62</v>
      </c>
      <c r="T74" s="25" t="s">
        <v>62</v>
      </c>
      <c r="U74" s="25" t="s">
        <v>62</v>
      </c>
      <c r="V74" s="25" t="s">
        <v>62</v>
      </c>
      <c r="W74" s="25" t="s">
        <v>62</v>
      </c>
      <c r="X74" s="28" t="n">
        <v>-28.4149267279864</v>
      </c>
      <c r="Y74" s="29" t="n">
        <v>21.2219052972542</v>
      </c>
    </row>
    <row r="75" customFormat="false" ht="14.25" hidden="false" customHeight="false" outlineLevel="0" collapsed="false">
      <c r="A75" s="23" t="s">
        <v>10</v>
      </c>
      <c r="B75" s="67" t="s">
        <v>194</v>
      </c>
      <c r="C75" s="68" t="s">
        <v>187</v>
      </c>
      <c r="D75" s="9" t="s">
        <v>94</v>
      </c>
      <c r="E75" s="9" t="s">
        <v>60</v>
      </c>
      <c r="F75" s="9" t="s">
        <v>61</v>
      </c>
      <c r="G75" s="9" t="n">
        <v>31.9</v>
      </c>
      <c r="H75" s="9" t="s">
        <v>62</v>
      </c>
      <c r="I75" s="9" t="s">
        <v>62</v>
      </c>
      <c r="J75" s="45" t="s">
        <v>62</v>
      </c>
      <c r="K75" s="45" t="n">
        <v>2041</v>
      </c>
      <c r="L75" s="9" t="s">
        <v>62</v>
      </c>
      <c r="M75" s="9" t="s">
        <v>62</v>
      </c>
      <c r="N75" s="9" t="s">
        <v>62</v>
      </c>
      <c r="O75" s="9" t="s">
        <v>62</v>
      </c>
      <c r="P75" s="69" t="n">
        <v>0</v>
      </c>
      <c r="Q75" s="9" t="n">
        <v>687</v>
      </c>
      <c r="R75" s="9" t="n">
        <v>0</v>
      </c>
      <c r="S75" s="9" t="s">
        <v>62</v>
      </c>
      <c r="T75" s="9" t="s">
        <v>62</v>
      </c>
      <c r="U75" s="9" t="s">
        <v>62</v>
      </c>
      <c r="V75" s="9" t="s">
        <v>62</v>
      </c>
      <c r="W75" s="9" t="s">
        <v>62</v>
      </c>
      <c r="X75" s="8" t="n">
        <v>-34.0246779648172</v>
      </c>
      <c r="Y75" s="46" t="n">
        <v>20.4318548956346</v>
      </c>
    </row>
    <row r="76" customFormat="false" ht="14.25" hidden="false" customHeight="false" outlineLevel="0" collapsed="false">
      <c r="A76" s="23" t="s">
        <v>10</v>
      </c>
      <c r="B76" s="67" t="s">
        <v>195</v>
      </c>
      <c r="C76" s="68" t="s">
        <v>187</v>
      </c>
      <c r="D76" s="25" t="s">
        <v>94</v>
      </c>
      <c r="E76" s="25" t="s">
        <v>60</v>
      </c>
      <c r="F76" s="25" t="s">
        <v>61</v>
      </c>
      <c r="G76" s="25" t="n">
        <v>135.93</v>
      </c>
      <c r="H76" s="25" t="s">
        <v>62</v>
      </c>
      <c r="I76" s="25" t="s">
        <v>62</v>
      </c>
      <c r="J76" s="26" t="s">
        <v>62</v>
      </c>
      <c r="K76" s="26" t="n">
        <v>2041</v>
      </c>
      <c r="L76" s="25" t="s">
        <v>62</v>
      </c>
      <c r="M76" s="25" t="s">
        <v>62</v>
      </c>
      <c r="N76" s="25" t="s">
        <v>62</v>
      </c>
      <c r="O76" s="25" t="s">
        <v>62</v>
      </c>
      <c r="P76" s="70" t="n">
        <v>0</v>
      </c>
      <c r="Q76" s="25" t="n">
        <v>687</v>
      </c>
      <c r="R76" s="25" t="n">
        <v>0</v>
      </c>
      <c r="S76" s="25" t="s">
        <v>62</v>
      </c>
      <c r="T76" s="25" t="s">
        <v>62</v>
      </c>
      <c r="U76" s="25" t="s">
        <v>62</v>
      </c>
      <c r="V76" s="25" t="s">
        <v>62</v>
      </c>
      <c r="W76" s="25" t="s">
        <v>62</v>
      </c>
      <c r="X76" s="28" t="n">
        <v>-29.9646991223959</v>
      </c>
      <c r="Y76" s="29" t="n">
        <v>22.3394383574136</v>
      </c>
    </row>
    <row r="77" customFormat="false" ht="14.25" hidden="false" customHeight="false" outlineLevel="0" collapsed="false">
      <c r="A77" s="23" t="s">
        <v>10</v>
      </c>
      <c r="B77" s="67" t="s">
        <v>196</v>
      </c>
      <c r="C77" s="68" t="s">
        <v>187</v>
      </c>
      <c r="D77" s="9" t="s">
        <v>94</v>
      </c>
      <c r="E77" s="9" t="s">
        <v>60</v>
      </c>
      <c r="F77" s="9" t="s">
        <v>61</v>
      </c>
      <c r="G77" s="9" t="n">
        <v>117.72</v>
      </c>
      <c r="H77" s="9" t="s">
        <v>62</v>
      </c>
      <c r="I77" s="9" t="s">
        <v>62</v>
      </c>
      <c r="J77" s="45" t="s">
        <v>62</v>
      </c>
      <c r="K77" s="45" t="n">
        <v>2041</v>
      </c>
      <c r="L77" s="9" t="s">
        <v>62</v>
      </c>
      <c r="M77" s="9" t="s">
        <v>62</v>
      </c>
      <c r="N77" s="9" t="s">
        <v>62</v>
      </c>
      <c r="O77" s="9" t="s">
        <v>62</v>
      </c>
      <c r="P77" s="69" t="n">
        <v>0</v>
      </c>
      <c r="Q77" s="9" t="n">
        <v>687</v>
      </c>
      <c r="R77" s="9" t="n">
        <v>0</v>
      </c>
      <c r="S77" s="9" t="s">
        <v>62</v>
      </c>
      <c r="T77" s="9" t="s">
        <v>62</v>
      </c>
      <c r="U77" s="9" t="s">
        <v>62</v>
      </c>
      <c r="V77" s="9" t="s">
        <v>62</v>
      </c>
      <c r="W77" s="9" t="s">
        <v>62</v>
      </c>
      <c r="X77" s="8" t="n">
        <v>-32.7460636463402</v>
      </c>
      <c r="Y77" s="46" t="n">
        <v>25.807017154113</v>
      </c>
    </row>
    <row r="78" customFormat="false" ht="14.25" hidden="false" customHeight="false" outlineLevel="0" collapsed="false">
      <c r="A78" s="23" t="s">
        <v>10</v>
      </c>
      <c r="B78" s="67" t="s">
        <v>197</v>
      </c>
      <c r="C78" s="68" t="s">
        <v>187</v>
      </c>
      <c r="D78" s="25" t="s">
        <v>94</v>
      </c>
      <c r="E78" s="25" t="s">
        <v>60</v>
      </c>
      <c r="F78" s="25" t="s">
        <v>61</v>
      </c>
      <c r="G78" s="25" t="n">
        <v>136.7</v>
      </c>
      <c r="H78" s="25" t="s">
        <v>62</v>
      </c>
      <c r="I78" s="25" t="s">
        <v>62</v>
      </c>
      <c r="J78" s="26" t="s">
        <v>62</v>
      </c>
      <c r="K78" s="26" t="n">
        <v>2041</v>
      </c>
      <c r="L78" s="25" t="s">
        <v>62</v>
      </c>
      <c r="M78" s="25" t="s">
        <v>62</v>
      </c>
      <c r="N78" s="25" t="s">
        <v>62</v>
      </c>
      <c r="O78" s="25" t="s">
        <v>62</v>
      </c>
      <c r="P78" s="70" t="n">
        <v>0</v>
      </c>
      <c r="Q78" s="25" t="n">
        <v>687</v>
      </c>
      <c r="R78" s="25" t="n">
        <v>0</v>
      </c>
      <c r="S78" s="25" t="s">
        <v>62</v>
      </c>
      <c r="T78" s="25" t="s">
        <v>62</v>
      </c>
      <c r="U78" s="25" t="s">
        <v>62</v>
      </c>
      <c r="V78" s="25" t="s">
        <v>62</v>
      </c>
      <c r="W78" s="25" t="s">
        <v>62</v>
      </c>
      <c r="X78" s="28" t="n">
        <v>-29.6656957342206</v>
      </c>
      <c r="Y78" s="29" t="n">
        <v>17.8877643635381</v>
      </c>
    </row>
    <row r="79" customFormat="false" ht="14.25" hidden="false" customHeight="false" outlineLevel="0" collapsed="false">
      <c r="A79" s="23" t="s">
        <v>10</v>
      </c>
      <c r="B79" s="67" t="s">
        <v>198</v>
      </c>
      <c r="C79" s="68" t="s">
        <v>187</v>
      </c>
      <c r="D79" s="9" t="s">
        <v>113</v>
      </c>
      <c r="E79" s="9" t="s">
        <v>60</v>
      </c>
      <c r="F79" s="9" t="s">
        <v>61</v>
      </c>
      <c r="G79" s="9" t="n">
        <v>75</v>
      </c>
      <c r="H79" s="9" t="s">
        <v>62</v>
      </c>
      <c r="I79" s="9" t="s">
        <v>62</v>
      </c>
      <c r="J79" s="45" t="s">
        <v>62</v>
      </c>
      <c r="K79" s="45" t="n">
        <v>2046</v>
      </c>
      <c r="L79" s="9" t="s">
        <v>62</v>
      </c>
      <c r="M79" s="9" t="s">
        <v>62</v>
      </c>
      <c r="N79" s="9" t="s">
        <v>62</v>
      </c>
      <c r="O79" s="9" t="s">
        <v>62</v>
      </c>
      <c r="P79" s="69" t="n">
        <v>0</v>
      </c>
      <c r="Q79" s="9" t="n">
        <v>872</v>
      </c>
      <c r="R79" s="9" t="n">
        <v>0</v>
      </c>
      <c r="S79" s="9" t="s">
        <v>62</v>
      </c>
      <c r="T79" s="9" t="s">
        <v>62</v>
      </c>
      <c r="U79" s="9" t="s">
        <v>62</v>
      </c>
      <c r="V79" s="9" t="s">
        <v>62</v>
      </c>
      <c r="W79" s="9" t="s">
        <v>62</v>
      </c>
      <c r="X79" s="8" t="n">
        <v>-29.1620911485105</v>
      </c>
      <c r="Y79" s="46" t="n">
        <v>19.386264306318</v>
      </c>
    </row>
    <row r="80" customFormat="false" ht="14.25" hidden="false" customHeight="false" outlineLevel="0" collapsed="false">
      <c r="A80" s="23" t="s">
        <v>10</v>
      </c>
      <c r="B80" s="67" t="s">
        <v>199</v>
      </c>
      <c r="C80" s="68" t="s">
        <v>187</v>
      </c>
      <c r="D80" s="25" t="s">
        <v>103</v>
      </c>
      <c r="E80" s="25" t="s">
        <v>60</v>
      </c>
      <c r="F80" s="25" t="s">
        <v>61</v>
      </c>
      <c r="G80" s="25" t="n">
        <v>3.8</v>
      </c>
      <c r="H80" s="25" t="s">
        <v>62</v>
      </c>
      <c r="I80" s="25" t="s">
        <v>62</v>
      </c>
      <c r="J80" s="26" t="s">
        <v>62</v>
      </c>
      <c r="K80" s="26" t="s">
        <v>78</v>
      </c>
      <c r="L80" s="25" t="s">
        <v>62</v>
      </c>
      <c r="M80" s="25" t="s">
        <v>62</v>
      </c>
      <c r="N80" s="25" t="s">
        <v>62</v>
      </c>
      <c r="O80" s="25" t="s">
        <v>62</v>
      </c>
      <c r="P80" s="70" t="n">
        <v>0</v>
      </c>
      <c r="Q80" s="25" t="n">
        <v>1240</v>
      </c>
      <c r="R80" s="25" t="n">
        <v>0</v>
      </c>
      <c r="S80" s="25" t="s">
        <v>62</v>
      </c>
      <c r="T80" s="25" t="s">
        <v>62</v>
      </c>
      <c r="U80" s="25" t="s">
        <v>62</v>
      </c>
      <c r="V80" s="25" t="s">
        <v>62</v>
      </c>
      <c r="W80" s="25" t="s">
        <v>62</v>
      </c>
      <c r="X80" s="28" t="n">
        <v>-28.2425030696516</v>
      </c>
      <c r="Y80" s="29" t="n">
        <v>28.3076832839413</v>
      </c>
    </row>
    <row r="81" customFormat="false" ht="14.25" hidden="false" customHeight="false" outlineLevel="0" collapsed="false">
      <c r="A81" s="23" t="s">
        <v>10</v>
      </c>
      <c r="B81" s="67" t="s">
        <v>200</v>
      </c>
      <c r="C81" s="68" t="s">
        <v>187</v>
      </c>
      <c r="D81" s="9" t="s">
        <v>113</v>
      </c>
      <c r="E81" s="9" t="s">
        <v>60</v>
      </c>
      <c r="F81" s="9" t="s">
        <v>61</v>
      </c>
      <c r="G81" s="9" t="n">
        <v>75</v>
      </c>
      <c r="H81" s="9" t="s">
        <v>62</v>
      </c>
      <c r="I81" s="9" t="s">
        <v>62</v>
      </c>
      <c r="J81" s="45" t="s">
        <v>62</v>
      </c>
      <c r="K81" s="45" t="n">
        <v>2046</v>
      </c>
      <c r="L81" s="9" t="s">
        <v>62</v>
      </c>
      <c r="M81" s="9" t="s">
        <v>62</v>
      </c>
      <c r="N81" s="9" t="s">
        <v>62</v>
      </c>
      <c r="O81" s="9" t="s">
        <v>62</v>
      </c>
      <c r="P81" s="69" t="n">
        <v>0</v>
      </c>
      <c r="Q81" s="9" t="n">
        <v>872</v>
      </c>
      <c r="R81" s="9" t="n">
        <v>0</v>
      </c>
      <c r="S81" s="9" t="s">
        <v>62</v>
      </c>
      <c r="T81" s="9" t="s">
        <v>62</v>
      </c>
      <c r="U81" s="9" t="s">
        <v>62</v>
      </c>
      <c r="V81" s="9" t="s">
        <v>62</v>
      </c>
      <c r="W81" s="9" t="s">
        <v>62</v>
      </c>
      <c r="X81" s="8" t="n">
        <v>-28.7250621507848</v>
      </c>
      <c r="Y81" s="46" t="n">
        <v>24.7517010039161</v>
      </c>
    </row>
    <row r="82" customFormat="false" ht="14.25" hidden="false" customHeight="false" outlineLevel="0" collapsed="false">
      <c r="A82" s="23" t="s">
        <v>10</v>
      </c>
      <c r="B82" s="67" t="s">
        <v>201</v>
      </c>
      <c r="C82" s="68" t="s">
        <v>187</v>
      </c>
      <c r="D82" s="25" t="s">
        <v>166</v>
      </c>
      <c r="E82" s="25" t="s">
        <v>60</v>
      </c>
      <c r="F82" s="25" t="s">
        <v>61</v>
      </c>
      <c r="G82" s="25" t="n">
        <v>25</v>
      </c>
      <c r="H82" s="25" t="s">
        <v>62</v>
      </c>
      <c r="I82" s="25" t="n">
        <v>32</v>
      </c>
      <c r="J82" s="26" t="s">
        <v>62</v>
      </c>
      <c r="K82" s="26" t="s">
        <v>78</v>
      </c>
      <c r="L82" s="25" t="s">
        <v>62</v>
      </c>
      <c r="M82" s="25" t="n">
        <v>1650</v>
      </c>
      <c r="N82" s="25" t="s">
        <v>62</v>
      </c>
      <c r="O82" s="25" t="s">
        <v>62</v>
      </c>
      <c r="P82" s="70" t="n">
        <v>0</v>
      </c>
      <c r="Q82" s="25" t="n">
        <v>1500</v>
      </c>
      <c r="R82" s="25" t="n">
        <v>0</v>
      </c>
      <c r="S82" s="25" t="s">
        <v>62</v>
      </c>
      <c r="T82" s="25" t="n">
        <v>6</v>
      </c>
      <c r="U82" s="25" t="n">
        <v>4</v>
      </c>
      <c r="V82" s="25"/>
      <c r="W82" s="25"/>
      <c r="X82" s="28" t="n">
        <v>-25.4808983658985</v>
      </c>
      <c r="Y82" s="29" t="n">
        <v>30.9743048364687</v>
      </c>
    </row>
    <row r="83" customFormat="false" ht="14.25" hidden="false" customHeight="false" outlineLevel="0" collapsed="false">
      <c r="A83" s="23" t="s">
        <v>10</v>
      </c>
      <c r="B83" s="67" t="s">
        <v>202</v>
      </c>
      <c r="C83" s="68" t="s">
        <v>187</v>
      </c>
      <c r="D83" s="9" t="s">
        <v>94</v>
      </c>
      <c r="E83" s="9" t="s">
        <v>60</v>
      </c>
      <c r="F83" s="9" t="s">
        <v>61</v>
      </c>
      <c r="G83" s="9" t="n">
        <v>138.9</v>
      </c>
      <c r="H83" s="9" t="s">
        <v>62</v>
      </c>
      <c r="I83" s="9" t="s">
        <v>62</v>
      </c>
      <c r="J83" s="45" t="s">
        <v>62</v>
      </c>
      <c r="K83" s="45" t="n">
        <v>2041</v>
      </c>
      <c r="L83" s="9" t="s">
        <v>62</v>
      </c>
      <c r="M83" s="9" t="s">
        <v>62</v>
      </c>
      <c r="N83" s="9" t="s">
        <v>62</v>
      </c>
      <c r="O83" s="9" t="s">
        <v>62</v>
      </c>
      <c r="P83" s="69" t="n">
        <v>0</v>
      </c>
      <c r="Q83" s="9" t="n">
        <v>687</v>
      </c>
      <c r="R83" s="9" t="n">
        <v>0</v>
      </c>
      <c r="S83" s="9" t="s">
        <v>62</v>
      </c>
      <c r="T83" s="9" t="s">
        <v>62</v>
      </c>
      <c r="U83" s="9" t="s">
        <v>62</v>
      </c>
      <c r="V83" s="9" t="s">
        <v>62</v>
      </c>
      <c r="W83" s="9" t="s">
        <v>62</v>
      </c>
      <c r="X83" s="8" t="n">
        <v>-32.7460636463402</v>
      </c>
      <c r="Y83" s="46" t="n">
        <v>25.807017154113</v>
      </c>
    </row>
    <row r="84" customFormat="false" ht="14.25" hidden="false" customHeight="false" outlineLevel="0" collapsed="false">
      <c r="A84" s="23" t="s">
        <v>10</v>
      </c>
      <c r="B84" s="67" t="s">
        <v>203</v>
      </c>
      <c r="C84" s="68" t="s">
        <v>187</v>
      </c>
      <c r="D84" s="25" t="s">
        <v>94</v>
      </c>
      <c r="E84" s="25" t="s">
        <v>60</v>
      </c>
      <c r="F84" s="25" t="s">
        <v>61</v>
      </c>
      <c r="G84" s="25" t="n">
        <v>140</v>
      </c>
      <c r="H84" s="25" t="s">
        <v>62</v>
      </c>
      <c r="I84" s="25" t="s">
        <v>62</v>
      </c>
      <c r="J84" s="26" t="s">
        <v>62</v>
      </c>
      <c r="K84" s="26" t="n">
        <v>2041</v>
      </c>
      <c r="L84" s="25" t="s">
        <v>62</v>
      </c>
      <c r="M84" s="25" t="s">
        <v>62</v>
      </c>
      <c r="N84" s="25" t="s">
        <v>62</v>
      </c>
      <c r="O84" s="25" t="s">
        <v>62</v>
      </c>
      <c r="P84" s="70" t="n">
        <v>0</v>
      </c>
      <c r="Q84" s="25" t="n">
        <v>687</v>
      </c>
      <c r="R84" s="25" t="n">
        <v>0</v>
      </c>
      <c r="S84" s="25" t="s">
        <v>62</v>
      </c>
      <c r="T84" s="25" t="s">
        <v>62</v>
      </c>
      <c r="U84" s="25" t="s">
        <v>62</v>
      </c>
      <c r="V84" s="25" t="s">
        <v>62</v>
      </c>
      <c r="W84" s="25" t="s">
        <v>62</v>
      </c>
      <c r="X84" s="28" t="n">
        <v>-34.0016066103323</v>
      </c>
      <c r="Y84" s="29" t="n">
        <v>24.7416286318375</v>
      </c>
    </row>
    <row r="85" customFormat="false" ht="14.25" hidden="false" customHeight="false" outlineLevel="0" collapsed="false">
      <c r="A85" s="23" t="s">
        <v>10</v>
      </c>
      <c r="B85" s="67" t="s">
        <v>204</v>
      </c>
      <c r="C85" s="68" t="s">
        <v>187</v>
      </c>
      <c r="D85" s="9" t="s">
        <v>94</v>
      </c>
      <c r="E85" s="9" t="s">
        <v>60</v>
      </c>
      <c r="F85" s="9" t="s">
        <v>61</v>
      </c>
      <c r="G85" s="9" t="n">
        <v>107.76</v>
      </c>
      <c r="H85" s="9" t="s">
        <v>62</v>
      </c>
      <c r="I85" s="9" t="s">
        <v>62</v>
      </c>
      <c r="J85" s="45" t="s">
        <v>62</v>
      </c>
      <c r="K85" s="45" t="n">
        <v>2041</v>
      </c>
      <c r="L85" s="9" t="s">
        <v>62</v>
      </c>
      <c r="M85" s="9" t="s">
        <v>62</v>
      </c>
      <c r="N85" s="9" t="s">
        <v>62</v>
      </c>
      <c r="O85" s="9" t="s">
        <v>62</v>
      </c>
      <c r="P85" s="69" t="n">
        <v>0</v>
      </c>
      <c r="Q85" s="9" t="n">
        <v>687</v>
      </c>
      <c r="R85" s="9" t="n">
        <v>0</v>
      </c>
      <c r="S85" s="9" t="s">
        <v>62</v>
      </c>
      <c r="T85" s="9" t="s">
        <v>62</v>
      </c>
      <c r="U85" s="9" t="s">
        <v>62</v>
      </c>
      <c r="V85" s="9" t="s">
        <v>62</v>
      </c>
      <c r="W85" s="9" t="s">
        <v>62</v>
      </c>
      <c r="X85" s="8" t="n">
        <v>-33.339429270602</v>
      </c>
      <c r="Y85" s="46" t="n">
        <v>20.0292581081331</v>
      </c>
    </row>
    <row r="86" customFormat="false" ht="14.25" hidden="false" customHeight="false" outlineLevel="0" collapsed="false">
      <c r="A86" s="23" t="s">
        <v>10</v>
      </c>
      <c r="B86" s="67" t="s">
        <v>205</v>
      </c>
      <c r="C86" s="68" t="s">
        <v>187</v>
      </c>
      <c r="D86" s="25" t="s">
        <v>94</v>
      </c>
      <c r="E86" s="25" t="s">
        <v>60</v>
      </c>
      <c r="F86" s="25" t="s">
        <v>61</v>
      </c>
      <c r="G86" s="25" t="n">
        <v>140</v>
      </c>
      <c r="H86" s="25" t="s">
        <v>62</v>
      </c>
      <c r="I86" s="25" t="s">
        <v>62</v>
      </c>
      <c r="J86" s="26" t="s">
        <v>62</v>
      </c>
      <c r="K86" s="26" t="n">
        <v>2041</v>
      </c>
      <c r="L86" s="25" t="s">
        <v>62</v>
      </c>
      <c r="M86" s="25" t="s">
        <v>62</v>
      </c>
      <c r="N86" s="25" t="s">
        <v>62</v>
      </c>
      <c r="O86" s="25" t="s">
        <v>62</v>
      </c>
      <c r="P86" s="70" t="n">
        <v>0</v>
      </c>
      <c r="Q86" s="25" t="n">
        <v>687</v>
      </c>
      <c r="R86" s="25" t="n">
        <v>0</v>
      </c>
      <c r="S86" s="25" t="s">
        <v>62</v>
      </c>
      <c r="T86" s="25" t="s">
        <v>62</v>
      </c>
      <c r="U86" s="25" t="s">
        <v>62</v>
      </c>
      <c r="V86" s="25" t="s">
        <v>62</v>
      </c>
      <c r="W86" s="25" t="s">
        <v>62</v>
      </c>
      <c r="X86" s="28" t="n">
        <v>-32.4094517433694</v>
      </c>
      <c r="Y86" s="29" t="n">
        <v>20.6698364904867</v>
      </c>
    </row>
    <row r="87" customFormat="false" ht="14.25" hidden="false" customHeight="false" outlineLevel="0" collapsed="false">
      <c r="A87" s="23" t="s">
        <v>10</v>
      </c>
      <c r="B87" s="67" t="s">
        <v>206</v>
      </c>
      <c r="C87" s="68" t="s">
        <v>187</v>
      </c>
      <c r="D87" s="9" t="s">
        <v>113</v>
      </c>
      <c r="E87" s="9" t="s">
        <v>60</v>
      </c>
      <c r="F87" s="9" t="s">
        <v>61</v>
      </c>
      <c r="G87" s="9" t="n">
        <v>75</v>
      </c>
      <c r="H87" s="9" t="s">
        <v>62</v>
      </c>
      <c r="I87" s="9" t="s">
        <v>62</v>
      </c>
      <c r="J87" s="45" t="s">
        <v>62</v>
      </c>
      <c r="K87" s="45" t="n">
        <v>2046</v>
      </c>
      <c r="L87" s="9" t="s">
        <v>62</v>
      </c>
      <c r="M87" s="9" t="s">
        <v>62</v>
      </c>
      <c r="N87" s="9" t="s">
        <v>62</v>
      </c>
      <c r="O87" s="9" t="s">
        <v>62</v>
      </c>
      <c r="P87" s="69" t="n">
        <v>0</v>
      </c>
      <c r="Q87" s="9" t="n">
        <v>872</v>
      </c>
      <c r="R87" s="9" t="n">
        <v>0</v>
      </c>
      <c r="S87" s="9" t="s">
        <v>62</v>
      </c>
      <c r="T87" s="9" t="s">
        <v>62</v>
      </c>
      <c r="U87" s="9" t="s">
        <v>62</v>
      </c>
      <c r="V87" s="9" t="s">
        <v>62</v>
      </c>
      <c r="W87" s="9" t="s">
        <v>62</v>
      </c>
      <c r="X87" s="8" t="n">
        <v>-28.4149267279864</v>
      </c>
      <c r="Y87" s="46" t="n">
        <v>21.2219052972542</v>
      </c>
    </row>
    <row r="88" customFormat="false" ht="14.25" hidden="false" customHeight="false" outlineLevel="0" collapsed="false">
      <c r="A88" s="23" t="s">
        <v>10</v>
      </c>
      <c r="B88" s="67" t="s">
        <v>207</v>
      </c>
      <c r="C88" s="68" t="s">
        <v>187</v>
      </c>
      <c r="D88" s="25" t="s">
        <v>94</v>
      </c>
      <c r="E88" s="25" t="s">
        <v>60</v>
      </c>
      <c r="F88" s="25" t="s">
        <v>185</v>
      </c>
      <c r="G88" s="25" t="n">
        <v>139.4</v>
      </c>
      <c r="H88" s="25" t="s">
        <v>62</v>
      </c>
      <c r="I88" s="25" t="s">
        <v>62</v>
      </c>
      <c r="J88" s="26" t="n">
        <v>2024</v>
      </c>
      <c r="K88" s="26" t="n">
        <v>2042</v>
      </c>
      <c r="L88" s="25" t="s">
        <v>62</v>
      </c>
      <c r="M88" s="25" t="s">
        <v>62</v>
      </c>
      <c r="N88" s="25" t="s">
        <v>62</v>
      </c>
      <c r="O88" s="25" t="s">
        <v>62</v>
      </c>
      <c r="P88" s="70" t="n">
        <v>0</v>
      </c>
      <c r="Q88" s="25" t="n">
        <v>687</v>
      </c>
      <c r="R88" s="25" t="n">
        <v>0</v>
      </c>
      <c r="S88" s="25" t="s">
        <v>62</v>
      </c>
      <c r="T88" s="25" t="s">
        <v>62</v>
      </c>
      <c r="U88" s="25" t="s">
        <v>62</v>
      </c>
      <c r="V88" s="25" t="s">
        <v>62</v>
      </c>
      <c r="W88" s="25" t="s">
        <v>62</v>
      </c>
      <c r="X88" s="28" t="n">
        <v>-32.4094517433694</v>
      </c>
      <c r="Y88" s="29" t="n">
        <v>20.6698364904867</v>
      </c>
    </row>
    <row r="89" customFormat="false" ht="14.25" hidden="false" customHeight="false" outlineLevel="0" collapsed="false">
      <c r="A89" s="23" t="s">
        <v>10</v>
      </c>
      <c r="B89" s="67" t="s">
        <v>208</v>
      </c>
      <c r="C89" s="68" t="s">
        <v>187</v>
      </c>
      <c r="D89" s="9" t="s">
        <v>113</v>
      </c>
      <c r="E89" s="9" t="s">
        <v>60</v>
      </c>
      <c r="F89" s="9" t="s">
        <v>185</v>
      </c>
      <c r="G89" s="9" t="n">
        <v>75</v>
      </c>
      <c r="H89" s="9" t="s">
        <v>62</v>
      </c>
      <c r="I89" s="9" t="s">
        <v>62</v>
      </c>
      <c r="J89" s="45" t="n">
        <v>2023</v>
      </c>
      <c r="K89" s="45" t="n">
        <v>2047</v>
      </c>
      <c r="L89" s="9" t="s">
        <v>62</v>
      </c>
      <c r="M89" s="9" t="s">
        <v>62</v>
      </c>
      <c r="N89" s="9" t="s">
        <v>62</v>
      </c>
      <c r="O89" s="9" t="s">
        <v>62</v>
      </c>
      <c r="P89" s="69" t="n">
        <v>0</v>
      </c>
      <c r="Q89" s="9" t="n">
        <v>872</v>
      </c>
      <c r="R89" s="9" t="n">
        <v>0</v>
      </c>
      <c r="S89" s="9" t="s">
        <v>62</v>
      </c>
      <c r="T89" s="9" t="s">
        <v>62</v>
      </c>
      <c r="U89" s="9" t="s">
        <v>62</v>
      </c>
      <c r="V89" s="9" t="s">
        <v>62</v>
      </c>
      <c r="W89" s="9" t="s">
        <v>62</v>
      </c>
      <c r="X89" s="8" t="n">
        <v>-30.9181086104463</v>
      </c>
      <c r="Y89" s="46" t="n">
        <v>19.4410434574448</v>
      </c>
    </row>
    <row r="90" customFormat="false" ht="14.25" hidden="false" customHeight="false" outlineLevel="0" collapsed="false">
      <c r="A90" s="23" t="s">
        <v>10</v>
      </c>
      <c r="B90" s="67" t="s">
        <v>209</v>
      </c>
      <c r="C90" s="68" t="s">
        <v>187</v>
      </c>
      <c r="D90" s="25" t="s">
        <v>94</v>
      </c>
      <c r="E90" s="25" t="s">
        <v>60</v>
      </c>
      <c r="F90" s="25" t="s">
        <v>61</v>
      </c>
      <c r="G90" s="25" t="n">
        <v>139.8</v>
      </c>
      <c r="H90" s="25" t="s">
        <v>62</v>
      </c>
      <c r="I90" s="25" t="s">
        <v>62</v>
      </c>
      <c r="J90" s="26" t="s">
        <v>62</v>
      </c>
      <c r="K90" s="26" t="n">
        <v>2046</v>
      </c>
      <c r="L90" s="25" t="s">
        <v>62</v>
      </c>
      <c r="M90" s="25" t="s">
        <v>62</v>
      </c>
      <c r="N90" s="25" t="s">
        <v>62</v>
      </c>
      <c r="O90" s="25" t="s">
        <v>62</v>
      </c>
      <c r="P90" s="70" t="n">
        <v>0</v>
      </c>
      <c r="Q90" s="25" t="n">
        <v>687</v>
      </c>
      <c r="R90" s="25" t="n">
        <v>0</v>
      </c>
      <c r="S90" s="25" t="s">
        <v>62</v>
      </c>
      <c r="T90" s="25" t="s">
        <v>62</v>
      </c>
      <c r="U90" s="25" t="s">
        <v>62</v>
      </c>
      <c r="V90" s="25" t="s">
        <v>62</v>
      </c>
      <c r="W90" s="25" t="s">
        <v>62</v>
      </c>
      <c r="X90" s="28" t="n">
        <v>-32.4094517433694</v>
      </c>
      <c r="Y90" s="29" t="n">
        <v>20.6698364904867</v>
      </c>
    </row>
    <row r="91" customFormat="false" ht="14.25" hidden="false" customHeight="false" outlineLevel="0" collapsed="false">
      <c r="A91" s="23" t="s">
        <v>10</v>
      </c>
      <c r="B91" s="67" t="s">
        <v>210</v>
      </c>
      <c r="C91" s="68" t="s">
        <v>187</v>
      </c>
      <c r="D91" s="9" t="s">
        <v>113</v>
      </c>
      <c r="E91" s="9" t="s">
        <v>60</v>
      </c>
      <c r="F91" s="9" t="s">
        <v>61</v>
      </c>
      <c r="G91" s="9" t="n">
        <v>75</v>
      </c>
      <c r="H91" s="9" t="s">
        <v>62</v>
      </c>
      <c r="I91" s="9" t="s">
        <v>62</v>
      </c>
      <c r="J91" s="45" t="s">
        <v>62</v>
      </c>
      <c r="K91" s="45" t="n">
        <v>2046</v>
      </c>
      <c r="L91" s="9" t="s">
        <v>62</v>
      </c>
      <c r="M91" s="9" t="s">
        <v>62</v>
      </c>
      <c r="N91" s="9" t="s">
        <v>62</v>
      </c>
      <c r="O91" s="9" t="s">
        <v>62</v>
      </c>
      <c r="P91" s="69" t="n">
        <v>0</v>
      </c>
      <c r="Q91" s="9" t="n">
        <v>872</v>
      </c>
      <c r="R91" s="9" t="n">
        <v>0</v>
      </c>
      <c r="S91" s="9" t="s">
        <v>62</v>
      </c>
      <c r="T91" s="9" t="s">
        <v>62</v>
      </c>
      <c r="U91" s="9" t="s">
        <v>62</v>
      </c>
      <c r="V91" s="9" t="s">
        <v>62</v>
      </c>
      <c r="W91" s="9" t="s">
        <v>62</v>
      </c>
      <c r="X91" s="8" t="n">
        <v>-26.9381648844116</v>
      </c>
      <c r="Y91" s="46" t="n">
        <v>24.7048545534144</v>
      </c>
    </row>
    <row r="92" customFormat="false" ht="14.25" hidden="false" customHeight="false" outlineLevel="0" collapsed="false">
      <c r="A92" s="23" t="s">
        <v>10</v>
      </c>
      <c r="B92" s="67" t="s">
        <v>211</v>
      </c>
      <c r="C92" s="68" t="s">
        <v>187</v>
      </c>
      <c r="D92" s="25" t="s">
        <v>94</v>
      </c>
      <c r="E92" s="25" t="s">
        <v>60</v>
      </c>
      <c r="F92" s="25" t="s">
        <v>61</v>
      </c>
      <c r="G92" s="25" t="n">
        <v>32.7</v>
      </c>
      <c r="H92" s="25" t="s">
        <v>62</v>
      </c>
      <c r="I92" s="25" t="s">
        <v>62</v>
      </c>
      <c r="J92" s="26" t="s">
        <v>62</v>
      </c>
      <c r="K92" s="26" t="n">
        <v>2041</v>
      </c>
      <c r="L92" s="25" t="s">
        <v>62</v>
      </c>
      <c r="M92" s="25" t="s">
        <v>62</v>
      </c>
      <c r="N92" s="25" t="s">
        <v>62</v>
      </c>
      <c r="O92" s="25" t="s">
        <v>62</v>
      </c>
      <c r="P92" s="70" t="n">
        <v>0</v>
      </c>
      <c r="Q92" s="25" t="n">
        <v>687</v>
      </c>
      <c r="R92" s="25" t="n">
        <v>0</v>
      </c>
      <c r="S92" s="25" t="s">
        <v>62</v>
      </c>
      <c r="T92" s="25" t="s">
        <v>62</v>
      </c>
      <c r="U92" s="25" t="s">
        <v>62</v>
      </c>
      <c r="V92" s="25" t="s">
        <v>62</v>
      </c>
      <c r="W92" s="25" t="s">
        <v>62</v>
      </c>
      <c r="X92" s="28" t="n">
        <v>-33.2823970519215</v>
      </c>
      <c r="Y92" s="29" t="n">
        <v>27.4298131021341</v>
      </c>
    </row>
    <row r="93" customFormat="false" ht="14.25" hidden="false" customHeight="false" outlineLevel="0" collapsed="false">
      <c r="A93" s="23" t="s">
        <v>10</v>
      </c>
      <c r="B93" s="67" t="s">
        <v>212</v>
      </c>
      <c r="C93" s="68" t="s">
        <v>187</v>
      </c>
      <c r="D93" s="9" t="s">
        <v>113</v>
      </c>
      <c r="E93" s="9" t="s">
        <v>60</v>
      </c>
      <c r="F93" s="9" t="s">
        <v>61</v>
      </c>
      <c r="G93" s="9" t="n">
        <v>75</v>
      </c>
      <c r="H93" s="9" t="s">
        <v>62</v>
      </c>
      <c r="I93" s="9" t="s">
        <v>62</v>
      </c>
      <c r="J93" s="45" t="s">
        <v>62</v>
      </c>
      <c r="K93" s="45" t="n">
        <v>2046</v>
      </c>
      <c r="L93" s="9" t="s">
        <v>62</v>
      </c>
      <c r="M93" s="9" t="s">
        <v>62</v>
      </c>
      <c r="N93" s="9" t="s">
        <v>62</v>
      </c>
      <c r="O93" s="9" t="s">
        <v>62</v>
      </c>
      <c r="P93" s="69" t="n">
        <v>0</v>
      </c>
      <c r="Q93" s="9" t="n">
        <v>872</v>
      </c>
      <c r="R93" s="9" t="n">
        <v>0</v>
      </c>
      <c r="S93" s="9" t="s">
        <v>62</v>
      </c>
      <c r="T93" s="9" t="s">
        <v>62</v>
      </c>
      <c r="U93" s="9" t="s">
        <v>62</v>
      </c>
      <c r="V93" s="9" t="s">
        <v>62</v>
      </c>
      <c r="W93" s="9" t="s">
        <v>62</v>
      </c>
      <c r="X93" s="8" t="n">
        <v>-25.2365800107423</v>
      </c>
      <c r="Y93" s="46" t="n">
        <v>26.0824193641746</v>
      </c>
    </row>
    <row r="94" customFormat="false" ht="14.25" hidden="false" customHeight="false" outlineLevel="0" collapsed="false">
      <c r="A94" s="23" t="s">
        <v>10</v>
      </c>
      <c r="B94" s="24" t="s">
        <v>213</v>
      </c>
      <c r="C94" s="68" t="s">
        <v>214</v>
      </c>
      <c r="D94" s="25" t="s">
        <v>59</v>
      </c>
      <c r="E94" s="25" t="s">
        <v>60</v>
      </c>
      <c r="F94" s="25" t="s">
        <v>61</v>
      </c>
      <c r="G94" s="25" t="n">
        <v>160</v>
      </c>
      <c r="H94" s="25" t="s">
        <v>62</v>
      </c>
      <c r="I94" s="25" t="s">
        <v>62</v>
      </c>
      <c r="J94" s="26" t="s">
        <v>62</v>
      </c>
      <c r="K94" s="26" t="n">
        <v>2027</v>
      </c>
      <c r="L94" s="25" t="n">
        <v>12.372</v>
      </c>
      <c r="M94" s="25" t="n">
        <v>15.6</v>
      </c>
      <c r="N94" s="25" t="n">
        <v>0.5</v>
      </c>
      <c r="O94" s="25" t="n">
        <v>0.5</v>
      </c>
      <c r="P94" s="70" t="n">
        <v>0.3</v>
      </c>
      <c r="Q94" s="25" t="n">
        <v>80</v>
      </c>
      <c r="R94" s="25" t="n">
        <v>0</v>
      </c>
      <c r="S94" s="25" t="s">
        <v>62</v>
      </c>
      <c r="T94" s="25" t="s">
        <v>62</v>
      </c>
      <c r="U94" s="25" t="s">
        <v>62</v>
      </c>
      <c r="V94" s="25" t="s">
        <v>62</v>
      </c>
      <c r="W94" s="25" t="s">
        <v>62</v>
      </c>
      <c r="X94" s="28" t="n">
        <v>-26.658</v>
      </c>
      <c r="Y94" s="29" t="n">
        <v>28.1138</v>
      </c>
    </row>
    <row r="95" customFormat="false" ht="14.25" hidden="false" customHeight="false" outlineLevel="0" collapsed="false">
      <c r="A95" s="23" t="s">
        <v>10</v>
      </c>
      <c r="B95" s="67" t="s">
        <v>215</v>
      </c>
      <c r="C95" s="68" t="s">
        <v>214</v>
      </c>
      <c r="D95" s="9" t="s">
        <v>59</v>
      </c>
      <c r="E95" s="9" t="s">
        <v>60</v>
      </c>
      <c r="F95" s="9" t="s">
        <v>61</v>
      </c>
      <c r="G95" s="9" t="n">
        <v>600</v>
      </c>
      <c r="H95" s="9" t="s">
        <v>62</v>
      </c>
      <c r="I95" s="9" t="s">
        <v>62</v>
      </c>
      <c r="J95" s="45" t="s">
        <v>62</v>
      </c>
      <c r="K95" s="45" t="s">
        <v>78</v>
      </c>
      <c r="L95" s="9" t="n">
        <v>12.372</v>
      </c>
      <c r="M95" s="9" t="n">
        <v>15.6</v>
      </c>
      <c r="N95" s="9" t="n">
        <v>0.5</v>
      </c>
      <c r="O95" s="9" t="n">
        <v>0.5</v>
      </c>
      <c r="P95" s="69" t="n">
        <v>0</v>
      </c>
      <c r="Q95" s="9" t="n">
        <v>900</v>
      </c>
      <c r="R95" s="9" t="n">
        <v>0</v>
      </c>
      <c r="S95" s="9" t="s">
        <v>62</v>
      </c>
      <c r="T95" s="9" t="s">
        <v>62</v>
      </c>
      <c r="U95" s="9" t="s">
        <v>62</v>
      </c>
      <c r="V95" s="9" t="s">
        <v>62</v>
      </c>
      <c r="W95" s="9" t="s">
        <v>62</v>
      </c>
      <c r="X95" s="8" t="n">
        <v>-26.5036</v>
      </c>
      <c r="Y95" s="46" t="n">
        <v>29.1803</v>
      </c>
    </row>
    <row r="96" customFormat="false" ht="14.25" hidden="false" customHeight="false" outlineLevel="0" collapsed="false">
      <c r="A96" s="23" t="s">
        <v>10</v>
      </c>
      <c r="B96" s="67" t="s">
        <v>216</v>
      </c>
      <c r="C96" s="68" t="s">
        <v>214</v>
      </c>
      <c r="D96" s="25" t="s">
        <v>106</v>
      </c>
      <c r="E96" s="25" t="s">
        <v>60</v>
      </c>
      <c r="F96" s="25" t="s">
        <v>61</v>
      </c>
      <c r="G96" s="25" t="n">
        <v>670</v>
      </c>
      <c r="H96" s="25" t="n">
        <v>167.5</v>
      </c>
      <c r="I96" s="25" t="n">
        <v>4</v>
      </c>
      <c r="J96" s="26" t="s">
        <v>62</v>
      </c>
      <c r="K96" s="26" t="n">
        <v>2046</v>
      </c>
      <c r="L96" s="25" t="n">
        <v>11.519</v>
      </c>
      <c r="M96" s="25" t="n">
        <v>263.4</v>
      </c>
      <c r="N96" s="25" t="n">
        <v>11</v>
      </c>
      <c r="O96" s="25" t="n">
        <v>11</v>
      </c>
      <c r="P96" s="70" t="n">
        <v>0</v>
      </c>
      <c r="Q96" s="25" t="n">
        <v>3</v>
      </c>
      <c r="R96" s="25" t="n">
        <v>169</v>
      </c>
      <c r="S96" s="25" t="s">
        <v>62</v>
      </c>
      <c r="T96" s="25" t="s">
        <v>62</v>
      </c>
      <c r="U96" s="25" t="s">
        <v>62</v>
      </c>
      <c r="V96" s="25" t="s">
        <v>62</v>
      </c>
      <c r="W96" s="25" t="s">
        <v>62</v>
      </c>
      <c r="X96" s="28" t="n">
        <v>-29.251</v>
      </c>
      <c r="Y96" s="29" t="n">
        <v>31.0941</v>
      </c>
    </row>
    <row r="97" customFormat="false" ht="14.25" hidden="false" customHeight="false" outlineLevel="0" collapsed="false">
      <c r="A97" s="23" t="s">
        <v>10</v>
      </c>
      <c r="B97" s="67" t="s">
        <v>217</v>
      </c>
      <c r="C97" s="68" t="s">
        <v>214</v>
      </c>
      <c r="D97" s="9" t="s">
        <v>106</v>
      </c>
      <c r="E97" s="9" t="s">
        <v>60</v>
      </c>
      <c r="F97" s="9" t="s">
        <v>61</v>
      </c>
      <c r="G97" s="9" t="n">
        <v>335</v>
      </c>
      <c r="H97" s="9" t="n">
        <v>167.5</v>
      </c>
      <c r="I97" s="9" t="n">
        <v>2</v>
      </c>
      <c r="J97" s="45" t="s">
        <v>62</v>
      </c>
      <c r="K97" s="45" t="n">
        <v>2046</v>
      </c>
      <c r="L97" s="9" t="n">
        <v>11.519</v>
      </c>
      <c r="M97" s="9" t="n">
        <v>263.4</v>
      </c>
      <c r="N97" s="9" t="n">
        <v>11</v>
      </c>
      <c r="O97" s="9" t="n">
        <v>11</v>
      </c>
      <c r="P97" s="69" t="n">
        <v>0</v>
      </c>
      <c r="Q97" s="9" t="n">
        <v>3</v>
      </c>
      <c r="R97" s="9" t="n">
        <v>169</v>
      </c>
      <c r="S97" s="9" t="s">
        <v>62</v>
      </c>
      <c r="T97" s="9" t="s">
        <v>62</v>
      </c>
      <c r="U97" s="9" t="s">
        <v>62</v>
      </c>
      <c r="V97" s="9" t="s">
        <v>62</v>
      </c>
      <c r="W97" s="9" t="s">
        <v>62</v>
      </c>
      <c r="X97" s="8" t="n">
        <v>-33.4433</v>
      </c>
      <c r="Y97" s="46" t="n">
        <v>25.4022</v>
      </c>
    </row>
    <row r="98" customFormat="false" ht="14.25" hidden="false" customHeight="false" outlineLevel="0" collapsed="false">
      <c r="A98" s="23" t="s">
        <v>10</v>
      </c>
      <c r="B98" s="67" t="s">
        <v>218</v>
      </c>
      <c r="C98" s="68" t="s">
        <v>214</v>
      </c>
      <c r="D98" s="25" t="s">
        <v>106</v>
      </c>
      <c r="E98" s="25" t="s">
        <v>60</v>
      </c>
      <c r="F98" s="25" t="s">
        <v>61</v>
      </c>
      <c r="G98" s="25" t="n">
        <v>175</v>
      </c>
      <c r="H98" s="25" t="n">
        <v>9.7</v>
      </c>
      <c r="I98" s="25" t="n">
        <v>18</v>
      </c>
      <c r="J98" s="26" t="s">
        <v>62</v>
      </c>
      <c r="K98" s="26" t="s">
        <v>78</v>
      </c>
      <c r="L98" s="25" t="n">
        <v>7.6</v>
      </c>
      <c r="M98" s="25" t="n">
        <v>75</v>
      </c>
      <c r="N98" s="25" t="n">
        <v>8</v>
      </c>
      <c r="O98" s="25" t="n">
        <v>8</v>
      </c>
      <c r="P98" s="70" t="n">
        <v>0.3</v>
      </c>
      <c r="Q98" s="25" t="n">
        <v>950</v>
      </c>
      <c r="R98" s="25" t="n">
        <v>0</v>
      </c>
      <c r="S98" s="25" t="s">
        <v>62</v>
      </c>
      <c r="T98" s="25" t="s">
        <v>62</v>
      </c>
      <c r="U98" s="25" t="s">
        <v>62</v>
      </c>
      <c r="V98" s="25" t="s">
        <v>62</v>
      </c>
      <c r="W98" s="25" t="s">
        <v>62</v>
      </c>
      <c r="X98" s="28" t="n">
        <v>-26.8102</v>
      </c>
      <c r="Y98" s="29" t="n">
        <v>27.8277</v>
      </c>
    </row>
    <row r="99" customFormat="false" ht="14.25" hidden="false" customHeight="false" outlineLevel="0" collapsed="false">
      <c r="A99" s="23" t="s">
        <v>10</v>
      </c>
      <c r="B99" s="67" t="s">
        <v>219</v>
      </c>
      <c r="C99" s="68" t="s">
        <v>214</v>
      </c>
      <c r="D99" s="9" t="s">
        <v>106</v>
      </c>
      <c r="E99" s="9" t="s">
        <v>60</v>
      </c>
      <c r="F99" s="9" t="s">
        <v>61</v>
      </c>
      <c r="G99" s="9" t="n">
        <v>250</v>
      </c>
      <c r="H99" s="9" t="n">
        <v>50</v>
      </c>
      <c r="I99" s="9" t="n">
        <v>5</v>
      </c>
      <c r="J99" s="45" t="s">
        <v>62</v>
      </c>
      <c r="K99" s="45" t="s">
        <v>78</v>
      </c>
      <c r="L99" s="9" t="n">
        <v>11.519</v>
      </c>
      <c r="M99" s="9" t="n">
        <v>75</v>
      </c>
      <c r="N99" s="9" t="n">
        <v>2</v>
      </c>
      <c r="O99" s="9" t="n">
        <v>2</v>
      </c>
      <c r="P99" s="69" t="n">
        <v>0</v>
      </c>
      <c r="Q99" s="9" t="n">
        <v>950</v>
      </c>
      <c r="R99" s="9" t="n">
        <v>0</v>
      </c>
      <c r="S99" s="9" t="s">
        <v>62</v>
      </c>
      <c r="T99" s="9" t="s">
        <v>62</v>
      </c>
      <c r="U99" s="9" t="s">
        <v>62</v>
      </c>
      <c r="V99" s="9" t="s">
        <v>62</v>
      </c>
      <c r="W99" s="9" t="s">
        <v>62</v>
      </c>
      <c r="X99" s="8" t="n">
        <v>-26.8102</v>
      </c>
      <c r="Y99" s="46" t="n">
        <v>27.8277</v>
      </c>
    </row>
    <row r="100" customFormat="false" ht="14.25" hidden="false" customHeight="false" outlineLevel="0" collapsed="false">
      <c r="A100" s="23" t="s">
        <v>10</v>
      </c>
      <c r="B100" s="67" t="s">
        <v>220</v>
      </c>
      <c r="C100" s="68" t="s">
        <v>214</v>
      </c>
      <c r="D100" s="25" t="s">
        <v>221</v>
      </c>
      <c r="E100" s="25" t="s">
        <v>60</v>
      </c>
      <c r="F100" s="25" t="s">
        <v>61</v>
      </c>
      <c r="G100" s="25" t="n">
        <f aca="false">1500*1.176</f>
        <v>1764</v>
      </c>
      <c r="H100" s="25" t="n">
        <v>250</v>
      </c>
      <c r="I100" s="25" t="n">
        <v>6</v>
      </c>
      <c r="J100" s="26" t="s">
        <v>62</v>
      </c>
      <c r="K100" s="26" t="s">
        <v>78</v>
      </c>
      <c r="L100" s="25" t="s">
        <v>62</v>
      </c>
      <c r="M100" s="25" t="s">
        <v>62</v>
      </c>
      <c r="N100" s="25" t="s">
        <v>62</v>
      </c>
      <c r="O100" s="25" t="s">
        <v>62</v>
      </c>
      <c r="P100" s="70" t="n">
        <v>0</v>
      </c>
      <c r="Q100" s="25" t="n">
        <v>300</v>
      </c>
      <c r="R100" s="25" t="n">
        <v>0</v>
      </c>
      <c r="S100" s="25" t="s">
        <v>62</v>
      </c>
      <c r="T100" s="25" t="s">
        <v>62</v>
      </c>
      <c r="U100" s="25" t="s">
        <v>62</v>
      </c>
      <c r="V100" s="25" t="s">
        <v>62</v>
      </c>
      <c r="W100" s="25" t="s">
        <v>62</v>
      </c>
      <c r="X100" s="28"/>
      <c r="Y100" s="29"/>
    </row>
    <row r="101" customFormat="false" ht="14.25" hidden="false" customHeight="false" outlineLevel="0" collapsed="false">
      <c r="A101" s="23" t="s">
        <v>10</v>
      </c>
      <c r="B101" s="67" t="s">
        <v>222</v>
      </c>
      <c r="C101" s="68" t="s">
        <v>214</v>
      </c>
      <c r="D101" s="9" t="s">
        <v>103</v>
      </c>
      <c r="E101" s="9" t="s">
        <v>60</v>
      </c>
      <c r="F101" s="9" t="s">
        <v>61</v>
      </c>
      <c r="G101" s="9" t="n">
        <v>65</v>
      </c>
      <c r="H101" s="9" t="n">
        <v>65</v>
      </c>
      <c r="I101" s="9" t="n">
        <v>1</v>
      </c>
      <c r="J101" s="45" t="s">
        <v>62</v>
      </c>
      <c r="K101" s="45" t="s">
        <v>78</v>
      </c>
      <c r="L101" s="9" t="s">
        <v>62</v>
      </c>
      <c r="M101" s="9" t="s">
        <v>62</v>
      </c>
      <c r="N101" s="9" t="s">
        <v>62</v>
      </c>
      <c r="O101" s="9" t="s">
        <v>62</v>
      </c>
      <c r="P101" s="69" t="n">
        <v>0</v>
      </c>
      <c r="Q101" s="9" t="n">
        <v>300</v>
      </c>
      <c r="R101" s="9" t="n">
        <v>0</v>
      </c>
      <c r="S101" s="9" t="s">
        <v>62</v>
      </c>
      <c r="T101" s="9" t="s">
        <v>62</v>
      </c>
      <c r="U101" s="9" t="s">
        <v>62</v>
      </c>
      <c r="V101" s="9" t="s">
        <v>62</v>
      </c>
      <c r="W101" s="9" t="s">
        <v>62</v>
      </c>
      <c r="X101" s="8" t="n">
        <v>-32.05</v>
      </c>
      <c r="Y101" s="46" t="n">
        <v>28.58333</v>
      </c>
    </row>
    <row r="102" customFormat="false" ht="14.25" hidden="false" customHeight="false" outlineLevel="0" collapsed="false">
      <c r="A102" s="23" t="s">
        <v>10</v>
      </c>
      <c r="B102" s="67" t="s">
        <v>223</v>
      </c>
      <c r="C102" s="68" t="s">
        <v>214</v>
      </c>
      <c r="D102" s="25" t="s">
        <v>166</v>
      </c>
      <c r="E102" s="25" t="s">
        <v>60</v>
      </c>
      <c r="F102" s="25" t="s">
        <v>61</v>
      </c>
      <c r="G102" s="25" t="n">
        <v>120</v>
      </c>
      <c r="H102" s="25" t="n">
        <v>30</v>
      </c>
      <c r="I102" s="25" t="n">
        <v>4</v>
      </c>
      <c r="J102" s="26" t="s">
        <v>62</v>
      </c>
      <c r="K102" s="26" t="s">
        <v>78</v>
      </c>
      <c r="L102" s="25" t="s">
        <v>62</v>
      </c>
      <c r="M102" s="25" t="s">
        <v>62</v>
      </c>
      <c r="N102" s="25" t="n">
        <v>0.5</v>
      </c>
      <c r="O102" s="25" t="n">
        <v>0.5</v>
      </c>
      <c r="P102" s="70" t="n">
        <v>0.3</v>
      </c>
      <c r="Q102" s="25" t="n">
        <v>500</v>
      </c>
      <c r="R102" s="25" t="n">
        <v>0</v>
      </c>
      <c r="S102" s="25" t="s">
        <v>62</v>
      </c>
      <c r="T102" s="25" t="s">
        <v>62</v>
      </c>
      <c r="U102" s="25" t="s">
        <v>62</v>
      </c>
      <c r="V102" s="25" t="s">
        <v>62</v>
      </c>
      <c r="W102" s="25" t="s">
        <v>62</v>
      </c>
      <c r="X102" s="28"/>
      <c r="Y102" s="29"/>
    </row>
    <row r="103" customFormat="false" ht="14.25" hidden="false" customHeight="false" outlineLevel="0" collapsed="false">
      <c r="A103" s="23" t="s">
        <v>10</v>
      </c>
      <c r="B103" s="67" t="s">
        <v>224</v>
      </c>
      <c r="C103" s="68" t="s">
        <v>214</v>
      </c>
      <c r="D103" s="9" t="s">
        <v>166</v>
      </c>
      <c r="E103" s="9" t="s">
        <v>60</v>
      </c>
      <c r="F103" s="9" t="s">
        <v>61</v>
      </c>
      <c r="G103" s="9" t="n">
        <v>144</v>
      </c>
      <c r="H103" s="9" t="n">
        <v>36</v>
      </c>
      <c r="I103" s="9" t="n">
        <v>4</v>
      </c>
      <c r="J103" s="45" t="s">
        <v>62</v>
      </c>
      <c r="K103" s="45" t="s">
        <v>78</v>
      </c>
      <c r="L103" s="9" t="s">
        <v>62</v>
      </c>
      <c r="M103" s="9" t="s">
        <v>62</v>
      </c>
      <c r="N103" s="9" t="n">
        <v>0.5</v>
      </c>
      <c r="O103" s="9" t="n">
        <v>0.5</v>
      </c>
      <c r="P103" s="69" t="n">
        <v>0.3</v>
      </c>
      <c r="Q103" s="9" t="n">
        <v>500</v>
      </c>
      <c r="R103" s="9" t="n">
        <v>0</v>
      </c>
      <c r="S103" s="9" t="s">
        <v>62</v>
      </c>
      <c r="T103" s="9" t="s">
        <v>62</v>
      </c>
      <c r="U103" s="9" t="s">
        <v>62</v>
      </c>
      <c r="V103" s="9" t="s">
        <v>62</v>
      </c>
      <c r="W103" s="9" t="s">
        <v>62</v>
      </c>
      <c r="X103" s="8" t="n">
        <v>-25.3447</v>
      </c>
      <c r="Y103" s="46" t="n">
        <v>30.394</v>
      </c>
    </row>
    <row r="104" customFormat="false" ht="14.25" hidden="false" customHeight="false" outlineLevel="0" collapsed="false">
      <c r="A104" s="50" t="s">
        <v>10</v>
      </c>
      <c r="B104" s="71" t="s">
        <v>225</v>
      </c>
      <c r="C104" s="72" t="s">
        <v>214</v>
      </c>
      <c r="D104" s="73" t="s">
        <v>98</v>
      </c>
      <c r="E104" s="73" t="s">
        <v>99</v>
      </c>
      <c r="F104" s="73" t="s">
        <v>61</v>
      </c>
      <c r="G104" s="73" t="n">
        <v>180</v>
      </c>
      <c r="H104" s="73" t="n">
        <v>45</v>
      </c>
      <c r="I104" s="73" t="n">
        <v>4</v>
      </c>
      <c r="J104" s="74" t="s">
        <v>62</v>
      </c>
      <c r="K104" s="74" t="s">
        <v>78</v>
      </c>
      <c r="L104" s="73" t="s">
        <v>62</v>
      </c>
      <c r="M104" s="73" t="s">
        <v>62</v>
      </c>
      <c r="N104" s="73" t="s">
        <v>62</v>
      </c>
      <c r="O104" s="73" t="s">
        <v>62</v>
      </c>
      <c r="P104" s="75" t="n">
        <v>0</v>
      </c>
      <c r="Q104" s="73" t="n">
        <v>300</v>
      </c>
      <c r="R104" s="73" t="n">
        <v>222</v>
      </c>
      <c r="S104" s="75" t="n">
        <v>0.72</v>
      </c>
      <c r="T104" s="73" t="n">
        <f aca="false">I104</f>
        <v>4</v>
      </c>
      <c r="U104" s="73" t="n">
        <f aca="false">H104</f>
        <v>45</v>
      </c>
      <c r="V104" s="73" t="n">
        <v>2.7</v>
      </c>
      <c r="W104" s="73" t="s">
        <v>62</v>
      </c>
      <c r="X104" s="76" t="n">
        <v>-34.153</v>
      </c>
      <c r="Y104" s="77" t="n">
        <v>18.9</v>
      </c>
    </row>
    <row r="105" customFormat="false" ht="13.8" hidden="false" customHeight="false" outlineLevel="0" collapsed="false">
      <c r="A105" s="78" t="s">
        <v>10</v>
      </c>
      <c r="B105" s="79" t="s">
        <v>226</v>
      </c>
      <c r="C105" s="80" t="s">
        <v>227</v>
      </c>
      <c r="D105" s="80" t="s">
        <v>94</v>
      </c>
      <c r="E105" s="80" t="s">
        <v>60</v>
      </c>
      <c r="F105" s="81" t="s">
        <v>185</v>
      </c>
      <c r="G105" s="80" t="n">
        <v>124</v>
      </c>
      <c r="H105" s="80" t="s">
        <v>62</v>
      </c>
      <c r="I105" s="80" t="s">
        <v>62</v>
      </c>
      <c r="J105" s="80" t="n">
        <v>2024</v>
      </c>
      <c r="K105" s="80" t="n">
        <v>2044</v>
      </c>
      <c r="L105" s="80" t="s">
        <v>62</v>
      </c>
      <c r="M105" s="80" t="s">
        <v>62</v>
      </c>
      <c r="N105" s="80" t="s">
        <v>62</v>
      </c>
      <c r="O105" s="80" t="s">
        <v>62</v>
      </c>
      <c r="P105" s="19" t="n">
        <v>0</v>
      </c>
      <c r="Q105" s="80" t="n">
        <v>344.25</v>
      </c>
      <c r="R105" s="80" t="n">
        <v>0</v>
      </c>
      <c r="S105" s="80"/>
      <c r="T105" s="80"/>
      <c r="U105" s="80"/>
      <c r="V105" s="80"/>
      <c r="W105" s="80"/>
      <c r="X105" s="82" t="n">
        <v>-30.42854</v>
      </c>
      <c r="Y105" s="83" t="n">
        <v>19.65208</v>
      </c>
    </row>
    <row r="106" s="87" customFormat="true" ht="13.8" hidden="false" customHeight="false" outlineLevel="0" collapsed="false">
      <c r="A106" s="84" t="s">
        <v>10</v>
      </c>
      <c r="B106" s="85" t="s">
        <v>228</v>
      </c>
      <c r="C106" s="40" t="s">
        <v>227</v>
      </c>
      <c r="D106" s="40" t="s">
        <v>94</v>
      </c>
      <c r="E106" s="86" t="s">
        <v>60</v>
      </c>
      <c r="F106" s="86" t="s">
        <v>185</v>
      </c>
      <c r="G106" s="40" t="n">
        <v>140</v>
      </c>
      <c r="H106" s="9" t="s">
        <v>62</v>
      </c>
      <c r="I106" s="9" t="s">
        <v>62</v>
      </c>
      <c r="J106" s="40" t="n">
        <v>2024</v>
      </c>
      <c r="K106" s="40" t="n">
        <v>2044</v>
      </c>
      <c r="L106" s="9" t="s">
        <v>62</v>
      </c>
      <c r="M106" s="9" t="s">
        <v>62</v>
      </c>
      <c r="N106" s="9" t="s">
        <v>62</v>
      </c>
      <c r="O106" s="9" t="s">
        <v>62</v>
      </c>
      <c r="P106" s="37" t="n">
        <v>0</v>
      </c>
      <c r="Q106" s="40" t="n">
        <v>427.41</v>
      </c>
      <c r="R106" s="40" t="n">
        <v>0</v>
      </c>
      <c r="S106" s="40"/>
      <c r="T106" s="40"/>
      <c r="U106" s="40"/>
      <c r="V106" s="40"/>
      <c r="W106" s="40"/>
      <c r="X106" s="42" t="n">
        <v>-32.31</v>
      </c>
      <c r="Y106" s="43" t="n">
        <v>22.57</v>
      </c>
    </row>
    <row r="107" customFormat="false" ht="13.8" hidden="false" customHeight="false" outlineLevel="0" collapsed="false">
      <c r="A107" s="88" t="s">
        <v>10</v>
      </c>
      <c r="B107" s="0" t="s">
        <v>229</v>
      </c>
      <c r="C107" s="9" t="s">
        <v>227</v>
      </c>
      <c r="D107" s="9" t="s">
        <v>94</v>
      </c>
      <c r="E107" s="9" t="s">
        <v>60</v>
      </c>
      <c r="F107" s="25" t="s">
        <v>185</v>
      </c>
      <c r="G107" s="9" t="n">
        <v>140</v>
      </c>
      <c r="H107" s="9" t="s">
        <v>62</v>
      </c>
      <c r="I107" s="9" t="s">
        <v>62</v>
      </c>
      <c r="J107" s="9" t="n">
        <v>2024</v>
      </c>
      <c r="K107" s="9" t="n">
        <v>2044</v>
      </c>
      <c r="L107" s="9" t="s">
        <v>62</v>
      </c>
      <c r="M107" s="9" t="s">
        <v>62</v>
      </c>
      <c r="N107" s="9" t="s">
        <v>62</v>
      </c>
      <c r="O107" s="9" t="s">
        <v>62</v>
      </c>
      <c r="P107" s="70" t="n">
        <v>0</v>
      </c>
      <c r="Q107" s="9" t="n">
        <v>427.41</v>
      </c>
      <c r="R107" s="9" t="n">
        <v>0</v>
      </c>
      <c r="X107" s="8" t="n">
        <v>-32.97</v>
      </c>
      <c r="Y107" s="46" t="n">
        <v>22.02</v>
      </c>
    </row>
    <row r="108" s="87" customFormat="true" ht="13.8" hidden="false" customHeight="false" outlineLevel="0" collapsed="false">
      <c r="A108" s="84" t="s">
        <v>10</v>
      </c>
      <c r="B108" s="87" t="s">
        <v>230</v>
      </c>
      <c r="C108" s="40" t="s">
        <v>227</v>
      </c>
      <c r="D108" s="40" t="s">
        <v>94</v>
      </c>
      <c r="E108" s="86" t="s">
        <v>60</v>
      </c>
      <c r="F108" s="86" t="s">
        <v>185</v>
      </c>
      <c r="G108" s="40" t="n">
        <v>140</v>
      </c>
      <c r="H108" s="9" t="s">
        <v>62</v>
      </c>
      <c r="I108" s="9" t="s">
        <v>62</v>
      </c>
      <c r="J108" s="40" t="n">
        <v>2024</v>
      </c>
      <c r="K108" s="40" t="n">
        <v>2044</v>
      </c>
      <c r="L108" s="9" t="s">
        <v>62</v>
      </c>
      <c r="M108" s="9" t="s">
        <v>62</v>
      </c>
      <c r="N108" s="9" t="s">
        <v>62</v>
      </c>
      <c r="O108" s="9" t="s">
        <v>62</v>
      </c>
      <c r="P108" s="37" t="n">
        <v>0</v>
      </c>
      <c r="Q108" s="40" t="n">
        <v>428.27</v>
      </c>
      <c r="R108" s="40" t="n">
        <v>0</v>
      </c>
      <c r="S108" s="40"/>
      <c r="T108" s="40"/>
      <c r="U108" s="40"/>
      <c r="V108" s="40"/>
      <c r="W108" s="40"/>
      <c r="X108" s="42" t="n">
        <v>-32.4</v>
      </c>
      <c r="Y108" s="43" t="n">
        <v>20.66</v>
      </c>
    </row>
    <row r="109" customFormat="false" ht="13.8" hidden="false" customHeight="false" outlineLevel="0" collapsed="false">
      <c r="A109" s="88" t="s">
        <v>10</v>
      </c>
      <c r="B109" s="0" t="s">
        <v>231</v>
      </c>
      <c r="C109" s="9" t="s">
        <v>227</v>
      </c>
      <c r="D109" s="9" t="s">
        <v>94</v>
      </c>
      <c r="E109" s="9" t="s">
        <v>60</v>
      </c>
      <c r="F109" s="25" t="s">
        <v>185</v>
      </c>
      <c r="G109" s="9" t="n">
        <v>140</v>
      </c>
      <c r="H109" s="9" t="s">
        <v>62</v>
      </c>
      <c r="I109" s="9" t="s">
        <v>62</v>
      </c>
      <c r="J109" s="9" t="n">
        <v>2024</v>
      </c>
      <c r="K109" s="9" t="n">
        <v>2044</v>
      </c>
      <c r="L109" s="9" t="s">
        <v>62</v>
      </c>
      <c r="M109" s="9" t="s">
        <v>62</v>
      </c>
      <c r="N109" s="9" t="s">
        <v>62</v>
      </c>
      <c r="O109" s="9" t="s">
        <v>62</v>
      </c>
      <c r="P109" s="70" t="n">
        <v>0</v>
      </c>
      <c r="Q109" s="9" t="n">
        <v>428.27</v>
      </c>
      <c r="R109" s="9" t="n">
        <v>0</v>
      </c>
      <c r="X109" s="8" t="n">
        <v>-32.4</v>
      </c>
      <c r="Y109" s="46" t="n">
        <v>20.66</v>
      </c>
    </row>
    <row r="110" s="87" customFormat="true" ht="13.8" hidden="false" customHeight="false" outlineLevel="0" collapsed="false">
      <c r="A110" s="84" t="s">
        <v>10</v>
      </c>
      <c r="B110" s="87" t="s">
        <v>232</v>
      </c>
      <c r="C110" s="40" t="s">
        <v>227</v>
      </c>
      <c r="D110" s="40" t="s">
        <v>94</v>
      </c>
      <c r="E110" s="86" t="s">
        <v>60</v>
      </c>
      <c r="F110" s="86" t="s">
        <v>185</v>
      </c>
      <c r="G110" s="40" t="n">
        <v>140</v>
      </c>
      <c r="H110" s="9" t="s">
        <v>62</v>
      </c>
      <c r="I110" s="9" t="s">
        <v>62</v>
      </c>
      <c r="J110" s="40" t="n">
        <v>2024</v>
      </c>
      <c r="K110" s="40" t="n">
        <v>2044</v>
      </c>
      <c r="L110" s="9" t="s">
        <v>62</v>
      </c>
      <c r="M110" s="9" t="s">
        <v>62</v>
      </c>
      <c r="N110" s="9" t="s">
        <v>62</v>
      </c>
      <c r="O110" s="9" t="s">
        <v>62</v>
      </c>
      <c r="P110" s="37" t="n">
        <v>0</v>
      </c>
      <c r="Q110" s="40" t="n">
        <v>496.9</v>
      </c>
      <c r="R110" s="40" t="n">
        <v>0</v>
      </c>
      <c r="S110" s="40"/>
      <c r="T110" s="40"/>
      <c r="U110" s="40"/>
      <c r="V110" s="40"/>
      <c r="W110" s="40"/>
      <c r="X110" s="42" t="n">
        <v>-33.23</v>
      </c>
      <c r="Y110" s="43" t="n">
        <v>20.58</v>
      </c>
    </row>
    <row r="111" customFormat="false" ht="13.8" hidden="false" customHeight="false" outlineLevel="0" collapsed="false">
      <c r="A111" s="88" t="s">
        <v>10</v>
      </c>
      <c r="B111" s="0" t="s">
        <v>233</v>
      </c>
      <c r="C111" s="9" t="s">
        <v>227</v>
      </c>
      <c r="D111" s="9" t="s">
        <v>94</v>
      </c>
      <c r="E111" s="9" t="s">
        <v>60</v>
      </c>
      <c r="F111" s="25" t="s">
        <v>185</v>
      </c>
      <c r="G111" s="9" t="n">
        <v>140</v>
      </c>
      <c r="H111" s="9" t="s">
        <v>62</v>
      </c>
      <c r="I111" s="9" t="s">
        <v>62</v>
      </c>
      <c r="J111" s="9" t="n">
        <v>2024</v>
      </c>
      <c r="K111" s="9" t="n">
        <v>2044</v>
      </c>
      <c r="L111" s="9" t="s">
        <v>62</v>
      </c>
      <c r="M111" s="9" t="s">
        <v>62</v>
      </c>
      <c r="N111" s="9" t="s">
        <v>62</v>
      </c>
      <c r="O111" s="9" t="s">
        <v>62</v>
      </c>
      <c r="P111" s="70" t="n">
        <v>0</v>
      </c>
      <c r="Q111" s="9" t="n">
        <v>502.7</v>
      </c>
      <c r="R111" s="9" t="n">
        <v>0</v>
      </c>
      <c r="X111" s="8" t="n">
        <v>-33.23</v>
      </c>
      <c r="Y111" s="46" t="n">
        <v>20.58</v>
      </c>
    </row>
    <row r="112" s="87" customFormat="true" ht="13.8" hidden="false" customHeight="false" outlineLevel="0" collapsed="false">
      <c r="A112" s="84" t="s">
        <v>10</v>
      </c>
      <c r="B112" s="87" t="s">
        <v>234</v>
      </c>
      <c r="C112" s="40" t="s">
        <v>227</v>
      </c>
      <c r="D112" s="40" t="s">
        <v>94</v>
      </c>
      <c r="E112" s="86" t="s">
        <v>60</v>
      </c>
      <c r="F112" s="86" t="s">
        <v>185</v>
      </c>
      <c r="G112" s="40" t="n">
        <v>140</v>
      </c>
      <c r="H112" s="9" t="s">
        <v>62</v>
      </c>
      <c r="I112" s="9" t="s">
        <v>62</v>
      </c>
      <c r="J112" s="40" t="n">
        <v>2024</v>
      </c>
      <c r="K112" s="40" t="n">
        <v>2044</v>
      </c>
      <c r="L112" s="9" t="s">
        <v>62</v>
      </c>
      <c r="M112" s="9" t="s">
        <v>62</v>
      </c>
      <c r="N112" s="9" t="s">
        <v>62</v>
      </c>
      <c r="O112" s="9" t="s">
        <v>62</v>
      </c>
      <c r="P112" s="37" t="n">
        <v>0</v>
      </c>
      <c r="Q112" s="40" t="n">
        <v>529.78</v>
      </c>
      <c r="R112" s="40" t="n">
        <v>0</v>
      </c>
      <c r="S112" s="40"/>
      <c r="T112" s="40"/>
      <c r="U112" s="40"/>
      <c r="V112" s="40"/>
      <c r="W112" s="40"/>
      <c r="X112" s="42" t="n">
        <v>-27.58</v>
      </c>
      <c r="Y112" s="43" t="n">
        <v>30.29</v>
      </c>
    </row>
    <row r="113" customFormat="false" ht="13.8" hidden="false" customHeight="false" outlineLevel="0" collapsed="false">
      <c r="A113" s="88" t="s">
        <v>10</v>
      </c>
      <c r="B113" s="0" t="s">
        <v>235</v>
      </c>
      <c r="C113" s="9" t="s">
        <v>227</v>
      </c>
      <c r="D113" s="9" t="s">
        <v>94</v>
      </c>
      <c r="E113" s="9" t="s">
        <v>60</v>
      </c>
      <c r="F113" s="25" t="s">
        <v>185</v>
      </c>
      <c r="G113" s="9" t="n">
        <v>140</v>
      </c>
      <c r="H113" s="9" t="s">
        <v>62</v>
      </c>
      <c r="I113" s="9" t="s">
        <v>62</v>
      </c>
      <c r="J113" s="9" t="n">
        <v>2024</v>
      </c>
      <c r="K113" s="9" t="n">
        <v>2044</v>
      </c>
      <c r="L113" s="9" t="s">
        <v>62</v>
      </c>
      <c r="M113" s="9" t="s">
        <v>62</v>
      </c>
      <c r="N113" s="9" t="s">
        <v>62</v>
      </c>
      <c r="O113" s="9" t="s">
        <v>62</v>
      </c>
      <c r="P113" s="70" t="n">
        <v>0</v>
      </c>
      <c r="Q113" s="9" t="n">
        <v>564.45</v>
      </c>
      <c r="R113" s="9" t="n">
        <v>0</v>
      </c>
      <c r="X113" s="8" t="n">
        <v>-29.21</v>
      </c>
      <c r="Y113" s="46" t="n">
        <v>17.88</v>
      </c>
    </row>
    <row r="114" s="87" customFormat="true" ht="13.8" hidden="false" customHeight="false" outlineLevel="0" collapsed="false">
      <c r="A114" s="84" t="s">
        <v>10</v>
      </c>
      <c r="B114" s="87" t="s">
        <v>236</v>
      </c>
      <c r="C114" s="40" t="s">
        <v>227</v>
      </c>
      <c r="D114" s="40" t="s">
        <v>94</v>
      </c>
      <c r="E114" s="86" t="s">
        <v>60</v>
      </c>
      <c r="F114" s="86" t="s">
        <v>185</v>
      </c>
      <c r="G114" s="40" t="n">
        <v>140</v>
      </c>
      <c r="H114" s="9" t="s">
        <v>62</v>
      </c>
      <c r="I114" s="9" t="s">
        <v>62</v>
      </c>
      <c r="J114" s="40" t="n">
        <v>2024</v>
      </c>
      <c r="K114" s="40" t="n">
        <v>2044</v>
      </c>
      <c r="L114" s="9" t="s">
        <v>62</v>
      </c>
      <c r="M114" s="9" t="s">
        <v>62</v>
      </c>
      <c r="N114" s="9" t="s">
        <v>62</v>
      </c>
      <c r="O114" s="9" t="s">
        <v>62</v>
      </c>
      <c r="P114" s="37" t="n">
        <v>0</v>
      </c>
      <c r="Q114" s="40" t="n">
        <v>564.45</v>
      </c>
      <c r="R114" s="40" t="n">
        <v>0</v>
      </c>
      <c r="S114" s="40"/>
      <c r="T114" s="40"/>
      <c r="U114" s="40"/>
      <c r="V114" s="40"/>
      <c r="W114" s="40"/>
      <c r="X114" s="42" t="n">
        <v>-31.3</v>
      </c>
      <c r="Y114" s="43" t="n">
        <v>24.93</v>
      </c>
    </row>
    <row r="115" customFormat="false" ht="13.8" hidden="false" customHeight="false" outlineLevel="0" collapsed="false">
      <c r="A115" s="88" t="s">
        <v>10</v>
      </c>
      <c r="B115" s="0" t="s">
        <v>237</v>
      </c>
      <c r="C115" s="9" t="s">
        <v>227</v>
      </c>
      <c r="D115" s="9" t="s">
        <v>94</v>
      </c>
      <c r="E115" s="9" t="s">
        <v>60</v>
      </c>
      <c r="F115" s="25" t="s">
        <v>185</v>
      </c>
      <c r="G115" s="9" t="n">
        <v>140</v>
      </c>
      <c r="H115" s="9" t="s">
        <v>62</v>
      </c>
      <c r="I115" s="9" t="s">
        <v>62</v>
      </c>
      <c r="J115" s="9" t="n">
        <v>2024</v>
      </c>
      <c r="K115" s="9" t="n">
        <v>2044</v>
      </c>
      <c r="L115" s="9" t="s">
        <v>62</v>
      </c>
      <c r="M115" s="9" t="s">
        <v>62</v>
      </c>
      <c r="N115" s="9" t="s">
        <v>62</v>
      </c>
      <c r="O115" s="9" t="s">
        <v>62</v>
      </c>
      <c r="P115" s="70" t="n">
        <v>0</v>
      </c>
      <c r="Q115" s="9" t="n">
        <v>601.17</v>
      </c>
      <c r="R115" s="9" t="n">
        <v>0</v>
      </c>
      <c r="X115" s="8" t="n">
        <v>-31.14</v>
      </c>
      <c r="Y115" s="46" t="n">
        <v>24.92</v>
      </c>
    </row>
    <row r="116" s="87" customFormat="true" ht="13.8" hidden="false" customHeight="false" outlineLevel="0" collapsed="false">
      <c r="A116" s="84" t="s">
        <v>10</v>
      </c>
      <c r="B116" s="87" t="s">
        <v>238</v>
      </c>
      <c r="C116" s="40" t="s">
        <v>227</v>
      </c>
      <c r="D116" s="40" t="s">
        <v>94</v>
      </c>
      <c r="E116" s="86" t="s">
        <v>60</v>
      </c>
      <c r="F116" s="86" t="s">
        <v>185</v>
      </c>
      <c r="G116" s="40" t="n">
        <v>140</v>
      </c>
      <c r="H116" s="9" t="s">
        <v>62</v>
      </c>
      <c r="I116" s="9" t="s">
        <v>62</v>
      </c>
      <c r="J116" s="40" t="n">
        <v>2024</v>
      </c>
      <c r="K116" s="40" t="n">
        <v>2044</v>
      </c>
      <c r="L116" s="9" t="s">
        <v>62</v>
      </c>
      <c r="M116" s="9" t="s">
        <v>62</v>
      </c>
      <c r="N116" s="9" t="s">
        <v>62</v>
      </c>
      <c r="O116" s="9" t="s">
        <v>62</v>
      </c>
      <c r="P116" s="37" t="n">
        <v>0</v>
      </c>
      <c r="Q116" s="40" t="n">
        <v>617.7</v>
      </c>
      <c r="R116" s="40" t="n">
        <v>0</v>
      </c>
      <c r="S116" s="40"/>
      <c r="T116" s="40"/>
      <c r="U116" s="40"/>
      <c r="V116" s="40"/>
      <c r="W116" s="40"/>
      <c r="X116" s="42" t="n">
        <v>-32.77</v>
      </c>
      <c r="Y116" s="43" t="n">
        <v>25.48</v>
      </c>
    </row>
    <row r="117" customFormat="false" ht="14.9" hidden="false" customHeight="false" outlineLevel="0" collapsed="false">
      <c r="A117" s="88" t="s">
        <v>10</v>
      </c>
      <c r="B117" s="89" t="s">
        <v>239</v>
      </c>
      <c r="C117" s="9" t="s">
        <v>227</v>
      </c>
      <c r="D117" s="9" t="s">
        <v>94</v>
      </c>
      <c r="E117" s="9" t="s">
        <v>60</v>
      </c>
      <c r="F117" s="25" t="s">
        <v>185</v>
      </c>
      <c r="G117" s="9" t="n">
        <v>84</v>
      </c>
      <c r="H117" s="9" t="s">
        <v>62</v>
      </c>
      <c r="I117" s="9" t="s">
        <v>62</v>
      </c>
      <c r="J117" s="9" t="n">
        <v>2024</v>
      </c>
      <c r="K117" s="9" t="n">
        <v>2049</v>
      </c>
      <c r="L117" s="9" t="s">
        <v>62</v>
      </c>
      <c r="M117" s="9" t="s">
        <v>62</v>
      </c>
      <c r="N117" s="9" t="s">
        <v>62</v>
      </c>
      <c r="O117" s="9" t="s">
        <v>62</v>
      </c>
      <c r="P117" s="70" t="n">
        <v>0</v>
      </c>
      <c r="Q117" s="90" t="n">
        <v>374.79</v>
      </c>
      <c r="R117" s="9" t="n">
        <v>0</v>
      </c>
      <c r="X117" s="8" t="n">
        <v>-28.37</v>
      </c>
      <c r="Y117" s="46" t="n">
        <v>25.3</v>
      </c>
    </row>
    <row r="118" s="87" customFormat="true" ht="14.9" hidden="false" customHeight="false" outlineLevel="0" collapsed="false">
      <c r="A118" s="84" t="s">
        <v>10</v>
      </c>
      <c r="B118" s="91" t="s">
        <v>240</v>
      </c>
      <c r="C118" s="40" t="s">
        <v>227</v>
      </c>
      <c r="D118" s="40" t="s">
        <v>113</v>
      </c>
      <c r="E118" s="86" t="s">
        <v>60</v>
      </c>
      <c r="F118" s="86" t="s">
        <v>185</v>
      </c>
      <c r="G118" s="92" t="n">
        <v>75</v>
      </c>
      <c r="H118" s="9" t="s">
        <v>62</v>
      </c>
      <c r="I118" s="9" t="s">
        <v>62</v>
      </c>
      <c r="J118" s="40" t="n">
        <v>2024</v>
      </c>
      <c r="K118" s="40" t="n">
        <v>2049</v>
      </c>
      <c r="L118" s="9" t="s">
        <v>62</v>
      </c>
      <c r="M118" s="9" t="s">
        <v>62</v>
      </c>
      <c r="N118" s="9" t="s">
        <v>62</v>
      </c>
      <c r="O118" s="9" t="s">
        <v>62</v>
      </c>
      <c r="P118" s="37" t="n">
        <v>0</v>
      </c>
      <c r="Q118" s="92" t="n">
        <v>374.79</v>
      </c>
      <c r="R118" s="40" t="n">
        <v>0</v>
      </c>
      <c r="S118" s="40"/>
      <c r="T118" s="40"/>
      <c r="U118" s="40"/>
      <c r="V118" s="40"/>
      <c r="W118" s="40"/>
      <c r="X118" s="42" t="n">
        <v>-28.37</v>
      </c>
      <c r="Y118" s="43" t="n">
        <v>25.3</v>
      </c>
    </row>
    <row r="119" customFormat="false" ht="14.9" hidden="false" customHeight="false" outlineLevel="0" collapsed="false">
      <c r="A119" s="88" t="s">
        <v>10</v>
      </c>
      <c r="B119" s="89" t="s">
        <v>241</v>
      </c>
      <c r="C119" s="9" t="s">
        <v>227</v>
      </c>
      <c r="D119" s="9" t="s">
        <v>113</v>
      </c>
      <c r="E119" s="9" t="s">
        <v>60</v>
      </c>
      <c r="F119" s="25" t="s">
        <v>185</v>
      </c>
      <c r="G119" s="90" t="n">
        <v>75</v>
      </c>
      <c r="H119" s="9" t="s">
        <v>62</v>
      </c>
      <c r="I119" s="9" t="s">
        <v>62</v>
      </c>
      <c r="J119" s="9" t="n">
        <v>2024</v>
      </c>
      <c r="K119" s="9" t="n">
        <v>2049</v>
      </c>
      <c r="L119" s="9" t="s">
        <v>62</v>
      </c>
      <c r="M119" s="9" t="s">
        <v>62</v>
      </c>
      <c r="N119" s="9" t="s">
        <v>62</v>
      </c>
      <c r="O119" s="9" t="s">
        <v>62</v>
      </c>
      <c r="P119" s="70" t="n">
        <v>0</v>
      </c>
      <c r="Q119" s="90" t="n">
        <v>374.79</v>
      </c>
      <c r="R119" s="9" t="n">
        <v>0</v>
      </c>
      <c r="X119" s="8" t="n">
        <v>-28.37</v>
      </c>
      <c r="Y119" s="46" t="n">
        <v>25.3</v>
      </c>
    </row>
    <row r="120" s="87" customFormat="true" ht="14.9" hidden="false" customHeight="false" outlineLevel="0" collapsed="false">
      <c r="A120" s="84" t="s">
        <v>10</v>
      </c>
      <c r="B120" s="91" t="s">
        <v>242</v>
      </c>
      <c r="C120" s="40" t="s">
        <v>227</v>
      </c>
      <c r="D120" s="40" t="s">
        <v>113</v>
      </c>
      <c r="E120" s="86" t="s">
        <v>60</v>
      </c>
      <c r="F120" s="86" t="s">
        <v>185</v>
      </c>
      <c r="G120" s="92" t="n">
        <v>75</v>
      </c>
      <c r="H120" s="9" t="s">
        <v>62</v>
      </c>
      <c r="I120" s="9" t="s">
        <v>62</v>
      </c>
      <c r="J120" s="40" t="n">
        <v>2024</v>
      </c>
      <c r="K120" s="40" t="n">
        <v>2049</v>
      </c>
      <c r="L120" s="9" t="s">
        <v>62</v>
      </c>
      <c r="M120" s="9" t="s">
        <v>62</v>
      </c>
      <c r="N120" s="9" t="s">
        <v>62</v>
      </c>
      <c r="O120" s="9" t="s">
        <v>62</v>
      </c>
      <c r="P120" s="37" t="n">
        <v>0</v>
      </c>
      <c r="Q120" s="92" t="n">
        <v>374.79</v>
      </c>
      <c r="R120" s="40" t="n">
        <v>0</v>
      </c>
      <c r="S120" s="40"/>
      <c r="T120" s="40"/>
      <c r="U120" s="40"/>
      <c r="V120" s="40"/>
      <c r="W120" s="40"/>
      <c r="X120" s="42" t="n">
        <v>-28.37</v>
      </c>
      <c r="Y120" s="43" t="n">
        <v>25.3</v>
      </c>
    </row>
    <row r="121" customFormat="false" ht="14.9" hidden="false" customHeight="false" outlineLevel="0" collapsed="false">
      <c r="A121" s="88" t="s">
        <v>10</v>
      </c>
      <c r="B121" s="89" t="s">
        <v>243</v>
      </c>
      <c r="C121" s="9" t="s">
        <v>227</v>
      </c>
      <c r="D121" s="9" t="s">
        <v>113</v>
      </c>
      <c r="E121" s="9" t="s">
        <v>60</v>
      </c>
      <c r="F121" s="25" t="s">
        <v>185</v>
      </c>
      <c r="G121" s="90" t="n">
        <v>75</v>
      </c>
      <c r="H121" s="9" t="s">
        <v>62</v>
      </c>
      <c r="I121" s="9" t="s">
        <v>62</v>
      </c>
      <c r="J121" s="9" t="n">
        <v>2024</v>
      </c>
      <c r="K121" s="9" t="n">
        <v>2049</v>
      </c>
      <c r="L121" s="9" t="s">
        <v>62</v>
      </c>
      <c r="M121" s="9" t="s">
        <v>62</v>
      </c>
      <c r="N121" s="9" t="s">
        <v>62</v>
      </c>
      <c r="O121" s="9" t="s">
        <v>62</v>
      </c>
      <c r="P121" s="70" t="n">
        <v>0</v>
      </c>
      <c r="Q121" s="90" t="n">
        <v>374.79</v>
      </c>
      <c r="R121" s="9" t="n">
        <v>0</v>
      </c>
      <c r="X121" s="8" t="n">
        <v>-28.37</v>
      </c>
      <c r="Y121" s="46" t="n">
        <v>25.3</v>
      </c>
    </row>
    <row r="122" s="87" customFormat="true" ht="14.9" hidden="false" customHeight="false" outlineLevel="0" collapsed="false">
      <c r="A122" s="84" t="s">
        <v>10</v>
      </c>
      <c r="B122" s="91" t="s">
        <v>244</v>
      </c>
      <c r="C122" s="40" t="s">
        <v>227</v>
      </c>
      <c r="D122" s="40" t="s">
        <v>113</v>
      </c>
      <c r="E122" s="86" t="s">
        <v>60</v>
      </c>
      <c r="F122" s="86" t="s">
        <v>185</v>
      </c>
      <c r="G122" s="92" t="n">
        <v>75</v>
      </c>
      <c r="H122" s="9" t="s">
        <v>62</v>
      </c>
      <c r="I122" s="9" t="s">
        <v>62</v>
      </c>
      <c r="J122" s="40" t="n">
        <v>2024</v>
      </c>
      <c r="K122" s="40" t="n">
        <v>2049</v>
      </c>
      <c r="L122" s="9" t="s">
        <v>62</v>
      </c>
      <c r="M122" s="9" t="s">
        <v>62</v>
      </c>
      <c r="N122" s="9" t="s">
        <v>62</v>
      </c>
      <c r="O122" s="9" t="s">
        <v>62</v>
      </c>
      <c r="P122" s="37" t="n">
        <v>0</v>
      </c>
      <c r="Q122" s="92" t="n">
        <v>374.79</v>
      </c>
      <c r="R122" s="40" t="n">
        <v>0</v>
      </c>
      <c r="S122" s="40"/>
      <c r="T122" s="40"/>
      <c r="U122" s="40"/>
      <c r="V122" s="40"/>
      <c r="W122" s="40"/>
      <c r="X122" s="42" t="n">
        <v>-28.37</v>
      </c>
      <c r="Y122" s="43" t="n">
        <v>25.3</v>
      </c>
    </row>
    <row r="123" customFormat="false" ht="14.9" hidden="false" customHeight="false" outlineLevel="0" collapsed="false">
      <c r="A123" s="88" t="s">
        <v>10</v>
      </c>
      <c r="B123" s="89" t="s">
        <v>245</v>
      </c>
      <c r="C123" s="9" t="s">
        <v>227</v>
      </c>
      <c r="D123" s="9" t="s">
        <v>113</v>
      </c>
      <c r="E123" s="9" t="s">
        <v>60</v>
      </c>
      <c r="F123" s="25" t="s">
        <v>185</v>
      </c>
      <c r="G123" s="90" t="n">
        <v>75</v>
      </c>
      <c r="H123" s="9" t="s">
        <v>62</v>
      </c>
      <c r="I123" s="9" t="s">
        <v>62</v>
      </c>
      <c r="J123" s="9" t="n">
        <v>2024</v>
      </c>
      <c r="K123" s="9" t="n">
        <v>2049</v>
      </c>
      <c r="L123" s="9" t="s">
        <v>62</v>
      </c>
      <c r="M123" s="9" t="s">
        <v>62</v>
      </c>
      <c r="N123" s="9" t="s">
        <v>62</v>
      </c>
      <c r="O123" s="9" t="s">
        <v>62</v>
      </c>
      <c r="P123" s="70" t="n">
        <v>0</v>
      </c>
      <c r="Q123" s="90" t="n">
        <v>475.45</v>
      </c>
      <c r="R123" s="9" t="n">
        <v>0</v>
      </c>
      <c r="X123" s="8" t="n">
        <v>-30.69</v>
      </c>
      <c r="Y123" s="46" t="n">
        <v>23.72</v>
      </c>
    </row>
    <row r="124" s="87" customFormat="true" ht="14.9" hidden="false" customHeight="false" outlineLevel="0" collapsed="false">
      <c r="A124" s="84" t="s">
        <v>10</v>
      </c>
      <c r="B124" s="91" t="s">
        <v>246</v>
      </c>
      <c r="C124" s="40" t="s">
        <v>227</v>
      </c>
      <c r="D124" s="40" t="s">
        <v>113</v>
      </c>
      <c r="E124" s="86" t="s">
        <v>60</v>
      </c>
      <c r="F124" s="86" t="s">
        <v>185</v>
      </c>
      <c r="G124" s="92" t="n">
        <v>75</v>
      </c>
      <c r="H124" s="9" t="s">
        <v>62</v>
      </c>
      <c r="I124" s="9" t="s">
        <v>62</v>
      </c>
      <c r="J124" s="40" t="n">
        <v>2024</v>
      </c>
      <c r="K124" s="40" t="n">
        <v>2049</v>
      </c>
      <c r="L124" s="9" t="s">
        <v>62</v>
      </c>
      <c r="M124" s="9" t="s">
        <v>62</v>
      </c>
      <c r="N124" s="9" t="s">
        <v>62</v>
      </c>
      <c r="O124" s="9" t="s">
        <v>62</v>
      </c>
      <c r="P124" s="37" t="n">
        <v>0</v>
      </c>
      <c r="Q124" s="92" t="n">
        <v>470</v>
      </c>
      <c r="R124" s="40" t="n">
        <v>0</v>
      </c>
      <c r="S124" s="40"/>
      <c r="T124" s="40"/>
      <c r="U124" s="40"/>
      <c r="V124" s="40"/>
      <c r="W124" s="40"/>
      <c r="X124" s="42" t="n">
        <v>-29.01</v>
      </c>
      <c r="Y124" s="43" t="n">
        <v>23.46</v>
      </c>
    </row>
    <row r="125" customFormat="false" ht="14.9" hidden="false" customHeight="false" outlineLevel="0" collapsed="false">
      <c r="A125" s="88" t="s">
        <v>10</v>
      </c>
      <c r="B125" s="89" t="s">
        <v>247</v>
      </c>
      <c r="C125" s="9" t="s">
        <v>227</v>
      </c>
      <c r="D125" s="9" t="s">
        <v>113</v>
      </c>
      <c r="E125" s="9" t="s">
        <v>60</v>
      </c>
      <c r="F125" s="25" t="s">
        <v>185</v>
      </c>
      <c r="G125" s="90" t="n">
        <v>75</v>
      </c>
      <c r="H125" s="9" t="s">
        <v>62</v>
      </c>
      <c r="I125" s="9" t="s">
        <v>62</v>
      </c>
      <c r="J125" s="9" t="n">
        <v>2024</v>
      </c>
      <c r="K125" s="9" t="n">
        <v>2049</v>
      </c>
      <c r="L125" s="9" t="s">
        <v>62</v>
      </c>
      <c r="M125" s="9" t="s">
        <v>62</v>
      </c>
      <c r="N125" s="9" t="s">
        <v>62</v>
      </c>
      <c r="O125" s="9" t="s">
        <v>62</v>
      </c>
      <c r="P125" s="70" t="n">
        <v>0</v>
      </c>
      <c r="Q125" s="90" t="n">
        <v>476.6</v>
      </c>
      <c r="R125" s="9" t="n">
        <v>0</v>
      </c>
      <c r="X125" s="8" t="n">
        <v>-27.85</v>
      </c>
      <c r="Y125" s="46" t="n">
        <v>36.94</v>
      </c>
    </row>
    <row r="126" s="87" customFormat="true" ht="14.9" hidden="false" customHeight="false" outlineLevel="0" collapsed="false">
      <c r="A126" s="84" t="s">
        <v>10</v>
      </c>
      <c r="B126" s="91" t="s">
        <v>248</v>
      </c>
      <c r="C126" s="40" t="s">
        <v>227</v>
      </c>
      <c r="D126" s="40" t="s">
        <v>113</v>
      </c>
      <c r="E126" s="86" t="s">
        <v>60</v>
      </c>
      <c r="F126" s="86" t="s">
        <v>185</v>
      </c>
      <c r="G126" s="92" t="n">
        <v>75</v>
      </c>
      <c r="H126" s="9" t="s">
        <v>62</v>
      </c>
      <c r="I126" s="9" t="s">
        <v>62</v>
      </c>
      <c r="J126" s="40" t="n">
        <v>2024</v>
      </c>
      <c r="K126" s="40" t="n">
        <v>2049</v>
      </c>
      <c r="L126" s="9" t="s">
        <v>62</v>
      </c>
      <c r="M126" s="9" t="s">
        <v>62</v>
      </c>
      <c r="N126" s="9" t="s">
        <v>62</v>
      </c>
      <c r="O126" s="9" t="s">
        <v>62</v>
      </c>
      <c r="P126" s="37" t="n">
        <v>0</v>
      </c>
      <c r="Q126" s="92" t="n">
        <v>479</v>
      </c>
      <c r="R126" s="40" t="n">
        <v>0</v>
      </c>
      <c r="S126" s="40"/>
      <c r="T126" s="40"/>
      <c r="U126" s="40"/>
      <c r="V126" s="40"/>
      <c r="W126" s="40"/>
      <c r="X126" s="87" t="n">
        <v>-29.23</v>
      </c>
      <c r="Y126" s="93" t="n">
        <v>26.26</v>
      </c>
    </row>
    <row r="127" customFormat="false" ht="14.9" hidden="false" customHeight="false" outlineLevel="0" collapsed="false">
      <c r="A127" s="88" t="s">
        <v>10</v>
      </c>
      <c r="B127" s="89" t="s">
        <v>249</v>
      </c>
      <c r="C127" s="9" t="s">
        <v>227</v>
      </c>
      <c r="D127" s="9" t="s">
        <v>113</v>
      </c>
      <c r="E127" s="9" t="s">
        <v>60</v>
      </c>
      <c r="F127" s="25" t="s">
        <v>185</v>
      </c>
      <c r="G127" s="90" t="n">
        <v>75</v>
      </c>
      <c r="H127" s="9" t="s">
        <v>62</v>
      </c>
      <c r="I127" s="9" t="s">
        <v>62</v>
      </c>
      <c r="J127" s="9" t="n">
        <v>2024</v>
      </c>
      <c r="K127" s="9" t="n">
        <v>2049</v>
      </c>
      <c r="L127" s="9" t="s">
        <v>62</v>
      </c>
      <c r="M127" s="9" t="s">
        <v>62</v>
      </c>
      <c r="N127" s="9" t="s">
        <v>62</v>
      </c>
      <c r="O127" s="9" t="s">
        <v>62</v>
      </c>
      <c r="P127" s="70" t="n">
        <v>0</v>
      </c>
      <c r="Q127" s="90" t="n">
        <v>484.6</v>
      </c>
      <c r="R127" s="9" t="n">
        <v>0</v>
      </c>
      <c r="X127" s="8" t="n">
        <v>-33.3</v>
      </c>
      <c r="Y127" s="46" t="n">
        <v>19.93</v>
      </c>
    </row>
    <row r="128" s="87" customFormat="true" ht="14.9" hidden="false" customHeight="false" outlineLevel="0" collapsed="false">
      <c r="A128" s="84" t="s">
        <v>10</v>
      </c>
      <c r="B128" s="91" t="s">
        <v>250</v>
      </c>
      <c r="C128" s="40" t="s">
        <v>227</v>
      </c>
      <c r="D128" s="40" t="s">
        <v>113</v>
      </c>
      <c r="E128" s="86" t="s">
        <v>60</v>
      </c>
      <c r="F128" s="86" t="s">
        <v>185</v>
      </c>
      <c r="G128" s="92" t="n">
        <v>75</v>
      </c>
      <c r="H128" s="9" t="s">
        <v>62</v>
      </c>
      <c r="I128" s="9" t="s">
        <v>62</v>
      </c>
      <c r="J128" s="40" t="n">
        <v>2024</v>
      </c>
      <c r="K128" s="40" t="n">
        <v>2049</v>
      </c>
      <c r="L128" s="9" t="s">
        <v>62</v>
      </c>
      <c r="M128" s="9" t="s">
        <v>62</v>
      </c>
      <c r="N128" s="9" t="s">
        <v>62</v>
      </c>
      <c r="O128" s="9" t="s">
        <v>62</v>
      </c>
      <c r="P128" s="37" t="n">
        <v>0</v>
      </c>
      <c r="Q128" s="92" t="n">
        <v>484.6</v>
      </c>
      <c r="R128" s="40" t="n">
        <v>0</v>
      </c>
      <c r="S128" s="40"/>
      <c r="T128" s="40"/>
      <c r="U128" s="40"/>
      <c r="V128" s="40"/>
      <c r="W128" s="40"/>
      <c r="X128" s="42" t="n">
        <v>-33.3</v>
      </c>
      <c r="Y128" s="43" t="n">
        <v>19.93</v>
      </c>
    </row>
    <row r="129" customFormat="false" ht="14.9" hidden="false" customHeight="false" outlineLevel="0" collapsed="false">
      <c r="A129" s="94" t="s">
        <v>10</v>
      </c>
      <c r="B129" s="95" t="s">
        <v>251</v>
      </c>
      <c r="C129" s="52" t="s">
        <v>227</v>
      </c>
      <c r="D129" s="52" t="s">
        <v>113</v>
      </c>
      <c r="E129" s="52" t="s">
        <v>60</v>
      </c>
      <c r="F129" s="96" t="s">
        <v>185</v>
      </c>
      <c r="G129" s="97" t="n">
        <v>75</v>
      </c>
      <c r="H129" s="52" t="s">
        <v>62</v>
      </c>
      <c r="I129" s="52" t="s">
        <v>62</v>
      </c>
      <c r="J129" s="52" t="n">
        <v>2024</v>
      </c>
      <c r="K129" s="52" t="n">
        <v>2049</v>
      </c>
      <c r="L129" s="52" t="s">
        <v>62</v>
      </c>
      <c r="M129" s="52" t="s">
        <v>62</v>
      </c>
      <c r="N129" s="52" t="s">
        <v>62</v>
      </c>
      <c r="O129" s="52" t="s">
        <v>62</v>
      </c>
      <c r="P129" s="75" t="n">
        <v>0</v>
      </c>
      <c r="Q129" s="97" t="n">
        <v>484.6</v>
      </c>
      <c r="R129" s="52" t="n">
        <v>0</v>
      </c>
      <c r="S129" s="52"/>
      <c r="T129" s="52"/>
      <c r="U129" s="52"/>
      <c r="V129" s="52"/>
      <c r="W129" s="52"/>
      <c r="X129" s="56" t="n">
        <v>-33.3</v>
      </c>
      <c r="Y129" s="57" t="n">
        <v>19.93</v>
      </c>
    </row>
    <row r="130" customFormat="false" ht="14.25" hidden="false" customHeight="false" outlineLevel="0" collapsed="false">
      <c r="G130" s="90"/>
    </row>
    <row r="131" customFormat="false" ht="13.8" hidden="false" customHeight="false" outlineLevel="0" collapsed="false">
      <c r="E131" s="98"/>
      <c r="F131" s="89"/>
      <c r="G131" s="0"/>
      <c r="H131" s="0"/>
      <c r="I131" s="89"/>
      <c r="J131" s="0"/>
    </row>
    <row r="132" customFormat="false" ht="13.8" hidden="false" customHeight="false" outlineLevel="0" collapsed="false">
      <c r="E132" s="89"/>
      <c r="F132" s="89"/>
      <c r="G132" s="0"/>
      <c r="H132" s="0"/>
      <c r="I132" s="89"/>
      <c r="J132" s="0"/>
    </row>
    <row r="133" customFormat="false" ht="13.8" hidden="false" customHeight="false" outlineLevel="0" collapsed="false">
      <c r="E133" s="89"/>
      <c r="F133" s="89"/>
      <c r="G133" s="0"/>
      <c r="H133" s="0"/>
      <c r="I133" s="89"/>
      <c r="J133" s="0"/>
    </row>
    <row r="134" customFormat="false" ht="13.8" hidden="false" customHeight="false" outlineLevel="0" collapsed="false">
      <c r="E134" s="89"/>
      <c r="F134" s="89"/>
      <c r="G134" s="0"/>
      <c r="H134" s="0"/>
      <c r="I134" s="89"/>
      <c r="J134" s="0"/>
    </row>
    <row r="135" customFormat="false" ht="13.8" hidden="false" customHeight="false" outlineLevel="0" collapsed="false">
      <c r="E135" s="89"/>
      <c r="F135" s="89"/>
      <c r="G135" s="0"/>
      <c r="H135" s="0"/>
      <c r="I135" s="89"/>
      <c r="J135" s="0"/>
    </row>
    <row r="136" customFormat="false" ht="13.8" hidden="false" customHeight="false" outlineLevel="0" collapsed="false">
      <c r="E136" s="89"/>
      <c r="F136" s="89"/>
      <c r="G136" s="0"/>
      <c r="H136" s="0"/>
      <c r="I136" s="89"/>
      <c r="J136" s="0"/>
    </row>
    <row r="137" customFormat="false" ht="13.8" hidden="false" customHeight="false" outlineLevel="0" collapsed="false">
      <c r="E137" s="89"/>
      <c r="F137" s="89"/>
      <c r="G137" s="0"/>
      <c r="H137" s="0"/>
      <c r="I137" s="89"/>
      <c r="J137" s="0"/>
    </row>
    <row r="138" customFormat="false" ht="13.8" hidden="false" customHeight="false" outlineLevel="0" collapsed="false">
      <c r="E138" s="89"/>
      <c r="F138" s="89"/>
      <c r="G138" s="0"/>
      <c r="H138" s="0"/>
      <c r="I138" s="89"/>
      <c r="J138" s="0"/>
    </row>
    <row r="139" customFormat="false" ht="13.8" hidden="false" customHeight="false" outlineLevel="0" collapsed="false">
      <c r="E139" s="89"/>
      <c r="F139" s="89"/>
      <c r="G139" s="0"/>
      <c r="H139" s="0"/>
      <c r="I139" s="89"/>
      <c r="J139" s="0"/>
    </row>
    <row r="140" customFormat="false" ht="13.8" hidden="false" customHeight="false" outlineLevel="0" collapsed="false">
      <c r="E140" s="89"/>
      <c r="F140" s="89"/>
      <c r="G140" s="0"/>
      <c r="H140" s="0"/>
      <c r="I140" s="89"/>
      <c r="J140" s="0"/>
    </row>
    <row r="141" customFormat="false" ht="13.8" hidden="false" customHeight="false" outlineLevel="0" collapsed="false">
      <c r="E141" s="89"/>
      <c r="F141" s="89"/>
      <c r="G141" s="0"/>
      <c r="H141" s="0"/>
      <c r="I141" s="89"/>
      <c r="J141" s="0"/>
    </row>
    <row r="142" customFormat="false" ht="13.8" hidden="false" customHeight="false" outlineLevel="0" collapsed="false">
      <c r="E142" s="89"/>
      <c r="F142" s="89"/>
      <c r="G142" s="0"/>
      <c r="H142" s="0"/>
      <c r="I142" s="89"/>
      <c r="J142" s="0"/>
    </row>
    <row r="143" customFormat="false" ht="13.8" hidden="false" customHeight="false" outlineLevel="0" collapsed="false">
      <c r="E143" s="89"/>
      <c r="F143" s="89"/>
      <c r="G143" s="0"/>
      <c r="H143" s="0"/>
      <c r="I143" s="89"/>
      <c r="J143" s="0"/>
    </row>
    <row r="144" customFormat="false" ht="13.8" hidden="false" customHeight="false" outlineLevel="0" collapsed="false"/>
    <row r="145" customFormat="false" ht="13.8" hidden="false" customHeight="false" outlineLevel="0" collapsed="false"/>
  </sheetData>
  <autoFilter ref="A1:Y130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2" activePane="bottomLeft" state="frozen"/>
      <selection pane="topLeft" activeCell="A1" activeCellId="0" sqref="A1"/>
      <selection pane="bottomLeft" activeCell="AC92" activeCellId="0" sqref="AC92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25.45"/>
    <col collapsed="false" customWidth="true" hidden="false" outlineLevel="0" max="2" min="2" style="0" width="19.18"/>
    <col collapsed="false" customWidth="true" hidden="false" outlineLevel="0" max="3" min="3" style="0" width="12.54"/>
  </cols>
  <sheetData>
    <row r="1" customFormat="false" ht="15" hidden="false" customHeight="false" outlineLevel="0" collapsed="false">
      <c r="A1" s="99" t="s">
        <v>252</v>
      </c>
      <c r="B1" s="100" t="s">
        <v>253</v>
      </c>
      <c r="C1" s="100" t="s">
        <v>254</v>
      </c>
      <c r="D1" s="100" t="n">
        <v>2019</v>
      </c>
      <c r="E1" s="100" t="n">
        <v>2020</v>
      </c>
      <c r="F1" s="100" t="n">
        <v>2021</v>
      </c>
      <c r="G1" s="100" t="n">
        <v>2022</v>
      </c>
      <c r="H1" s="100" t="n">
        <f aca="false">G1+1</f>
        <v>2023</v>
      </c>
      <c r="I1" s="100" t="n">
        <f aca="false">H1+1</f>
        <v>2024</v>
      </c>
      <c r="J1" s="100" t="n">
        <f aca="false">I1+1</f>
        <v>2025</v>
      </c>
      <c r="K1" s="100" t="n">
        <f aca="false">J1+1</f>
        <v>2026</v>
      </c>
      <c r="L1" s="100" t="n">
        <f aca="false">K1+1</f>
        <v>2027</v>
      </c>
      <c r="M1" s="100" t="n">
        <f aca="false">L1+1</f>
        <v>2028</v>
      </c>
      <c r="N1" s="100" t="n">
        <f aca="false">M1+1</f>
        <v>2029</v>
      </c>
      <c r="O1" s="100" t="n">
        <f aca="false">N1+1</f>
        <v>2030</v>
      </c>
      <c r="P1" s="100" t="n">
        <f aca="false">O1+1</f>
        <v>2031</v>
      </c>
      <c r="Q1" s="100" t="n">
        <f aca="false">P1+1</f>
        <v>2032</v>
      </c>
      <c r="R1" s="100" t="n">
        <f aca="false">Q1+1</f>
        <v>2033</v>
      </c>
      <c r="S1" s="100" t="n">
        <f aca="false">R1+1</f>
        <v>2034</v>
      </c>
      <c r="T1" s="100" t="n">
        <f aca="false">S1+1</f>
        <v>2035</v>
      </c>
      <c r="U1" s="100" t="n">
        <f aca="false">T1+1</f>
        <v>2036</v>
      </c>
      <c r="V1" s="100" t="n">
        <f aca="false">U1+1</f>
        <v>2037</v>
      </c>
      <c r="W1" s="100" t="n">
        <f aca="false">V1+1</f>
        <v>2038</v>
      </c>
      <c r="X1" s="100" t="n">
        <f aca="false">W1+1</f>
        <v>2039</v>
      </c>
      <c r="Y1" s="100" t="n">
        <f aca="false">X1+1</f>
        <v>2040</v>
      </c>
      <c r="Z1" s="100" t="n">
        <f aca="false">Y1+1</f>
        <v>2041</v>
      </c>
      <c r="AA1" s="100" t="n">
        <f aca="false">Z1+1</f>
        <v>2042</v>
      </c>
      <c r="AB1" s="100" t="n">
        <f aca="false">AA1+1</f>
        <v>2043</v>
      </c>
      <c r="AC1" s="100" t="n">
        <f aca="false">AB1+1</f>
        <v>2044</v>
      </c>
      <c r="AD1" s="100" t="n">
        <f aca="false">AC1+1</f>
        <v>2045</v>
      </c>
      <c r="AE1" s="100" t="n">
        <f aca="false">AD1+1</f>
        <v>2046</v>
      </c>
      <c r="AF1" s="100" t="n">
        <f aca="false">AE1+1</f>
        <v>2047</v>
      </c>
      <c r="AG1" s="100" t="n">
        <f aca="false">AF1+1</f>
        <v>2048</v>
      </c>
      <c r="AH1" s="100" t="n">
        <f aca="false">AG1+1</f>
        <v>2049</v>
      </c>
      <c r="AI1" s="101" t="n">
        <f aca="false">AH1+1</f>
        <v>2050</v>
      </c>
    </row>
    <row r="2" customFormat="false" ht="15" hidden="false" customHeight="false" outlineLevel="0" collapsed="false">
      <c r="A2" s="102" t="s">
        <v>10</v>
      </c>
      <c r="B2" s="103" t="s">
        <v>255</v>
      </c>
      <c r="C2" s="16" t="s">
        <v>113</v>
      </c>
      <c r="D2" s="104" t="n">
        <v>0</v>
      </c>
      <c r="E2" s="104" t="n">
        <v>0</v>
      </c>
      <c r="F2" s="104" t="n">
        <v>0</v>
      </c>
      <c r="G2" s="104"/>
      <c r="H2" s="104"/>
      <c r="I2" s="104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6"/>
    </row>
    <row r="3" customFormat="false" ht="15" hidden="false" customHeight="false" outlineLevel="0" collapsed="false">
      <c r="A3" s="107" t="str">
        <f aca="false">A2</f>
        <v>base</v>
      </c>
      <c r="B3" s="108" t="s">
        <v>255</v>
      </c>
      <c r="C3" s="24" t="s">
        <v>94</v>
      </c>
      <c r="D3" s="109" t="n">
        <v>0</v>
      </c>
      <c r="E3" s="109" t="n">
        <v>0</v>
      </c>
      <c r="F3" s="109" t="n">
        <v>0</v>
      </c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10"/>
    </row>
    <row r="4" customFormat="false" ht="15" hidden="false" customHeight="false" outlineLevel="0" collapsed="false">
      <c r="A4" s="107" t="str">
        <f aca="false">A3</f>
        <v>base</v>
      </c>
      <c r="B4" s="108" t="s">
        <v>255</v>
      </c>
      <c r="C4" s="24" t="s">
        <v>256</v>
      </c>
      <c r="D4" s="111" t="n">
        <v>0</v>
      </c>
      <c r="E4" s="111" t="n">
        <v>0</v>
      </c>
      <c r="F4" s="111" t="n">
        <v>0</v>
      </c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2"/>
    </row>
    <row r="5" customFormat="false" ht="15" hidden="false" customHeight="false" outlineLevel="0" collapsed="false">
      <c r="A5" s="107" t="str">
        <f aca="false">A4</f>
        <v>base</v>
      </c>
      <c r="B5" s="108" t="s">
        <v>255</v>
      </c>
      <c r="C5" s="24" t="s">
        <v>257</v>
      </c>
      <c r="D5" s="109" t="n">
        <v>0</v>
      </c>
      <c r="E5" s="109" t="n">
        <v>0</v>
      </c>
      <c r="F5" s="109" t="n">
        <v>0</v>
      </c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10"/>
    </row>
    <row r="6" customFormat="false" ht="15" hidden="false" customHeight="false" outlineLevel="0" collapsed="false">
      <c r="A6" s="107" t="str">
        <f aca="false">A5</f>
        <v>base</v>
      </c>
      <c r="B6" s="108" t="s">
        <v>255</v>
      </c>
      <c r="C6" s="24" t="s">
        <v>166</v>
      </c>
      <c r="D6" s="109" t="n">
        <v>0</v>
      </c>
      <c r="E6" s="109" t="n">
        <v>0</v>
      </c>
      <c r="F6" s="109" t="n">
        <v>0</v>
      </c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10"/>
    </row>
    <row r="7" customFormat="false" ht="15" hidden="false" customHeight="false" outlineLevel="0" collapsed="false">
      <c r="A7" s="107" t="str">
        <f aca="false">A6</f>
        <v>base</v>
      </c>
      <c r="B7" s="108" t="s">
        <v>255</v>
      </c>
      <c r="C7" s="24" t="s">
        <v>59</v>
      </c>
      <c r="D7" s="111" t="n">
        <v>0</v>
      </c>
      <c r="E7" s="111" t="n">
        <v>0</v>
      </c>
      <c r="F7" s="111" t="n">
        <v>0</v>
      </c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2"/>
    </row>
    <row r="8" customFormat="false" ht="15" hidden="false" customHeight="false" outlineLevel="0" collapsed="false">
      <c r="A8" s="107" t="str">
        <f aca="false">A7</f>
        <v>base</v>
      </c>
      <c r="B8" s="108" t="s">
        <v>255</v>
      </c>
      <c r="C8" s="24" t="s">
        <v>96</v>
      </c>
      <c r="D8" s="109" t="n">
        <v>0</v>
      </c>
      <c r="E8" s="109" t="n">
        <v>0</v>
      </c>
      <c r="F8" s="109" t="n">
        <v>0</v>
      </c>
      <c r="G8" s="109" t="n">
        <v>0</v>
      </c>
      <c r="H8" s="109" t="n">
        <v>0</v>
      </c>
      <c r="I8" s="109" t="n">
        <v>0</v>
      </c>
      <c r="J8" s="109" t="n">
        <v>0</v>
      </c>
      <c r="K8" s="109" t="n">
        <v>0</v>
      </c>
      <c r="L8" s="109"/>
      <c r="M8" s="109"/>
      <c r="N8" s="109"/>
      <c r="O8" s="109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2"/>
    </row>
    <row r="9" customFormat="false" ht="15" hidden="false" customHeight="false" outlineLevel="0" collapsed="false">
      <c r="A9" s="107" t="str">
        <f aca="false">A8</f>
        <v>base</v>
      </c>
      <c r="B9" s="108" t="s">
        <v>255</v>
      </c>
      <c r="C9" s="24" t="s">
        <v>221</v>
      </c>
      <c r="D9" s="111" t="n">
        <v>0</v>
      </c>
      <c r="E9" s="111" t="n">
        <f aca="false">D9</f>
        <v>0</v>
      </c>
      <c r="F9" s="111" t="n">
        <f aca="false">E9</f>
        <v>0</v>
      </c>
      <c r="G9" s="111" t="n">
        <v>0</v>
      </c>
      <c r="H9" s="111" t="n">
        <f aca="false">G9</f>
        <v>0</v>
      </c>
      <c r="I9" s="111" t="n">
        <f aca="false">H9</f>
        <v>0</v>
      </c>
      <c r="J9" s="111" t="n">
        <f aca="false">I9</f>
        <v>0</v>
      </c>
      <c r="K9" s="111" t="n">
        <f aca="false">J9</f>
        <v>0</v>
      </c>
      <c r="L9" s="111" t="n">
        <f aca="false">K9</f>
        <v>0</v>
      </c>
      <c r="M9" s="111" t="n">
        <f aca="false">L9</f>
        <v>0</v>
      </c>
      <c r="N9" s="111" t="n">
        <f aca="false">M9</f>
        <v>0</v>
      </c>
      <c r="O9" s="111" t="n">
        <f aca="false">N9</f>
        <v>0</v>
      </c>
      <c r="P9" s="111" t="n">
        <f aca="false">O9</f>
        <v>0</v>
      </c>
      <c r="Q9" s="111" t="n">
        <f aca="false">P9</f>
        <v>0</v>
      </c>
      <c r="R9" s="111" t="n">
        <f aca="false">Q9</f>
        <v>0</v>
      </c>
      <c r="S9" s="111" t="n">
        <f aca="false">R9</f>
        <v>0</v>
      </c>
      <c r="T9" s="111" t="n">
        <f aca="false">S9</f>
        <v>0</v>
      </c>
      <c r="U9" s="111" t="n">
        <f aca="false">T9</f>
        <v>0</v>
      </c>
      <c r="V9" s="111" t="n">
        <f aca="false">U9</f>
        <v>0</v>
      </c>
      <c r="W9" s="111" t="n">
        <f aca="false">V9</f>
        <v>0</v>
      </c>
      <c r="X9" s="111" t="n">
        <f aca="false">W9</f>
        <v>0</v>
      </c>
      <c r="Y9" s="111" t="n">
        <f aca="false">X9</f>
        <v>0</v>
      </c>
      <c r="Z9" s="111" t="n">
        <f aca="false">Y9</f>
        <v>0</v>
      </c>
      <c r="AA9" s="111" t="n">
        <f aca="false">Z9</f>
        <v>0</v>
      </c>
      <c r="AB9" s="111" t="n">
        <f aca="false">AA9</f>
        <v>0</v>
      </c>
      <c r="AC9" s="111" t="n">
        <f aca="false">AB9</f>
        <v>0</v>
      </c>
      <c r="AD9" s="111" t="n">
        <f aca="false">AC9</f>
        <v>0</v>
      </c>
      <c r="AE9" s="111" t="n">
        <f aca="false">AD9</f>
        <v>0</v>
      </c>
      <c r="AF9" s="111" t="n">
        <f aca="false">AE9</f>
        <v>0</v>
      </c>
      <c r="AG9" s="111" t="n">
        <f aca="false">AF9</f>
        <v>0</v>
      </c>
      <c r="AH9" s="111" t="n">
        <f aca="false">AG9</f>
        <v>0</v>
      </c>
      <c r="AI9" s="113" t="n">
        <f aca="false">AH9</f>
        <v>0</v>
      </c>
    </row>
    <row r="10" customFormat="false" ht="15" hidden="false" customHeight="false" outlineLevel="0" collapsed="false">
      <c r="A10" s="107" t="str">
        <f aca="false">A8</f>
        <v>base</v>
      </c>
      <c r="B10" s="108" t="s">
        <v>255</v>
      </c>
      <c r="C10" s="24" t="s">
        <v>98</v>
      </c>
      <c r="D10" s="111" t="n">
        <v>0</v>
      </c>
      <c r="E10" s="111" t="n">
        <v>0</v>
      </c>
      <c r="F10" s="111" t="n">
        <v>0</v>
      </c>
      <c r="G10" s="111" t="n">
        <v>0</v>
      </c>
      <c r="H10" s="111" t="n">
        <v>0</v>
      </c>
      <c r="I10" s="111" t="n">
        <v>0</v>
      </c>
      <c r="J10" s="111" t="n">
        <v>0</v>
      </c>
      <c r="K10" s="111" t="n">
        <v>0</v>
      </c>
      <c r="L10" s="111" t="n">
        <v>0</v>
      </c>
      <c r="M10" s="111" t="n">
        <v>0</v>
      </c>
      <c r="N10" s="111" t="n">
        <v>0</v>
      </c>
      <c r="O10" s="111" t="n">
        <v>0</v>
      </c>
      <c r="P10" s="111" t="n">
        <v>5000</v>
      </c>
      <c r="Q10" s="111" t="n">
        <v>5000</v>
      </c>
      <c r="R10" s="111" t="n">
        <v>5000</v>
      </c>
      <c r="S10" s="111" t="n">
        <v>5000</v>
      </c>
      <c r="T10" s="111" t="n">
        <v>5000</v>
      </c>
      <c r="U10" s="111" t="n">
        <v>5000</v>
      </c>
      <c r="V10" s="111" t="n">
        <v>5000</v>
      </c>
      <c r="W10" s="111" t="n">
        <v>5000</v>
      </c>
      <c r="X10" s="111" t="n">
        <v>5000</v>
      </c>
      <c r="Y10" s="111" t="n">
        <v>5000</v>
      </c>
      <c r="Z10" s="111" t="n">
        <v>5000</v>
      </c>
      <c r="AA10" s="111" t="n">
        <v>5000</v>
      </c>
      <c r="AB10" s="111" t="n">
        <v>5000</v>
      </c>
      <c r="AC10" s="111" t="n">
        <v>5000</v>
      </c>
      <c r="AD10" s="111" t="n">
        <v>5000</v>
      </c>
      <c r="AE10" s="111" t="n">
        <v>5000</v>
      </c>
      <c r="AF10" s="111" t="n">
        <v>5000</v>
      </c>
      <c r="AG10" s="111" t="n">
        <v>5000</v>
      </c>
      <c r="AH10" s="111" t="n">
        <v>5000</v>
      </c>
      <c r="AI10" s="113" t="n">
        <v>5000</v>
      </c>
    </row>
    <row r="11" customFormat="false" ht="15" hidden="false" customHeight="false" outlineLevel="0" collapsed="false">
      <c r="A11" s="107" t="str">
        <f aca="false">A10</f>
        <v>base</v>
      </c>
      <c r="B11" s="114" t="s">
        <v>255</v>
      </c>
      <c r="C11" s="51" t="s">
        <v>258</v>
      </c>
      <c r="D11" s="115" t="n">
        <v>0</v>
      </c>
      <c r="E11" s="115" t="n">
        <v>0</v>
      </c>
      <c r="F11" s="115" t="n">
        <v>0</v>
      </c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6"/>
    </row>
    <row r="12" customFormat="false" ht="15" hidden="false" customHeight="false" outlineLevel="0" collapsed="false">
      <c r="A12" s="102" t="str">
        <f aca="false">A2</f>
        <v>base</v>
      </c>
      <c r="B12" s="117" t="s">
        <v>259</v>
      </c>
      <c r="C12" s="16" t="s">
        <v>113</v>
      </c>
      <c r="D12" s="105" t="n">
        <v>0</v>
      </c>
      <c r="E12" s="105" t="n">
        <v>0</v>
      </c>
      <c r="F12" s="105" t="n">
        <v>0</v>
      </c>
      <c r="G12" s="105" t="n">
        <v>0</v>
      </c>
      <c r="H12" s="105" t="n">
        <v>0</v>
      </c>
      <c r="I12" s="105" t="n">
        <v>0</v>
      </c>
      <c r="J12" s="105" t="n">
        <v>0</v>
      </c>
      <c r="K12" s="105" t="n">
        <v>0</v>
      </c>
      <c r="L12" s="105" t="n">
        <v>0</v>
      </c>
      <c r="M12" s="105" t="n">
        <v>0</v>
      </c>
      <c r="N12" s="105" t="n">
        <v>0</v>
      </c>
      <c r="O12" s="105" t="n">
        <v>0</v>
      </c>
      <c r="P12" s="105" t="n">
        <v>0</v>
      </c>
      <c r="Q12" s="105" t="n">
        <v>0</v>
      </c>
      <c r="R12" s="105" t="n">
        <v>0</v>
      </c>
      <c r="S12" s="105" t="n">
        <v>0</v>
      </c>
      <c r="T12" s="105" t="n">
        <v>0</v>
      </c>
      <c r="U12" s="105" t="n">
        <v>0</v>
      </c>
      <c r="V12" s="105" t="n">
        <v>0</v>
      </c>
      <c r="W12" s="105" t="n">
        <v>0</v>
      </c>
      <c r="X12" s="105" t="n">
        <v>0</v>
      </c>
      <c r="Y12" s="105" t="n">
        <v>0</v>
      </c>
      <c r="Z12" s="105" t="n">
        <v>0</v>
      </c>
      <c r="AA12" s="105" t="n">
        <v>0</v>
      </c>
      <c r="AB12" s="105" t="n">
        <v>0</v>
      </c>
      <c r="AC12" s="105" t="n">
        <v>0</v>
      </c>
      <c r="AD12" s="105" t="n">
        <v>0</v>
      </c>
      <c r="AE12" s="105" t="n">
        <v>0</v>
      </c>
      <c r="AF12" s="105" t="n">
        <v>0</v>
      </c>
      <c r="AG12" s="105" t="n">
        <v>0</v>
      </c>
      <c r="AH12" s="105" t="n">
        <v>0</v>
      </c>
      <c r="AI12" s="106" t="n">
        <v>0</v>
      </c>
    </row>
    <row r="13" customFormat="false" ht="15" hidden="false" customHeight="false" outlineLevel="0" collapsed="false">
      <c r="A13" s="107" t="str">
        <f aca="false">A12</f>
        <v>base</v>
      </c>
      <c r="B13" s="118" t="s">
        <v>259</v>
      </c>
      <c r="C13" s="24" t="s">
        <v>94</v>
      </c>
      <c r="D13" s="109" t="n">
        <v>0</v>
      </c>
      <c r="E13" s="109" t="n">
        <f aca="false">D13</f>
        <v>0</v>
      </c>
      <c r="F13" s="109" t="n">
        <f aca="false">E13</f>
        <v>0</v>
      </c>
      <c r="G13" s="109" t="n">
        <v>0</v>
      </c>
      <c r="H13" s="109" t="n">
        <f aca="false">G13</f>
        <v>0</v>
      </c>
      <c r="I13" s="109" t="n">
        <f aca="false">H13</f>
        <v>0</v>
      </c>
      <c r="J13" s="109" t="n">
        <f aca="false">I13</f>
        <v>0</v>
      </c>
      <c r="K13" s="109" t="n">
        <f aca="false">J13</f>
        <v>0</v>
      </c>
      <c r="L13" s="109" t="n">
        <f aca="false">K13</f>
        <v>0</v>
      </c>
      <c r="M13" s="109" t="n">
        <f aca="false">L13</f>
        <v>0</v>
      </c>
      <c r="N13" s="109" t="n">
        <f aca="false">M13</f>
        <v>0</v>
      </c>
      <c r="O13" s="109" t="n">
        <f aca="false">N13</f>
        <v>0</v>
      </c>
      <c r="P13" s="109" t="n">
        <f aca="false">O13</f>
        <v>0</v>
      </c>
      <c r="Q13" s="109" t="n">
        <f aca="false">P13</f>
        <v>0</v>
      </c>
      <c r="R13" s="109" t="n">
        <f aca="false">Q13</f>
        <v>0</v>
      </c>
      <c r="S13" s="109" t="n">
        <f aca="false">R13</f>
        <v>0</v>
      </c>
      <c r="T13" s="109" t="n">
        <f aca="false">S13</f>
        <v>0</v>
      </c>
      <c r="U13" s="109" t="n">
        <f aca="false">T13</f>
        <v>0</v>
      </c>
      <c r="V13" s="109" t="n">
        <f aca="false">U13</f>
        <v>0</v>
      </c>
      <c r="W13" s="109" t="n">
        <f aca="false">V13</f>
        <v>0</v>
      </c>
      <c r="X13" s="109" t="n">
        <f aca="false">W13</f>
        <v>0</v>
      </c>
      <c r="Y13" s="109" t="n">
        <f aca="false">X13</f>
        <v>0</v>
      </c>
      <c r="Z13" s="109" t="n">
        <f aca="false">Y13</f>
        <v>0</v>
      </c>
      <c r="AA13" s="109" t="n">
        <f aca="false">Z13</f>
        <v>0</v>
      </c>
      <c r="AB13" s="109" t="n">
        <f aca="false">AA13</f>
        <v>0</v>
      </c>
      <c r="AC13" s="109" t="n">
        <f aca="false">AB13</f>
        <v>0</v>
      </c>
      <c r="AD13" s="109" t="n">
        <f aca="false">AC13</f>
        <v>0</v>
      </c>
      <c r="AE13" s="109" t="n">
        <f aca="false">AD13</f>
        <v>0</v>
      </c>
      <c r="AF13" s="109" t="n">
        <f aca="false">AE13</f>
        <v>0</v>
      </c>
      <c r="AG13" s="109" t="n">
        <f aca="false">AF13</f>
        <v>0</v>
      </c>
      <c r="AH13" s="109" t="n">
        <f aca="false">AG13</f>
        <v>0</v>
      </c>
      <c r="AI13" s="119" t="n">
        <f aca="false">AH13</f>
        <v>0</v>
      </c>
    </row>
    <row r="14" customFormat="false" ht="15" hidden="false" customHeight="false" outlineLevel="0" collapsed="false">
      <c r="A14" s="107" t="str">
        <f aca="false">A13</f>
        <v>base</v>
      </c>
      <c r="B14" s="118" t="s">
        <v>259</v>
      </c>
      <c r="C14" s="24" t="s">
        <v>256</v>
      </c>
      <c r="D14" s="111" t="n">
        <v>0</v>
      </c>
      <c r="E14" s="111" t="n">
        <f aca="false">D14</f>
        <v>0</v>
      </c>
      <c r="F14" s="111" t="n">
        <f aca="false">E14</f>
        <v>0</v>
      </c>
      <c r="G14" s="111" t="n">
        <v>0</v>
      </c>
      <c r="H14" s="111" t="n">
        <f aca="false">G14</f>
        <v>0</v>
      </c>
      <c r="I14" s="111" t="n">
        <f aca="false">H14</f>
        <v>0</v>
      </c>
      <c r="J14" s="111" t="n">
        <f aca="false">I14</f>
        <v>0</v>
      </c>
      <c r="K14" s="111" t="n">
        <f aca="false">J14</f>
        <v>0</v>
      </c>
      <c r="L14" s="111" t="n">
        <f aca="false">K14</f>
        <v>0</v>
      </c>
      <c r="M14" s="111" t="n">
        <f aca="false">L14</f>
        <v>0</v>
      </c>
      <c r="N14" s="111" t="n">
        <f aca="false">M14</f>
        <v>0</v>
      </c>
      <c r="O14" s="111" t="n">
        <f aca="false">N14</f>
        <v>0</v>
      </c>
      <c r="P14" s="111" t="n">
        <f aca="false">O14</f>
        <v>0</v>
      </c>
      <c r="Q14" s="111" t="n">
        <f aca="false">P14</f>
        <v>0</v>
      </c>
      <c r="R14" s="111" t="n">
        <f aca="false">Q14</f>
        <v>0</v>
      </c>
      <c r="S14" s="111" t="n">
        <f aca="false">R14</f>
        <v>0</v>
      </c>
      <c r="T14" s="111" t="n">
        <f aca="false">S14</f>
        <v>0</v>
      </c>
      <c r="U14" s="111" t="n">
        <f aca="false">T14</f>
        <v>0</v>
      </c>
      <c r="V14" s="111" t="n">
        <f aca="false">U14</f>
        <v>0</v>
      </c>
      <c r="W14" s="111" t="n">
        <f aca="false">V14</f>
        <v>0</v>
      </c>
      <c r="X14" s="111" t="n">
        <f aca="false">W14</f>
        <v>0</v>
      </c>
      <c r="Y14" s="111" t="n">
        <f aca="false">X14</f>
        <v>0</v>
      </c>
      <c r="Z14" s="111" t="n">
        <f aca="false">Y14</f>
        <v>0</v>
      </c>
      <c r="AA14" s="111" t="n">
        <f aca="false">Z14</f>
        <v>0</v>
      </c>
      <c r="AB14" s="111" t="n">
        <f aca="false">AA14</f>
        <v>0</v>
      </c>
      <c r="AC14" s="111" t="n">
        <f aca="false">AB14</f>
        <v>0</v>
      </c>
      <c r="AD14" s="111" t="n">
        <f aca="false">AC14</f>
        <v>0</v>
      </c>
      <c r="AE14" s="111" t="n">
        <f aca="false">AD14</f>
        <v>0</v>
      </c>
      <c r="AF14" s="111" t="n">
        <f aca="false">AE14</f>
        <v>0</v>
      </c>
      <c r="AG14" s="111" t="n">
        <f aca="false">AF14</f>
        <v>0</v>
      </c>
      <c r="AH14" s="111" t="n">
        <f aca="false">AG14</f>
        <v>0</v>
      </c>
      <c r="AI14" s="113" t="n">
        <f aca="false">AH14</f>
        <v>0</v>
      </c>
    </row>
    <row r="15" customFormat="false" ht="15" hidden="false" customHeight="false" outlineLevel="0" collapsed="false">
      <c r="A15" s="107" t="str">
        <f aca="false">A14</f>
        <v>base</v>
      </c>
      <c r="B15" s="118" t="s">
        <v>259</v>
      </c>
      <c r="C15" s="24" t="s">
        <v>257</v>
      </c>
      <c r="D15" s="109" t="n">
        <v>0</v>
      </c>
      <c r="E15" s="109" t="n">
        <f aca="false">D15</f>
        <v>0</v>
      </c>
      <c r="F15" s="109" t="n">
        <f aca="false">E15</f>
        <v>0</v>
      </c>
      <c r="G15" s="109" t="n">
        <v>0</v>
      </c>
      <c r="H15" s="109" t="n">
        <f aca="false">G15</f>
        <v>0</v>
      </c>
      <c r="I15" s="109" t="n">
        <f aca="false">H15</f>
        <v>0</v>
      </c>
      <c r="J15" s="109" t="n">
        <f aca="false">I15</f>
        <v>0</v>
      </c>
      <c r="K15" s="109" t="n">
        <f aca="false">J15</f>
        <v>0</v>
      </c>
      <c r="L15" s="109" t="n">
        <f aca="false">K15</f>
        <v>0</v>
      </c>
      <c r="M15" s="109" t="n">
        <f aca="false">L15</f>
        <v>0</v>
      </c>
      <c r="N15" s="109" t="n">
        <f aca="false">M15</f>
        <v>0</v>
      </c>
      <c r="O15" s="109" t="n">
        <f aca="false">N15</f>
        <v>0</v>
      </c>
      <c r="P15" s="109" t="n">
        <f aca="false">O15</f>
        <v>0</v>
      </c>
      <c r="Q15" s="109" t="n">
        <f aca="false">P15</f>
        <v>0</v>
      </c>
      <c r="R15" s="109" t="n">
        <f aca="false">Q15</f>
        <v>0</v>
      </c>
      <c r="S15" s="109" t="n">
        <f aca="false">R15</f>
        <v>0</v>
      </c>
      <c r="T15" s="109" t="n">
        <f aca="false">S15</f>
        <v>0</v>
      </c>
      <c r="U15" s="109" t="n">
        <f aca="false">T15</f>
        <v>0</v>
      </c>
      <c r="V15" s="109" t="n">
        <f aca="false">U15</f>
        <v>0</v>
      </c>
      <c r="W15" s="109" t="n">
        <f aca="false">V15</f>
        <v>0</v>
      </c>
      <c r="X15" s="109" t="n">
        <f aca="false">W15</f>
        <v>0</v>
      </c>
      <c r="Y15" s="109" t="n">
        <f aca="false">X15</f>
        <v>0</v>
      </c>
      <c r="Z15" s="109" t="n">
        <f aca="false">Y15</f>
        <v>0</v>
      </c>
      <c r="AA15" s="109" t="n">
        <f aca="false">Z15</f>
        <v>0</v>
      </c>
      <c r="AB15" s="109" t="n">
        <f aca="false">AA15</f>
        <v>0</v>
      </c>
      <c r="AC15" s="109" t="n">
        <f aca="false">AB15</f>
        <v>0</v>
      </c>
      <c r="AD15" s="109" t="n">
        <f aca="false">AC15</f>
        <v>0</v>
      </c>
      <c r="AE15" s="109" t="n">
        <f aca="false">AD15</f>
        <v>0</v>
      </c>
      <c r="AF15" s="109" t="n">
        <f aca="false">AE15</f>
        <v>0</v>
      </c>
      <c r="AG15" s="109" t="n">
        <f aca="false">AF15</f>
        <v>0</v>
      </c>
      <c r="AH15" s="109" t="n">
        <f aca="false">AG15</f>
        <v>0</v>
      </c>
      <c r="AI15" s="119" t="n">
        <f aca="false">AH15</f>
        <v>0</v>
      </c>
    </row>
    <row r="16" customFormat="false" ht="15" hidden="false" customHeight="false" outlineLevel="0" collapsed="false">
      <c r="A16" s="107" t="str">
        <f aca="false">A15</f>
        <v>base</v>
      </c>
      <c r="B16" s="118" t="s">
        <v>259</v>
      </c>
      <c r="C16" s="24" t="s">
        <v>59</v>
      </c>
      <c r="D16" s="111" t="n">
        <v>0</v>
      </c>
      <c r="E16" s="111" t="n">
        <f aca="false">D16</f>
        <v>0</v>
      </c>
      <c r="F16" s="111" t="n">
        <f aca="false">E16</f>
        <v>0</v>
      </c>
      <c r="G16" s="111" t="n">
        <v>0</v>
      </c>
      <c r="H16" s="111" t="n">
        <f aca="false">G16</f>
        <v>0</v>
      </c>
      <c r="I16" s="111" t="n">
        <f aca="false">H16</f>
        <v>0</v>
      </c>
      <c r="J16" s="111" t="n">
        <f aca="false">I16</f>
        <v>0</v>
      </c>
      <c r="K16" s="111" t="n">
        <f aca="false">J16</f>
        <v>0</v>
      </c>
      <c r="L16" s="111" t="n">
        <f aca="false">K16</f>
        <v>0</v>
      </c>
      <c r="M16" s="111" t="n">
        <f aca="false">L16</f>
        <v>0</v>
      </c>
      <c r="N16" s="111" t="n">
        <f aca="false">M16</f>
        <v>0</v>
      </c>
      <c r="O16" s="111" t="n">
        <f aca="false">N16</f>
        <v>0</v>
      </c>
      <c r="P16" s="111" t="n">
        <f aca="false">O16</f>
        <v>0</v>
      </c>
      <c r="Q16" s="111" t="n">
        <f aca="false">P16</f>
        <v>0</v>
      </c>
      <c r="R16" s="111" t="n">
        <f aca="false">Q16</f>
        <v>0</v>
      </c>
      <c r="S16" s="111" t="n">
        <f aca="false">R16</f>
        <v>0</v>
      </c>
      <c r="T16" s="111" t="n">
        <f aca="false">S16</f>
        <v>0</v>
      </c>
      <c r="U16" s="111" t="n">
        <f aca="false">T16</f>
        <v>0</v>
      </c>
      <c r="V16" s="111" t="n">
        <f aca="false">U16</f>
        <v>0</v>
      </c>
      <c r="W16" s="111" t="n">
        <f aca="false">V16</f>
        <v>0</v>
      </c>
      <c r="X16" s="111" t="n">
        <f aca="false">W16</f>
        <v>0</v>
      </c>
      <c r="Y16" s="111" t="n">
        <f aca="false">X16</f>
        <v>0</v>
      </c>
      <c r="Z16" s="111" t="n">
        <f aca="false">Y16</f>
        <v>0</v>
      </c>
      <c r="AA16" s="111" t="n">
        <f aca="false">Z16</f>
        <v>0</v>
      </c>
      <c r="AB16" s="111" t="n">
        <f aca="false">AA16</f>
        <v>0</v>
      </c>
      <c r="AC16" s="111" t="n">
        <f aca="false">AB16</f>
        <v>0</v>
      </c>
      <c r="AD16" s="111" t="n">
        <f aca="false">AC16</f>
        <v>0</v>
      </c>
      <c r="AE16" s="111" t="n">
        <f aca="false">AD16</f>
        <v>0</v>
      </c>
      <c r="AF16" s="111" t="n">
        <f aca="false">AE16</f>
        <v>0</v>
      </c>
      <c r="AG16" s="111" t="n">
        <f aca="false">AF16</f>
        <v>0</v>
      </c>
      <c r="AH16" s="111" t="n">
        <f aca="false">AG16</f>
        <v>0</v>
      </c>
      <c r="AI16" s="113" t="n">
        <f aca="false">AH16</f>
        <v>0</v>
      </c>
    </row>
    <row r="17" customFormat="false" ht="15" hidden="false" customHeight="false" outlineLevel="0" collapsed="false">
      <c r="A17" s="107" t="str">
        <f aca="false">A16</f>
        <v>base</v>
      </c>
      <c r="B17" s="118" t="s">
        <v>259</v>
      </c>
      <c r="C17" s="24" t="s">
        <v>96</v>
      </c>
      <c r="D17" s="109" t="n">
        <v>0</v>
      </c>
      <c r="E17" s="109" t="n">
        <f aca="false">D17</f>
        <v>0</v>
      </c>
      <c r="F17" s="109" t="n">
        <f aca="false">E17</f>
        <v>0</v>
      </c>
      <c r="G17" s="109" t="n">
        <v>0</v>
      </c>
      <c r="H17" s="109" t="n">
        <f aca="false">G17</f>
        <v>0</v>
      </c>
      <c r="I17" s="109" t="n">
        <f aca="false">H17</f>
        <v>0</v>
      </c>
      <c r="J17" s="109" t="n">
        <f aca="false">I17</f>
        <v>0</v>
      </c>
      <c r="K17" s="109" t="n">
        <f aca="false">J17</f>
        <v>0</v>
      </c>
      <c r="L17" s="109" t="n">
        <f aca="false">K17</f>
        <v>0</v>
      </c>
      <c r="M17" s="109" t="n">
        <f aca="false">L17</f>
        <v>0</v>
      </c>
      <c r="N17" s="109" t="n">
        <f aca="false">M17</f>
        <v>0</v>
      </c>
      <c r="O17" s="109" t="n">
        <f aca="false">N17</f>
        <v>0</v>
      </c>
      <c r="P17" s="109" t="n">
        <f aca="false">O17</f>
        <v>0</v>
      </c>
      <c r="Q17" s="109" t="n">
        <f aca="false">P17</f>
        <v>0</v>
      </c>
      <c r="R17" s="109" t="n">
        <f aca="false">Q17</f>
        <v>0</v>
      </c>
      <c r="S17" s="109" t="n">
        <f aca="false">R17</f>
        <v>0</v>
      </c>
      <c r="T17" s="109" t="n">
        <f aca="false">S17</f>
        <v>0</v>
      </c>
      <c r="U17" s="109" t="n">
        <f aca="false">T17</f>
        <v>0</v>
      </c>
      <c r="V17" s="109" t="n">
        <f aca="false">U17</f>
        <v>0</v>
      </c>
      <c r="W17" s="109" t="n">
        <f aca="false">V17</f>
        <v>0</v>
      </c>
      <c r="X17" s="109" t="n">
        <f aca="false">W17</f>
        <v>0</v>
      </c>
      <c r="Y17" s="109" t="n">
        <f aca="false">X17</f>
        <v>0</v>
      </c>
      <c r="Z17" s="109" t="n">
        <f aca="false">Y17</f>
        <v>0</v>
      </c>
      <c r="AA17" s="109" t="n">
        <f aca="false">Z17</f>
        <v>0</v>
      </c>
      <c r="AB17" s="109" t="n">
        <f aca="false">AA17</f>
        <v>0</v>
      </c>
      <c r="AC17" s="109" t="n">
        <f aca="false">AB17</f>
        <v>0</v>
      </c>
      <c r="AD17" s="109" t="n">
        <f aca="false">AC17</f>
        <v>0</v>
      </c>
      <c r="AE17" s="109" t="n">
        <f aca="false">AD17</f>
        <v>0</v>
      </c>
      <c r="AF17" s="109" t="n">
        <f aca="false">AE17</f>
        <v>0</v>
      </c>
      <c r="AG17" s="109" t="n">
        <f aca="false">AF17</f>
        <v>0</v>
      </c>
      <c r="AH17" s="109" t="n">
        <f aca="false">AG17</f>
        <v>0</v>
      </c>
      <c r="AI17" s="119" t="n">
        <f aca="false">AH17</f>
        <v>0</v>
      </c>
    </row>
    <row r="18" customFormat="false" ht="15" hidden="false" customHeight="false" outlineLevel="0" collapsed="false">
      <c r="A18" s="107" t="str">
        <f aca="false">A17</f>
        <v>base</v>
      </c>
      <c r="B18" s="118" t="s">
        <v>259</v>
      </c>
      <c r="C18" s="24" t="s">
        <v>221</v>
      </c>
      <c r="D18" s="111" t="n">
        <v>0</v>
      </c>
      <c r="E18" s="111" t="n">
        <v>0</v>
      </c>
      <c r="F18" s="111" t="n">
        <v>0</v>
      </c>
      <c r="G18" s="111" t="n">
        <v>0</v>
      </c>
      <c r="H18" s="111" t="n">
        <v>0</v>
      </c>
      <c r="I18" s="111" t="n">
        <v>0</v>
      </c>
      <c r="J18" s="111" t="n">
        <v>0</v>
      </c>
      <c r="K18" s="111" t="n">
        <v>0</v>
      </c>
      <c r="L18" s="111" t="n">
        <v>0</v>
      </c>
      <c r="M18" s="111" t="n">
        <v>0</v>
      </c>
      <c r="N18" s="111" t="n">
        <v>0</v>
      </c>
      <c r="O18" s="111" t="n">
        <v>0</v>
      </c>
      <c r="P18" s="111" t="n">
        <v>0</v>
      </c>
      <c r="Q18" s="111" t="n">
        <v>0</v>
      </c>
      <c r="R18" s="111" t="n">
        <v>0</v>
      </c>
      <c r="S18" s="111" t="n">
        <v>0</v>
      </c>
      <c r="T18" s="111" t="n">
        <v>0</v>
      </c>
      <c r="U18" s="111" t="n">
        <v>0</v>
      </c>
      <c r="V18" s="111" t="n">
        <v>0</v>
      </c>
      <c r="W18" s="111" t="n">
        <v>0</v>
      </c>
      <c r="X18" s="111" t="n">
        <v>0</v>
      </c>
      <c r="Y18" s="111" t="n">
        <v>0</v>
      </c>
      <c r="Z18" s="111" t="n">
        <v>0</v>
      </c>
      <c r="AA18" s="111" t="n">
        <v>0</v>
      </c>
      <c r="AB18" s="111" t="n">
        <v>0</v>
      </c>
      <c r="AC18" s="111" t="n">
        <v>0</v>
      </c>
      <c r="AD18" s="111" t="n">
        <v>0</v>
      </c>
      <c r="AE18" s="111" t="n">
        <v>0</v>
      </c>
      <c r="AF18" s="111" t="n">
        <v>0</v>
      </c>
      <c r="AG18" s="111" t="n">
        <v>0</v>
      </c>
      <c r="AH18" s="111" t="n">
        <v>0</v>
      </c>
      <c r="AI18" s="113" t="n">
        <v>0</v>
      </c>
    </row>
    <row r="19" customFormat="false" ht="15" hidden="false" customHeight="false" outlineLevel="0" collapsed="false">
      <c r="A19" s="107" t="str">
        <f aca="false">A18</f>
        <v>base</v>
      </c>
      <c r="B19" s="118" t="s">
        <v>259</v>
      </c>
      <c r="C19" s="24" t="s">
        <v>98</v>
      </c>
      <c r="D19" s="109" t="n">
        <v>0</v>
      </c>
      <c r="E19" s="109" t="n">
        <f aca="false">D19</f>
        <v>0</v>
      </c>
      <c r="F19" s="109" t="n">
        <f aca="false">E19</f>
        <v>0</v>
      </c>
      <c r="G19" s="109" t="n">
        <v>0</v>
      </c>
      <c r="H19" s="109" t="n">
        <f aca="false">G19</f>
        <v>0</v>
      </c>
      <c r="I19" s="109" t="n">
        <f aca="false">H19</f>
        <v>0</v>
      </c>
      <c r="J19" s="109" t="n">
        <f aca="false">I19</f>
        <v>0</v>
      </c>
      <c r="K19" s="109" t="n">
        <f aca="false">J19</f>
        <v>0</v>
      </c>
      <c r="L19" s="109" t="n">
        <f aca="false">K19</f>
        <v>0</v>
      </c>
      <c r="M19" s="109" t="n">
        <f aca="false">L19</f>
        <v>0</v>
      </c>
      <c r="N19" s="109" t="n">
        <f aca="false">M19</f>
        <v>0</v>
      </c>
      <c r="O19" s="109" t="n">
        <f aca="false">N19</f>
        <v>0</v>
      </c>
      <c r="P19" s="109" t="n">
        <f aca="false">O19</f>
        <v>0</v>
      </c>
      <c r="Q19" s="109" t="n">
        <f aca="false">P19</f>
        <v>0</v>
      </c>
      <c r="R19" s="109" t="n">
        <f aca="false">Q19</f>
        <v>0</v>
      </c>
      <c r="S19" s="109" t="n">
        <f aca="false">R19</f>
        <v>0</v>
      </c>
      <c r="T19" s="109" t="n">
        <f aca="false">S19</f>
        <v>0</v>
      </c>
      <c r="U19" s="109" t="n">
        <f aca="false">T19</f>
        <v>0</v>
      </c>
      <c r="V19" s="109" t="n">
        <f aca="false">U19</f>
        <v>0</v>
      </c>
      <c r="W19" s="109" t="n">
        <f aca="false">V19</f>
        <v>0</v>
      </c>
      <c r="X19" s="109" t="n">
        <f aca="false">W19</f>
        <v>0</v>
      </c>
      <c r="Y19" s="109" t="n">
        <f aca="false">X19</f>
        <v>0</v>
      </c>
      <c r="Z19" s="109" t="n">
        <f aca="false">Y19</f>
        <v>0</v>
      </c>
      <c r="AA19" s="109" t="n">
        <f aca="false">Z19</f>
        <v>0</v>
      </c>
      <c r="AB19" s="109" t="n">
        <f aca="false">AA19</f>
        <v>0</v>
      </c>
      <c r="AC19" s="109" t="n">
        <f aca="false">AB19</f>
        <v>0</v>
      </c>
      <c r="AD19" s="109" t="n">
        <f aca="false">AC19</f>
        <v>0</v>
      </c>
      <c r="AE19" s="109" t="n">
        <f aca="false">AD19</f>
        <v>0</v>
      </c>
      <c r="AF19" s="109" t="n">
        <f aca="false">AE19</f>
        <v>0</v>
      </c>
      <c r="AG19" s="109" t="n">
        <f aca="false">AF19</f>
        <v>0</v>
      </c>
      <c r="AH19" s="109" t="n">
        <f aca="false">AG19</f>
        <v>0</v>
      </c>
      <c r="AI19" s="119" t="n">
        <f aca="false">AH19</f>
        <v>0</v>
      </c>
    </row>
    <row r="20" customFormat="false" ht="15" hidden="false" customHeight="false" outlineLevel="0" collapsed="false">
      <c r="A20" s="120" t="str">
        <f aca="false">A18</f>
        <v>base</v>
      </c>
      <c r="B20" s="121" t="s">
        <v>259</v>
      </c>
      <c r="C20" s="51" t="s">
        <v>258</v>
      </c>
      <c r="D20" s="115" t="n">
        <v>0</v>
      </c>
      <c r="E20" s="115" t="n">
        <f aca="false">D20</f>
        <v>0</v>
      </c>
      <c r="F20" s="115" t="n">
        <f aca="false">E20</f>
        <v>0</v>
      </c>
      <c r="G20" s="115" t="n">
        <v>0</v>
      </c>
      <c r="H20" s="115" t="n">
        <f aca="false">G20</f>
        <v>0</v>
      </c>
      <c r="I20" s="115" t="n">
        <f aca="false">H20</f>
        <v>0</v>
      </c>
      <c r="J20" s="115" t="n">
        <f aca="false">I20</f>
        <v>0</v>
      </c>
      <c r="K20" s="115" t="n">
        <f aca="false">J20</f>
        <v>0</v>
      </c>
      <c r="L20" s="115" t="n">
        <f aca="false">K20</f>
        <v>0</v>
      </c>
      <c r="M20" s="115" t="n">
        <f aca="false">L20</f>
        <v>0</v>
      </c>
      <c r="N20" s="115" t="n">
        <f aca="false">M20</f>
        <v>0</v>
      </c>
      <c r="O20" s="115" t="n">
        <f aca="false">N20</f>
        <v>0</v>
      </c>
      <c r="P20" s="115" t="n">
        <f aca="false">O20</f>
        <v>0</v>
      </c>
      <c r="Q20" s="115" t="n">
        <f aca="false">P20</f>
        <v>0</v>
      </c>
      <c r="R20" s="115" t="n">
        <f aca="false">Q20</f>
        <v>0</v>
      </c>
      <c r="S20" s="115" t="n">
        <f aca="false">R20</f>
        <v>0</v>
      </c>
      <c r="T20" s="115" t="n">
        <f aca="false">S20</f>
        <v>0</v>
      </c>
      <c r="U20" s="115" t="n">
        <f aca="false">T20</f>
        <v>0</v>
      </c>
      <c r="V20" s="115" t="n">
        <f aca="false">U20</f>
        <v>0</v>
      </c>
      <c r="W20" s="115" t="n">
        <f aca="false">V20</f>
        <v>0</v>
      </c>
      <c r="X20" s="115" t="n">
        <f aca="false">W20</f>
        <v>0</v>
      </c>
      <c r="Y20" s="115" t="n">
        <f aca="false">X20</f>
        <v>0</v>
      </c>
      <c r="Z20" s="115" t="n">
        <f aca="false">Y20</f>
        <v>0</v>
      </c>
      <c r="AA20" s="115" t="n">
        <f aca="false">Z20</f>
        <v>0</v>
      </c>
      <c r="AB20" s="115" t="n">
        <f aca="false">AA20</f>
        <v>0</v>
      </c>
      <c r="AC20" s="115" t="n">
        <f aca="false">AB20</f>
        <v>0</v>
      </c>
      <c r="AD20" s="115" t="n">
        <f aca="false">AC20</f>
        <v>0</v>
      </c>
      <c r="AE20" s="115" t="n">
        <f aca="false">AD20</f>
        <v>0</v>
      </c>
      <c r="AF20" s="115" t="n">
        <f aca="false">AE20</f>
        <v>0</v>
      </c>
      <c r="AG20" s="115" t="n">
        <f aca="false">AF20</f>
        <v>0</v>
      </c>
      <c r="AH20" s="115" t="n">
        <f aca="false">AG20</f>
        <v>0</v>
      </c>
      <c r="AI20" s="122" t="n">
        <f aca="false">AH20</f>
        <v>0</v>
      </c>
    </row>
    <row r="21" customFormat="false" ht="15" hidden="false" customHeight="false" outlineLevel="0" collapsed="false">
      <c r="A21" s="123" t="s">
        <v>22</v>
      </c>
      <c r="B21" s="103" t="s">
        <v>255</v>
      </c>
      <c r="C21" s="16" t="s">
        <v>113</v>
      </c>
      <c r="D21" s="104" t="n">
        <v>0</v>
      </c>
      <c r="E21" s="104"/>
      <c r="F21" s="104"/>
      <c r="G21" s="104"/>
      <c r="H21" s="104"/>
      <c r="I21" s="104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6"/>
    </row>
    <row r="22" customFormat="false" ht="15" hidden="false" customHeight="false" outlineLevel="0" collapsed="false">
      <c r="A22" s="123" t="str">
        <f aca="false">A21</f>
        <v>ambitions_LC_SMOOTH</v>
      </c>
      <c r="B22" s="108" t="s">
        <v>255</v>
      </c>
      <c r="C22" s="24" t="s">
        <v>94</v>
      </c>
      <c r="D22" s="109" t="n">
        <v>0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10"/>
    </row>
    <row r="23" customFormat="false" ht="15" hidden="false" customHeight="false" outlineLevel="0" collapsed="false">
      <c r="A23" s="123" t="str">
        <f aca="false">A22</f>
        <v>ambitions_LC_SMOOTH</v>
      </c>
      <c r="B23" s="108" t="s">
        <v>255</v>
      </c>
      <c r="C23" s="24" t="s">
        <v>256</v>
      </c>
      <c r="D23" s="111" t="n">
        <v>0</v>
      </c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2"/>
    </row>
    <row r="24" customFormat="false" ht="15" hidden="false" customHeight="false" outlineLevel="0" collapsed="false">
      <c r="A24" s="123" t="str">
        <f aca="false">A23</f>
        <v>ambitions_LC_SMOOTH</v>
      </c>
      <c r="B24" s="108" t="s">
        <v>255</v>
      </c>
      <c r="C24" s="24" t="s">
        <v>257</v>
      </c>
      <c r="D24" s="109" t="n">
        <v>0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10"/>
    </row>
    <row r="25" customFormat="false" ht="15" hidden="false" customHeight="false" outlineLevel="0" collapsed="false">
      <c r="A25" s="123" t="str">
        <f aca="false">A24</f>
        <v>ambitions_LC_SMOOTH</v>
      </c>
      <c r="B25" s="108" t="s">
        <v>255</v>
      </c>
      <c r="C25" s="24" t="s">
        <v>166</v>
      </c>
      <c r="D25" s="109" t="n">
        <v>0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10"/>
    </row>
    <row r="26" customFormat="false" ht="15" hidden="false" customHeight="false" outlineLevel="0" collapsed="false">
      <c r="A26" s="123" t="str">
        <f aca="false">A25</f>
        <v>ambitions_LC_SMOOTH</v>
      </c>
      <c r="B26" s="108" t="s">
        <v>255</v>
      </c>
      <c r="C26" s="24" t="s">
        <v>59</v>
      </c>
      <c r="D26" s="111" t="n">
        <v>0</v>
      </c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2"/>
    </row>
    <row r="27" customFormat="false" ht="15" hidden="false" customHeight="false" outlineLevel="0" collapsed="false">
      <c r="A27" s="123" t="str">
        <f aca="false">A26</f>
        <v>ambitions_LC_SMOOTH</v>
      </c>
      <c r="B27" s="108" t="s">
        <v>255</v>
      </c>
      <c r="C27" s="24" t="s">
        <v>96</v>
      </c>
      <c r="D27" s="109" t="n">
        <v>0</v>
      </c>
      <c r="E27" s="109" t="n">
        <v>0</v>
      </c>
      <c r="F27" s="109" t="n">
        <v>0</v>
      </c>
      <c r="G27" s="109" t="n">
        <v>0</v>
      </c>
      <c r="H27" s="109" t="n">
        <v>0</v>
      </c>
      <c r="I27" s="109" t="n">
        <v>0</v>
      </c>
      <c r="J27" s="109" t="n">
        <v>0</v>
      </c>
      <c r="K27" s="109" t="n">
        <v>0</v>
      </c>
      <c r="L27" s="109"/>
      <c r="M27" s="109"/>
      <c r="N27" s="109"/>
      <c r="O27" s="109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2"/>
    </row>
    <row r="28" customFormat="false" ht="15" hidden="false" customHeight="false" outlineLevel="0" collapsed="false">
      <c r="A28" s="123" t="str">
        <f aca="false">A27</f>
        <v>ambitions_LC_SMOOTH</v>
      </c>
      <c r="B28" s="108" t="s">
        <v>255</v>
      </c>
      <c r="C28" s="24" t="s">
        <v>221</v>
      </c>
      <c r="D28" s="109" t="n">
        <v>0</v>
      </c>
      <c r="E28" s="109" t="n">
        <v>0</v>
      </c>
      <c r="F28" s="109" t="n">
        <v>0</v>
      </c>
      <c r="G28" s="109" t="n">
        <v>0</v>
      </c>
      <c r="H28" s="109" t="n">
        <v>0</v>
      </c>
      <c r="I28" s="109" t="n">
        <v>0</v>
      </c>
      <c r="J28" s="109" t="n">
        <v>0</v>
      </c>
      <c r="K28" s="109" t="n">
        <v>0</v>
      </c>
      <c r="L28" s="109" t="n">
        <v>0</v>
      </c>
      <c r="M28" s="109" t="n">
        <v>0</v>
      </c>
      <c r="N28" s="109" t="n">
        <v>0</v>
      </c>
      <c r="O28" s="109" t="n">
        <v>0</v>
      </c>
      <c r="P28" s="111" t="n">
        <v>0</v>
      </c>
      <c r="Q28" s="111" t="n">
        <f aca="false">P28</f>
        <v>0</v>
      </c>
      <c r="R28" s="111" t="n">
        <f aca="false">Q28</f>
        <v>0</v>
      </c>
      <c r="S28" s="111" t="n">
        <f aca="false">R28</f>
        <v>0</v>
      </c>
      <c r="T28" s="111" t="n">
        <f aca="false">S28</f>
        <v>0</v>
      </c>
      <c r="U28" s="111" t="n">
        <f aca="false">T28</f>
        <v>0</v>
      </c>
      <c r="V28" s="111" t="n">
        <f aca="false">U28</f>
        <v>0</v>
      </c>
      <c r="W28" s="111" t="n">
        <f aca="false">V28</f>
        <v>0</v>
      </c>
      <c r="X28" s="111" t="n">
        <f aca="false">W28</f>
        <v>0</v>
      </c>
      <c r="Y28" s="111" t="n">
        <f aca="false">X28</f>
        <v>0</v>
      </c>
      <c r="Z28" s="111" t="n">
        <f aca="false">Y28</f>
        <v>0</v>
      </c>
      <c r="AA28" s="111" t="n">
        <f aca="false">Z28</f>
        <v>0</v>
      </c>
      <c r="AB28" s="111" t="n">
        <f aca="false">AA28</f>
        <v>0</v>
      </c>
      <c r="AC28" s="111" t="n">
        <f aca="false">AB28</f>
        <v>0</v>
      </c>
      <c r="AD28" s="111" t="n">
        <f aca="false">AC28</f>
        <v>0</v>
      </c>
      <c r="AE28" s="111" t="n">
        <f aca="false">AD28</f>
        <v>0</v>
      </c>
      <c r="AF28" s="111" t="n">
        <f aca="false">AE28</f>
        <v>0</v>
      </c>
      <c r="AG28" s="111" t="n">
        <f aca="false">AF28</f>
        <v>0</v>
      </c>
      <c r="AH28" s="111" t="n">
        <f aca="false">AG28</f>
        <v>0</v>
      </c>
      <c r="AI28" s="111" t="n">
        <f aca="false">AH28</f>
        <v>0</v>
      </c>
    </row>
    <row r="29" customFormat="false" ht="15" hidden="false" customHeight="false" outlineLevel="0" collapsed="false">
      <c r="A29" s="123" t="str">
        <f aca="false">A27</f>
        <v>ambitions_LC_SMOOTH</v>
      </c>
      <c r="B29" s="108" t="s">
        <v>255</v>
      </c>
      <c r="C29" s="24" t="s">
        <v>98</v>
      </c>
      <c r="D29" s="109" t="n">
        <v>0</v>
      </c>
      <c r="E29" s="109" t="n">
        <v>0</v>
      </c>
      <c r="F29" s="109" t="n">
        <v>0</v>
      </c>
      <c r="G29" s="109" t="n">
        <v>0</v>
      </c>
      <c r="H29" s="109" t="n">
        <v>0</v>
      </c>
      <c r="I29" s="109" t="n">
        <v>0</v>
      </c>
      <c r="J29" s="109" t="n">
        <f aca="false">I29</f>
        <v>0</v>
      </c>
      <c r="K29" s="109" t="n">
        <f aca="false">J29</f>
        <v>0</v>
      </c>
      <c r="L29" s="109" t="n">
        <f aca="false">K29</f>
        <v>0</v>
      </c>
      <c r="M29" s="109" t="n">
        <f aca="false">L29</f>
        <v>0</v>
      </c>
      <c r="N29" s="109" t="n">
        <f aca="false">M29</f>
        <v>0</v>
      </c>
      <c r="O29" s="109" t="n">
        <f aca="false">N29</f>
        <v>0</v>
      </c>
      <c r="P29" s="109" t="n">
        <v>5000</v>
      </c>
      <c r="Q29" s="109" t="n">
        <f aca="false">P29</f>
        <v>5000</v>
      </c>
      <c r="R29" s="109" t="n">
        <f aca="false">Q29</f>
        <v>5000</v>
      </c>
      <c r="S29" s="109" t="n">
        <f aca="false">R29</f>
        <v>5000</v>
      </c>
      <c r="T29" s="109" t="n">
        <v>5000</v>
      </c>
      <c r="U29" s="109" t="n">
        <f aca="false">T29</f>
        <v>5000</v>
      </c>
      <c r="V29" s="109" t="n">
        <f aca="false">U29</f>
        <v>5000</v>
      </c>
      <c r="W29" s="109" t="n">
        <f aca="false">V29</f>
        <v>5000</v>
      </c>
      <c r="X29" s="109" t="n">
        <f aca="false">W29</f>
        <v>5000</v>
      </c>
      <c r="Y29" s="109" t="n">
        <f aca="false">X29</f>
        <v>5000</v>
      </c>
      <c r="Z29" s="109" t="n">
        <f aca="false">Y29</f>
        <v>5000</v>
      </c>
      <c r="AA29" s="109" t="n">
        <f aca="false">Z29</f>
        <v>5000</v>
      </c>
      <c r="AB29" s="109" t="n">
        <f aca="false">AA29</f>
        <v>5000</v>
      </c>
      <c r="AC29" s="109" t="n">
        <f aca="false">AB29</f>
        <v>5000</v>
      </c>
      <c r="AD29" s="109" t="n">
        <f aca="false">AC29</f>
        <v>5000</v>
      </c>
      <c r="AE29" s="109" t="n">
        <f aca="false">AD29</f>
        <v>5000</v>
      </c>
      <c r="AF29" s="109" t="n">
        <f aca="false">AE29</f>
        <v>5000</v>
      </c>
      <c r="AG29" s="109" t="n">
        <f aca="false">AF29</f>
        <v>5000</v>
      </c>
      <c r="AH29" s="109" t="n">
        <f aca="false">AG29</f>
        <v>5000</v>
      </c>
      <c r="AI29" s="109" t="n">
        <f aca="false">AH29</f>
        <v>5000</v>
      </c>
    </row>
    <row r="30" customFormat="false" ht="15" hidden="false" customHeight="false" outlineLevel="0" collapsed="false">
      <c r="A30" s="124" t="str">
        <f aca="false">A21</f>
        <v>ambitions_LC_SMOOTH</v>
      </c>
      <c r="B30" s="114" t="s">
        <v>255</v>
      </c>
      <c r="C30" s="51" t="s">
        <v>258</v>
      </c>
      <c r="D30" s="115" t="n">
        <v>0</v>
      </c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6"/>
    </row>
    <row r="31" customFormat="false" ht="15" hidden="false" customHeight="false" outlineLevel="0" collapsed="false">
      <c r="A31" s="123" t="s">
        <v>22</v>
      </c>
      <c r="B31" s="125" t="s">
        <v>259</v>
      </c>
      <c r="C31" s="16" t="s">
        <v>113</v>
      </c>
      <c r="D31" s="105" t="n">
        <v>0</v>
      </c>
      <c r="E31" s="105" t="n">
        <v>0</v>
      </c>
      <c r="F31" s="105" t="n">
        <v>0</v>
      </c>
      <c r="G31" s="126" t="n">
        <v>4000</v>
      </c>
      <c r="H31" s="126" t="n">
        <v>5500</v>
      </c>
      <c r="I31" s="126" t="n">
        <v>7400</v>
      </c>
      <c r="J31" s="126" t="n">
        <v>9800</v>
      </c>
      <c r="K31" s="126" t="n">
        <v>12700</v>
      </c>
      <c r="L31" s="126" t="n">
        <v>16100</v>
      </c>
      <c r="M31" s="126" t="n">
        <v>19500</v>
      </c>
      <c r="N31" s="126" t="n">
        <v>22900</v>
      </c>
      <c r="O31" s="126" t="n">
        <v>26300</v>
      </c>
      <c r="P31" s="126" t="n">
        <v>29200</v>
      </c>
      <c r="Q31" s="126" t="n">
        <v>31600</v>
      </c>
      <c r="R31" s="126" t="n">
        <v>33500</v>
      </c>
      <c r="S31" s="126" t="n">
        <v>34900</v>
      </c>
      <c r="T31" s="126" t="n">
        <v>36300</v>
      </c>
      <c r="U31" s="126" t="n">
        <v>37700</v>
      </c>
      <c r="V31" s="126" t="n">
        <v>39100</v>
      </c>
      <c r="W31" s="126" t="n">
        <v>40500</v>
      </c>
      <c r="X31" s="126" t="n">
        <v>41900</v>
      </c>
      <c r="Y31" s="126" t="n">
        <v>43300</v>
      </c>
      <c r="Z31" s="126" t="n">
        <v>44700</v>
      </c>
      <c r="AA31" s="126" t="n">
        <v>46100</v>
      </c>
      <c r="AB31" s="126" t="n">
        <v>47500</v>
      </c>
      <c r="AC31" s="126" t="n">
        <v>48900</v>
      </c>
      <c r="AD31" s="126" t="n">
        <v>50300</v>
      </c>
      <c r="AE31" s="126" t="n">
        <v>51700</v>
      </c>
      <c r="AF31" s="126" t="n">
        <v>52600</v>
      </c>
      <c r="AG31" s="126" t="n">
        <v>53500</v>
      </c>
      <c r="AH31" s="126" t="n">
        <v>54400</v>
      </c>
      <c r="AI31" s="127" t="n">
        <v>55300</v>
      </c>
    </row>
    <row r="32" customFormat="false" ht="15" hidden="false" customHeight="false" outlineLevel="0" collapsed="false">
      <c r="A32" s="123" t="str">
        <f aca="false">A31</f>
        <v>ambitions_LC_SMOOTH</v>
      </c>
      <c r="B32" s="128" t="s">
        <v>259</v>
      </c>
      <c r="C32" s="24" t="s">
        <v>94</v>
      </c>
      <c r="D32" s="109" t="n">
        <v>0</v>
      </c>
      <c r="E32" s="109" t="n">
        <v>0</v>
      </c>
      <c r="F32" s="109" t="n">
        <v>0</v>
      </c>
      <c r="G32" s="0" t="n">
        <v>1600</v>
      </c>
      <c r="H32" s="0" t="n">
        <v>3200</v>
      </c>
      <c r="I32" s="0" t="n">
        <v>4800</v>
      </c>
      <c r="J32" s="0" t="n">
        <v>6400</v>
      </c>
      <c r="K32" s="0" t="n">
        <v>8000</v>
      </c>
      <c r="L32" s="0" t="n">
        <v>9600</v>
      </c>
      <c r="M32" s="0" t="n">
        <v>11200</v>
      </c>
      <c r="N32" s="0" t="n">
        <v>12800</v>
      </c>
      <c r="O32" s="0" t="n">
        <v>14700</v>
      </c>
      <c r="P32" s="0" t="n">
        <v>16900</v>
      </c>
      <c r="Q32" s="0" t="n">
        <v>19400</v>
      </c>
      <c r="R32" s="0" t="n">
        <v>22200</v>
      </c>
      <c r="S32" s="0" t="n">
        <v>25400</v>
      </c>
      <c r="T32" s="0" t="n">
        <v>28600</v>
      </c>
      <c r="U32" s="0" t="n">
        <v>31800</v>
      </c>
      <c r="V32" s="0" t="n">
        <v>35000</v>
      </c>
      <c r="W32" s="0" t="n">
        <v>38200</v>
      </c>
      <c r="X32" s="0" t="n">
        <v>41400</v>
      </c>
      <c r="Y32" s="0" t="n">
        <v>44600</v>
      </c>
      <c r="Z32" s="0" t="n">
        <v>47800</v>
      </c>
      <c r="AA32" s="0" t="n">
        <v>49400</v>
      </c>
      <c r="AB32" s="0" t="n">
        <v>51000</v>
      </c>
      <c r="AC32" s="0" t="n">
        <v>52600</v>
      </c>
      <c r="AD32" s="0" t="n">
        <v>54200</v>
      </c>
      <c r="AE32" s="0" t="n">
        <v>55800</v>
      </c>
      <c r="AF32" s="0" t="n">
        <v>57400</v>
      </c>
      <c r="AG32" s="0" t="n">
        <v>59000</v>
      </c>
      <c r="AH32" s="0" t="n">
        <v>60600</v>
      </c>
      <c r="AI32" s="129" t="n">
        <v>62200</v>
      </c>
    </row>
    <row r="33" customFormat="false" ht="15" hidden="false" customHeight="false" outlineLevel="0" collapsed="false">
      <c r="A33" s="123" t="str">
        <f aca="false">A32</f>
        <v>ambitions_LC_SMOOTH</v>
      </c>
      <c r="B33" s="128" t="s">
        <v>259</v>
      </c>
      <c r="C33" s="24" t="s">
        <v>256</v>
      </c>
      <c r="D33" s="111" t="n">
        <v>0</v>
      </c>
      <c r="E33" s="111" t="n">
        <f aca="false">D33</f>
        <v>0</v>
      </c>
      <c r="F33" s="111" t="n">
        <f aca="false">E33</f>
        <v>0</v>
      </c>
      <c r="G33" s="111" t="n">
        <v>0</v>
      </c>
      <c r="H33" s="111" t="n">
        <f aca="false">G33</f>
        <v>0</v>
      </c>
      <c r="I33" s="111" t="n">
        <f aca="false">H33</f>
        <v>0</v>
      </c>
      <c r="J33" s="111" t="n">
        <f aca="false">I33</f>
        <v>0</v>
      </c>
      <c r="K33" s="111" t="n">
        <f aca="false">J33</f>
        <v>0</v>
      </c>
      <c r="L33" s="111" t="n">
        <f aca="false">K33</f>
        <v>0</v>
      </c>
      <c r="M33" s="111" t="n">
        <f aca="false">L33</f>
        <v>0</v>
      </c>
      <c r="N33" s="111" t="n">
        <f aca="false">M33</f>
        <v>0</v>
      </c>
      <c r="O33" s="111" t="n">
        <f aca="false">N33</f>
        <v>0</v>
      </c>
      <c r="P33" s="111" t="n">
        <f aca="false">O33</f>
        <v>0</v>
      </c>
      <c r="Q33" s="111" t="n">
        <f aca="false">P33</f>
        <v>0</v>
      </c>
      <c r="R33" s="111" t="n">
        <f aca="false">Q33</f>
        <v>0</v>
      </c>
      <c r="S33" s="111" t="n">
        <f aca="false">R33</f>
        <v>0</v>
      </c>
      <c r="T33" s="111" t="n">
        <f aca="false">S33</f>
        <v>0</v>
      </c>
      <c r="U33" s="111" t="n">
        <f aca="false">T33</f>
        <v>0</v>
      </c>
      <c r="V33" s="111" t="n">
        <f aca="false">U33</f>
        <v>0</v>
      </c>
      <c r="W33" s="111" t="n">
        <f aca="false">V33</f>
        <v>0</v>
      </c>
      <c r="X33" s="111" t="n">
        <f aca="false">W33</f>
        <v>0</v>
      </c>
      <c r="Y33" s="111" t="n">
        <f aca="false">X33</f>
        <v>0</v>
      </c>
      <c r="Z33" s="111" t="n">
        <f aca="false">Y33</f>
        <v>0</v>
      </c>
      <c r="AA33" s="111" t="n">
        <f aca="false">Z33</f>
        <v>0</v>
      </c>
      <c r="AB33" s="111" t="n">
        <f aca="false">AA33</f>
        <v>0</v>
      </c>
      <c r="AC33" s="111" t="n">
        <f aca="false">AB33</f>
        <v>0</v>
      </c>
      <c r="AD33" s="111" t="n">
        <f aca="false">AC33</f>
        <v>0</v>
      </c>
      <c r="AE33" s="111" t="n">
        <f aca="false">AD33</f>
        <v>0</v>
      </c>
      <c r="AF33" s="111" t="n">
        <f aca="false">AE33</f>
        <v>0</v>
      </c>
      <c r="AG33" s="111" t="n">
        <f aca="false">AF33</f>
        <v>0</v>
      </c>
      <c r="AH33" s="111" t="n">
        <f aca="false">AG33</f>
        <v>0</v>
      </c>
      <c r="AI33" s="113" t="n">
        <f aca="false">AH33</f>
        <v>0</v>
      </c>
    </row>
    <row r="34" customFormat="false" ht="15" hidden="false" customHeight="false" outlineLevel="0" collapsed="false">
      <c r="A34" s="123" t="str">
        <f aca="false">A33</f>
        <v>ambitions_LC_SMOOTH</v>
      </c>
      <c r="B34" s="128" t="s">
        <v>259</v>
      </c>
      <c r="C34" s="24" t="s">
        <v>257</v>
      </c>
      <c r="D34" s="109" t="n">
        <v>0</v>
      </c>
      <c r="E34" s="109" t="n">
        <f aca="false">D34</f>
        <v>0</v>
      </c>
      <c r="F34" s="109" t="n">
        <f aca="false">E34</f>
        <v>0</v>
      </c>
      <c r="G34" s="109" t="n">
        <v>0</v>
      </c>
      <c r="H34" s="109" t="n">
        <f aca="false">G34</f>
        <v>0</v>
      </c>
      <c r="I34" s="109" t="n">
        <f aca="false">H34</f>
        <v>0</v>
      </c>
      <c r="J34" s="109" t="n">
        <f aca="false">I34</f>
        <v>0</v>
      </c>
      <c r="K34" s="109" t="n">
        <f aca="false">J34</f>
        <v>0</v>
      </c>
      <c r="L34" s="109" t="n">
        <f aca="false">K34</f>
        <v>0</v>
      </c>
      <c r="M34" s="109" t="n">
        <f aca="false">L34</f>
        <v>0</v>
      </c>
      <c r="N34" s="109" t="n">
        <f aca="false">M34</f>
        <v>0</v>
      </c>
      <c r="O34" s="109" t="n">
        <f aca="false">N34</f>
        <v>0</v>
      </c>
      <c r="P34" s="109" t="n">
        <f aca="false">O34</f>
        <v>0</v>
      </c>
      <c r="Q34" s="109" t="n">
        <f aca="false">P34</f>
        <v>0</v>
      </c>
      <c r="R34" s="109" t="n">
        <f aca="false">Q34</f>
        <v>0</v>
      </c>
      <c r="S34" s="109" t="n">
        <f aca="false">R34</f>
        <v>0</v>
      </c>
      <c r="T34" s="109" t="n">
        <f aca="false">S34</f>
        <v>0</v>
      </c>
      <c r="U34" s="109" t="n">
        <f aca="false">T34</f>
        <v>0</v>
      </c>
      <c r="V34" s="109" t="n">
        <f aca="false">U34</f>
        <v>0</v>
      </c>
      <c r="W34" s="109" t="n">
        <f aca="false">V34</f>
        <v>0</v>
      </c>
      <c r="X34" s="109" t="n">
        <f aca="false">W34</f>
        <v>0</v>
      </c>
      <c r="Y34" s="109" t="n">
        <f aca="false">X34</f>
        <v>0</v>
      </c>
      <c r="Z34" s="109" t="n">
        <f aca="false">Y34</f>
        <v>0</v>
      </c>
      <c r="AA34" s="109" t="n">
        <f aca="false">Z34</f>
        <v>0</v>
      </c>
      <c r="AB34" s="109" t="n">
        <f aca="false">AA34</f>
        <v>0</v>
      </c>
      <c r="AC34" s="109" t="n">
        <f aca="false">AB34</f>
        <v>0</v>
      </c>
      <c r="AD34" s="109" t="n">
        <f aca="false">AC34</f>
        <v>0</v>
      </c>
      <c r="AE34" s="109" t="n">
        <f aca="false">AD34</f>
        <v>0</v>
      </c>
      <c r="AF34" s="109" t="n">
        <f aca="false">AE34</f>
        <v>0</v>
      </c>
      <c r="AG34" s="109" t="n">
        <f aca="false">AF34</f>
        <v>0</v>
      </c>
      <c r="AH34" s="109" t="n">
        <f aca="false">AG34</f>
        <v>0</v>
      </c>
      <c r="AI34" s="119" t="n">
        <f aca="false">AH34</f>
        <v>0</v>
      </c>
    </row>
    <row r="35" customFormat="false" ht="15" hidden="false" customHeight="false" outlineLevel="0" collapsed="false">
      <c r="A35" s="123" t="str">
        <f aca="false">A34</f>
        <v>ambitions_LC_SMOOTH</v>
      </c>
      <c r="B35" s="128" t="s">
        <v>259</v>
      </c>
      <c r="C35" s="24" t="s">
        <v>59</v>
      </c>
      <c r="D35" s="111" t="n">
        <v>0</v>
      </c>
      <c r="E35" s="111" t="n">
        <f aca="false">D35</f>
        <v>0</v>
      </c>
      <c r="F35" s="111" t="n">
        <f aca="false">E35</f>
        <v>0</v>
      </c>
      <c r="G35" s="111" t="n">
        <v>0</v>
      </c>
      <c r="H35" s="111" t="n">
        <f aca="false">G35</f>
        <v>0</v>
      </c>
      <c r="I35" s="111" t="n">
        <f aca="false">H35</f>
        <v>0</v>
      </c>
      <c r="J35" s="111" t="n">
        <f aca="false">I35</f>
        <v>0</v>
      </c>
      <c r="K35" s="111" t="n">
        <f aca="false">J35</f>
        <v>0</v>
      </c>
      <c r="L35" s="111" t="n">
        <f aca="false">K35</f>
        <v>0</v>
      </c>
      <c r="M35" s="111" t="n">
        <f aca="false">L35</f>
        <v>0</v>
      </c>
      <c r="N35" s="111" t="n">
        <f aca="false">M35</f>
        <v>0</v>
      </c>
      <c r="O35" s="111" t="n">
        <f aca="false">N35</f>
        <v>0</v>
      </c>
      <c r="P35" s="111" t="n">
        <f aca="false">O35</f>
        <v>0</v>
      </c>
      <c r="Q35" s="111" t="n">
        <f aca="false">P35</f>
        <v>0</v>
      </c>
      <c r="R35" s="111" t="n">
        <f aca="false">Q35</f>
        <v>0</v>
      </c>
      <c r="S35" s="111" t="n">
        <f aca="false">R35</f>
        <v>0</v>
      </c>
      <c r="T35" s="111" t="n">
        <f aca="false">S35</f>
        <v>0</v>
      </c>
      <c r="U35" s="111" t="n">
        <f aca="false">T35</f>
        <v>0</v>
      </c>
      <c r="V35" s="111" t="n">
        <f aca="false">U35</f>
        <v>0</v>
      </c>
      <c r="W35" s="111" t="n">
        <f aca="false">V35</f>
        <v>0</v>
      </c>
      <c r="X35" s="111" t="n">
        <f aca="false">W35</f>
        <v>0</v>
      </c>
      <c r="Y35" s="111" t="n">
        <f aca="false">X35</f>
        <v>0</v>
      </c>
      <c r="Z35" s="111" t="n">
        <f aca="false">Y35</f>
        <v>0</v>
      </c>
      <c r="AA35" s="111" t="n">
        <f aca="false">Z35</f>
        <v>0</v>
      </c>
      <c r="AB35" s="111" t="n">
        <f aca="false">AA35</f>
        <v>0</v>
      </c>
      <c r="AC35" s="111" t="n">
        <f aca="false">AB35</f>
        <v>0</v>
      </c>
      <c r="AD35" s="111" t="n">
        <f aca="false">AC35</f>
        <v>0</v>
      </c>
      <c r="AE35" s="111" t="n">
        <f aca="false">AD35</f>
        <v>0</v>
      </c>
      <c r="AF35" s="111" t="n">
        <f aca="false">AE35</f>
        <v>0</v>
      </c>
      <c r="AG35" s="111" t="n">
        <f aca="false">AF35</f>
        <v>0</v>
      </c>
      <c r="AH35" s="111" t="n">
        <f aca="false">AG35</f>
        <v>0</v>
      </c>
      <c r="AI35" s="113" t="n">
        <f aca="false">AH35</f>
        <v>0</v>
      </c>
    </row>
    <row r="36" customFormat="false" ht="15" hidden="false" customHeight="false" outlineLevel="0" collapsed="false">
      <c r="A36" s="123" t="str">
        <f aca="false">A35</f>
        <v>ambitions_LC_SMOOTH</v>
      </c>
      <c r="B36" s="128" t="s">
        <v>259</v>
      </c>
      <c r="C36" s="24" t="s">
        <v>96</v>
      </c>
      <c r="D36" s="109" t="n">
        <v>0</v>
      </c>
      <c r="E36" s="109" t="n">
        <f aca="false">D36</f>
        <v>0</v>
      </c>
      <c r="F36" s="109" t="n">
        <f aca="false">E36</f>
        <v>0</v>
      </c>
      <c r="G36" s="109" t="n">
        <v>0</v>
      </c>
      <c r="H36" s="109" t="n">
        <f aca="false">G36</f>
        <v>0</v>
      </c>
      <c r="I36" s="109" t="n">
        <f aca="false">H36</f>
        <v>0</v>
      </c>
      <c r="J36" s="109" t="n">
        <f aca="false">I36</f>
        <v>0</v>
      </c>
      <c r="K36" s="109" t="n">
        <f aca="false">J36</f>
        <v>0</v>
      </c>
      <c r="L36" s="109" t="n">
        <f aca="false">K36</f>
        <v>0</v>
      </c>
      <c r="M36" s="109" t="n">
        <f aca="false">L36</f>
        <v>0</v>
      </c>
      <c r="N36" s="109" t="n">
        <f aca="false">M36</f>
        <v>0</v>
      </c>
      <c r="O36" s="109" t="n">
        <f aca="false">N36</f>
        <v>0</v>
      </c>
      <c r="P36" s="109" t="n">
        <f aca="false">O36</f>
        <v>0</v>
      </c>
      <c r="Q36" s="109" t="n">
        <f aca="false">P36</f>
        <v>0</v>
      </c>
      <c r="R36" s="109" t="n">
        <f aca="false">Q36</f>
        <v>0</v>
      </c>
      <c r="S36" s="109" t="n">
        <f aca="false">R36</f>
        <v>0</v>
      </c>
      <c r="T36" s="109" t="n">
        <f aca="false">S36</f>
        <v>0</v>
      </c>
      <c r="U36" s="109" t="n">
        <f aca="false">T36</f>
        <v>0</v>
      </c>
      <c r="V36" s="109" t="n">
        <f aca="false">U36</f>
        <v>0</v>
      </c>
      <c r="W36" s="109" t="n">
        <f aca="false">V36</f>
        <v>0</v>
      </c>
      <c r="X36" s="109" t="n">
        <f aca="false">W36</f>
        <v>0</v>
      </c>
      <c r="Y36" s="109" t="n">
        <f aca="false">X36</f>
        <v>0</v>
      </c>
      <c r="Z36" s="109" t="n">
        <f aca="false">Y36</f>
        <v>0</v>
      </c>
      <c r="AA36" s="109" t="n">
        <f aca="false">Z36</f>
        <v>0</v>
      </c>
      <c r="AB36" s="109" t="n">
        <f aca="false">AA36</f>
        <v>0</v>
      </c>
      <c r="AC36" s="109" t="n">
        <f aca="false">AB36</f>
        <v>0</v>
      </c>
      <c r="AD36" s="109" t="n">
        <f aca="false">AC36</f>
        <v>0</v>
      </c>
      <c r="AE36" s="109" t="n">
        <f aca="false">AD36</f>
        <v>0</v>
      </c>
      <c r="AF36" s="109" t="n">
        <f aca="false">AE36</f>
        <v>0</v>
      </c>
      <c r="AG36" s="109" t="n">
        <f aca="false">AF36</f>
        <v>0</v>
      </c>
      <c r="AH36" s="109" t="n">
        <f aca="false">AG36</f>
        <v>0</v>
      </c>
      <c r="AI36" s="119" t="n">
        <f aca="false">AH36</f>
        <v>0</v>
      </c>
    </row>
    <row r="37" customFormat="false" ht="15" hidden="false" customHeight="false" outlineLevel="0" collapsed="false">
      <c r="A37" s="123" t="str">
        <f aca="false">A36</f>
        <v>ambitions_LC_SMOOTH</v>
      </c>
      <c r="B37" s="128" t="s">
        <v>259</v>
      </c>
      <c r="C37" s="24" t="s">
        <v>221</v>
      </c>
      <c r="D37" s="111" t="n">
        <v>0</v>
      </c>
      <c r="E37" s="111" t="n">
        <f aca="false">D37</f>
        <v>0</v>
      </c>
      <c r="F37" s="111" t="n">
        <f aca="false">E37</f>
        <v>0</v>
      </c>
      <c r="G37" s="111" t="n">
        <v>0</v>
      </c>
      <c r="H37" s="111" t="n">
        <f aca="false">G37</f>
        <v>0</v>
      </c>
      <c r="I37" s="111" t="n">
        <f aca="false">H37</f>
        <v>0</v>
      </c>
      <c r="J37" s="111" t="n">
        <f aca="false">I37</f>
        <v>0</v>
      </c>
      <c r="K37" s="111" t="n">
        <f aca="false">J37</f>
        <v>0</v>
      </c>
      <c r="L37" s="111" t="n">
        <f aca="false">K37</f>
        <v>0</v>
      </c>
      <c r="M37" s="111" t="n">
        <f aca="false">L37</f>
        <v>0</v>
      </c>
      <c r="N37" s="111" t="n">
        <f aca="false">M37</f>
        <v>0</v>
      </c>
      <c r="O37" s="111" t="n">
        <f aca="false">N37</f>
        <v>0</v>
      </c>
      <c r="P37" s="111" t="n">
        <f aca="false">O37</f>
        <v>0</v>
      </c>
      <c r="Q37" s="111" t="n">
        <f aca="false">P37</f>
        <v>0</v>
      </c>
      <c r="R37" s="111" t="n">
        <f aca="false">Q37</f>
        <v>0</v>
      </c>
      <c r="S37" s="111" t="n">
        <f aca="false">R37</f>
        <v>0</v>
      </c>
      <c r="T37" s="111" t="n">
        <f aca="false">S37</f>
        <v>0</v>
      </c>
      <c r="U37" s="111" t="n">
        <f aca="false">T37</f>
        <v>0</v>
      </c>
      <c r="V37" s="111" t="n">
        <f aca="false">U37</f>
        <v>0</v>
      </c>
      <c r="W37" s="111" t="n">
        <f aca="false">V37</f>
        <v>0</v>
      </c>
      <c r="X37" s="111" t="n">
        <f aca="false">W37</f>
        <v>0</v>
      </c>
      <c r="Y37" s="111" t="n">
        <f aca="false">X37</f>
        <v>0</v>
      </c>
      <c r="Z37" s="111" t="n">
        <f aca="false">Y37</f>
        <v>0</v>
      </c>
      <c r="AA37" s="111" t="n">
        <f aca="false">Z37</f>
        <v>0</v>
      </c>
      <c r="AB37" s="111" t="n">
        <f aca="false">AA37</f>
        <v>0</v>
      </c>
      <c r="AC37" s="111" t="n">
        <f aca="false">AB37</f>
        <v>0</v>
      </c>
      <c r="AD37" s="111" t="n">
        <f aca="false">AC37</f>
        <v>0</v>
      </c>
      <c r="AE37" s="111" t="n">
        <f aca="false">AD37</f>
        <v>0</v>
      </c>
      <c r="AF37" s="111" t="n">
        <f aca="false">AE37</f>
        <v>0</v>
      </c>
      <c r="AG37" s="111" t="n">
        <f aca="false">AF37</f>
        <v>0</v>
      </c>
      <c r="AH37" s="111" t="n">
        <f aca="false">AG37</f>
        <v>0</v>
      </c>
      <c r="AI37" s="113" t="n">
        <f aca="false">AH37</f>
        <v>0</v>
      </c>
    </row>
    <row r="38" customFormat="false" ht="15" hidden="false" customHeight="false" outlineLevel="0" collapsed="false">
      <c r="A38" s="123" t="str">
        <f aca="false">A36</f>
        <v>ambitions_LC_SMOOTH</v>
      </c>
      <c r="B38" s="128" t="s">
        <v>259</v>
      </c>
      <c r="C38" s="24" t="s">
        <v>98</v>
      </c>
      <c r="D38" s="111" t="n">
        <v>0</v>
      </c>
      <c r="E38" s="111" t="n">
        <f aca="false">D38</f>
        <v>0</v>
      </c>
      <c r="F38" s="111" t="n">
        <f aca="false">E38</f>
        <v>0</v>
      </c>
      <c r="G38" s="111" t="n">
        <v>0</v>
      </c>
      <c r="H38" s="111" t="n">
        <f aca="false">G38</f>
        <v>0</v>
      </c>
      <c r="I38" s="111" t="n">
        <f aca="false">H38</f>
        <v>0</v>
      </c>
      <c r="J38" s="111" t="n">
        <f aca="false">I38</f>
        <v>0</v>
      </c>
      <c r="K38" s="111" t="n">
        <f aca="false">J38</f>
        <v>0</v>
      </c>
      <c r="L38" s="111" t="n">
        <f aca="false">K38</f>
        <v>0</v>
      </c>
      <c r="M38" s="111" t="n">
        <f aca="false">L38</f>
        <v>0</v>
      </c>
      <c r="N38" s="111" t="n">
        <f aca="false">M38</f>
        <v>0</v>
      </c>
      <c r="O38" s="111" t="n">
        <f aca="false">N38</f>
        <v>0</v>
      </c>
      <c r="P38" s="111" t="n">
        <f aca="false">O38</f>
        <v>0</v>
      </c>
      <c r="Q38" s="111" t="n">
        <f aca="false">P38</f>
        <v>0</v>
      </c>
      <c r="R38" s="111" t="n">
        <f aca="false">Q38</f>
        <v>0</v>
      </c>
      <c r="S38" s="111" t="n">
        <f aca="false">R38</f>
        <v>0</v>
      </c>
      <c r="T38" s="111" t="n">
        <f aca="false">S38</f>
        <v>0</v>
      </c>
      <c r="U38" s="111" t="n">
        <f aca="false">T38</f>
        <v>0</v>
      </c>
      <c r="V38" s="111" t="n">
        <f aca="false">U38</f>
        <v>0</v>
      </c>
      <c r="W38" s="111" t="n">
        <f aca="false">V38</f>
        <v>0</v>
      </c>
      <c r="X38" s="111" t="n">
        <f aca="false">W38</f>
        <v>0</v>
      </c>
      <c r="Y38" s="111" t="n">
        <f aca="false">X38</f>
        <v>0</v>
      </c>
      <c r="Z38" s="111" t="n">
        <f aca="false">Y38</f>
        <v>0</v>
      </c>
      <c r="AA38" s="111" t="n">
        <f aca="false">Z38</f>
        <v>0</v>
      </c>
      <c r="AB38" s="111" t="n">
        <f aca="false">AA38</f>
        <v>0</v>
      </c>
      <c r="AC38" s="111" t="n">
        <f aca="false">AB38</f>
        <v>0</v>
      </c>
      <c r="AD38" s="111" t="n">
        <f aca="false">AC38</f>
        <v>0</v>
      </c>
      <c r="AE38" s="111" t="n">
        <f aca="false">AD38</f>
        <v>0</v>
      </c>
      <c r="AF38" s="111" t="n">
        <f aca="false">AE38</f>
        <v>0</v>
      </c>
      <c r="AG38" s="111" t="n">
        <f aca="false">AF38</f>
        <v>0</v>
      </c>
      <c r="AH38" s="111" t="n">
        <f aca="false">AG38</f>
        <v>0</v>
      </c>
      <c r="AI38" s="113" t="n">
        <f aca="false">AH38</f>
        <v>0</v>
      </c>
    </row>
    <row r="39" customFormat="false" ht="15" hidden="false" customHeight="false" outlineLevel="0" collapsed="false">
      <c r="A39" s="124" t="str">
        <f aca="false">A38</f>
        <v>ambitions_LC_SMOOTH</v>
      </c>
      <c r="B39" s="130" t="s">
        <v>259</v>
      </c>
      <c r="C39" s="51" t="s">
        <v>258</v>
      </c>
      <c r="D39" s="115" t="n">
        <v>0</v>
      </c>
      <c r="E39" s="115" t="n">
        <f aca="false">D39</f>
        <v>0</v>
      </c>
      <c r="F39" s="115" t="n">
        <f aca="false">E39</f>
        <v>0</v>
      </c>
      <c r="G39" s="115" t="n">
        <v>0</v>
      </c>
      <c r="H39" s="115" t="n">
        <f aca="false">G39</f>
        <v>0</v>
      </c>
      <c r="I39" s="115" t="n">
        <f aca="false">H39</f>
        <v>0</v>
      </c>
      <c r="J39" s="115" t="n">
        <f aca="false">I39</f>
        <v>0</v>
      </c>
      <c r="K39" s="115" t="n">
        <f aca="false">J39</f>
        <v>0</v>
      </c>
      <c r="L39" s="115" t="n">
        <f aca="false">K39</f>
        <v>0</v>
      </c>
      <c r="M39" s="115" t="n">
        <f aca="false">L39</f>
        <v>0</v>
      </c>
      <c r="N39" s="115" t="n">
        <f aca="false">M39</f>
        <v>0</v>
      </c>
      <c r="O39" s="115" t="n">
        <f aca="false">N39</f>
        <v>0</v>
      </c>
      <c r="P39" s="115" t="n">
        <f aca="false">O39</f>
        <v>0</v>
      </c>
      <c r="Q39" s="115" t="n">
        <f aca="false">P39</f>
        <v>0</v>
      </c>
      <c r="R39" s="115" t="n">
        <f aca="false">Q39</f>
        <v>0</v>
      </c>
      <c r="S39" s="115" t="n">
        <f aca="false">R39</f>
        <v>0</v>
      </c>
      <c r="T39" s="115" t="n">
        <f aca="false">S39</f>
        <v>0</v>
      </c>
      <c r="U39" s="115" t="n">
        <f aca="false">T39</f>
        <v>0</v>
      </c>
      <c r="V39" s="115" t="n">
        <f aca="false">U39</f>
        <v>0</v>
      </c>
      <c r="W39" s="115" t="n">
        <f aca="false">V39</f>
        <v>0</v>
      </c>
      <c r="X39" s="115" t="n">
        <f aca="false">W39</f>
        <v>0</v>
      </c>
      <c r="Y39" s="115" t="n">
        <f aca="false">X39</f>
        <v>0</v>
      </c>
      <c r="Z39" s="115" t="n">
        <f aca="false">Y39</f>
        <v>0</v>
      </c>
      <c r="AA39" s="115" t="n">
        <f aca="false">Z39</f>
        <v>0</v>
      </c>
      <c r="AB39" s="115" t="n">
        <f aca="false">AA39</f>
        <v>0</v>
      </c>
      <c r="AC39" s="115" t="n">
        <f aca="false">AB39</f>
        <v>0</v>
      </c>
      <c r="AD39" s="115" t="n">
        <f aca="false">AC39</f>
        <v>0</v>
      </c>
      <c r="AE39" s="115" t="n">
        <f aca="false">AD39</f>
        <v>0</v>
      </c>
      <c r="AF39" s="115" t="n">
        <f aca="false">AE39</f>
        <v>0</v>
      </c>
      <c r="AG39" s="115" t="n">
        <f aca="false">AF39</f>
        <v>0</v>
      </c>
      <c r="AH39" s="115" t="n">
        <f aca="false">AG39</f>
        <v>0</v>
      </c>
      <c r="AI39" s="122" t="n">
        <f aca="false">AH39</f>
        <v>0</v>
      </c>
    </row>
    <row r="40" customFormat="false" ht="15" hidden="false" customHeight="false" outlineLevel="0" collapsed="false">
      <c r="A40" s="131" t="s">
        <v>27</v>
      </c>
      <c r="B40" s="103" t="s">
        <v>255</v>
      </c>
      <c r="C40" s="16" t="s">
        <v>113</v>
      </c>
      <c r="D40" s="104" t="n">
        <v>0</v>
      </c>
      <c r="E40" s="104"/>
      <c r="F40" s="104"/>
      <c r="G40" s="104"/>
      <c r="H40" s="104"/>
      <c r="I40" s="104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6"/>
    </row>
    <row r="41" customFormat="false" ht="15" hidden="false" customHeight="false" outlineLevel="0" collapsed="false">
      <c r="A41" s="131" t="str">
        <f aca="false">A40</f>
        <v>ambitions_2Gt_SMOOTH</v>
      </c>
      <c r="B41" s="108" t="s">
        <v>255</v>
      </c>
      <c r="C41" s="24" t="s">
        <v>94</v>
      </c>
      <c r="D41" s="109" t="n">
        <v>0</v>
      </c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10"/>
    </row>
    <row r="42" customFormat="false" ht="15" hidden="false" customHeight="false" outlineLevel="0" collapsed="false">
      <c r="A42" s="131" t="str">
        <f aca="false">A41</f>
        <v>ambitions_2Gt_SMOOTH</v>
      </c>
      <c r="B42" s="108" t="s">
        <v>255</v>
      </c>
      <c r="C42" s="24" t="s">
        <v>256</v>
      </c>
      <c r="D42" s="111" t="n">
        <v>0</v>
      </c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2"/>
    </row>
    <row r="43" customFormat="false" ht="15" hidden="false" customHeight="false" outlineLevel="0" collapsed="false">
      <c r="A43" s="131" t="str">
        <f aca="false">A42</f>
        <v>ambitions_2Gt_SMOOTH</v>
      </c>
      <c r="B43" s="108" t="s">
        <v>255</v>
      </c>
      <c r="C43" s="24" t="s">
        <v>257</v>
      </c>
      <c r="D43" s="109" t="n">
        <v>0</v>
      </c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10"/>
    </row>
    <row r="44" customFormat="false" ht="15" hidden="false" customHeight="false" outlineLevel="0" collapsed="false">
      <c r="A44" s="131" t="str">
        <f aca="false">A43</f>
        <v>ambitions_2Gt_SMOOTH</v>
      </c>
      <c r="B44" s="108" t="s">
        <v>255</v>
      </c>
      <c r="C44" s="24" t="s">
        <v>166</v>
      </c>
      <c r="D44" s="109" t="n">
        <v>0</v>
      </c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10"/>
    </row>
    <row r="45" customFormat="false" ht="15" hidden="false" customHeight="false" outlineLevel="0" collapsed="false">
      <c r="A45" s="131" t="str">
        <f aca="false">A44</f>
        <v>ambitions_2Gt_SMOOTH</v>
      </c>
      <c r="B45" s="108" t="s">
        <v>255</v>
      </c>
      <c r="C45" s="24" t="s">
        <v>59</v>
      </c>
      <c r="D45" s="111" t="n">
        <v>0</v>
      </c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2"/>
    </row>
    <row r="46" customFormat="false" ht="15" hidden="false" customHeight="false" outlineLevel="0" collapsed="false">
      <c r="A46" s="131" t="str">
        <f aca="false">A45</f>
        <v>ambitions_2Gt_SMOOTH</v>
      </c>
      <c r="B46" s="108" t="s">
        <v>255</v>
      </c>
      <c r="C46" s="24" t="s">
        <v>96</v>
      </c>
      <c r="D46" s="109" t="n">
        <v>0</v>
      </c>
      <c r="E46" s="109" t="n">
        <v>0</v>
      </c>
      <c r="F46" s="109" t="n">
        <v>0</v>
      </c>
      <c r="G46" s="109" t="n">
        <v>0</v>
      </c>
      <c r="H46" s="109" t="n">
        <v>0</v>
      </c>
      <c r="I46" s="109" t="n">
        <v>0</v>
      </c>
      <c r="J46" s="109" t="n">
        <v>0</v>
      </c>
      <c r="K46" s="109" t="n">
        <v>0</v>
      </c>
      <c r="L46" s="109"/>
      <c r="M46" s="109"/>
      <c r="N46" s="109"/>
      <c r="O46" s="109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2"/>
    </row>
    <row r="47" customFormat="false" ht="15" hidden="false" customHeight="false" outlineLevel="0" collapsed="false">
      <c r="A47" s="131" t="str">
        <f aca="false">A46</f>
        <v>ambitions_2Gt_SMOOTH</v>
      </c>
      <c r="B47" s="108" t="s">
        <v>255</v>
      </c>
      <c r="C47" s="24" t="s">
        <v>221</v>
      </c>
      <c r="D47" s="111" t="n">
        <v>0</v>
      </c>
      <c r="E47" s="111" t="n">
        <f aca="false">D47</f>
        <v>0</v>
      </c>
      <c r="F47" s="111" t="n">
        <v>0</v>
      </c>
      <c r="G47" s="111" t="n">
        <v>0</v>
      </c>
      <c r="H47" s="111" t="n">
        <f aca="false">G47</f>
        <v>0</v>
      </c>
      <c r="I47" s="111" t="n">
        <f aca="false">H47</f>
        <v>0</v>
      </c>
      <c r="J47" s="111" t="n">
        <f aca="false">I47</f>
        <v>0</v>
      </c>
      <c r="K47" s="111" t="n">
        <f aca="false">J47</f>
        <v>0</v>
      </c>
      <c r="L47" s="111" t="n">
        <f aca="false">K47</f>
        <v>0</v>
      </c>
      <c r="M47" s="111" t="n">
        <f aca="false">L47</f>
        <v>0</v>
      </c>
      <c r="N47" s="111" t="n">
        <v>0</v>
      </c>
      <c r="O47" s="111" t="n">
        <f aca="false">N47</f>
        <v>0</v>
      </c>
      <c r="P47" s="111" t="n">
        <f aca="false">O47</f>
        <v>0</v>
      </c>
      <c r="Q47" s="111" t="n">
        <f aca="false">P47</f>
        <v>0</v>
      </c>
      <c r="R47" s="111" t="n">
        <f aca="false">Q47</f>
        <v>0</v>
      </c>
      <c r="S47" s="111" t="n">
        <f aca="false">R47</f>
        <v>0</v>
      </c>
      <c r="T47" s="111" t="n">
        <f aca="false">S47</f>
        <v>0</v>
      </c>
      <c r="U47" s="111" t="n">
        <f aca="false">T47</f>
        <v>0</v>
      </c>
      <c r="V47" s="111" t="n">
        <f aca="false">U47</f>
        <v>0</v>
      </c>
      <c r="W47" s="111" t="n">
        <f aca="false">V47</f>
        <v>0</v>
      </c>
      <c r="X47" s="111" t="n">
        <f aca="false">W47</f>
        <v>0</v>
      </c>
      <c r="Y47" s="111" t="n">
        <f aca="false">X47</f>
        <v>0</v>
      </c>
      <c r="Z47" s="111" t="n">
        <f aca="false">Y47</f>
        <v>0</v>
      </c>
      <c r="AA47" s="111" t="n">
        <f aca="false">Z47</f>
        <v>0</v>
      </c>
      <c r="AB47" s="111" t="n">
        <f aca="false">AA47</f>
        <v>0</v>
      </c>
      <c r="AC47" s="111" t="n">
        <f aca="false">AB47</f>
        <v>0</v>
      </c>
      <c r="AD47" s="111" t="n">
        <f aca="false">AC47</f>
        <v>0</v>
      </c>
      <c r="AE47" s="111" t="n">
        <f aca="false">AD47</f>
        <v>0</v>
      </c>
      <c r="AF47" s="111" t="n">
        <f aca="false">AE47</f>
        <v>0</v>
      </c>
      <c r="AG47" s="111" t="n">
        <f aca="false">AF47</f>
        <v>0</v>
      </c>
      <c r="AH47" s="111" t="n">
        <f aca="false">AG47</f>
        <v>0</v>
      </c>
      <c r="AI47" s="113" t="n">
        <f aca="false">AH47</f>
        <v>0</v>
      </c>
    </row>
    <row r="48" customFormat="false" ht="15" hidden="false" customHeight="false" outlineLevel="0" collapsed="false">
      <c r="A48" s="131" t="str">
        <f aca="false">A46</f>
        <v>ambitions_2Gt_SMOOTH</v>
      </c>
      <c r="B48" s="108" t="s">
        <v>255</v>
      </c>
      <c r="C48" s="24" t="s">
        <v>98</v>
      </c>
      <c r="D48" s="109" t="n">
        <v>0</v>
      </c>
      <c r="E48" s="109" t="n">
        <v>0</v>
      </c>
      <c r="F48" s="109" t="n">
        <v>0</v>
      </c>
      <c r="G48" s="109" t="n">
        <v>0</v>
      </c>
      <c r="H48" s="109" t="n">
        <v>0</v>
      </c>
      <c r="I48" s="109" t="n">
        <v>0</v>
      </c>
      <c r="J48" s="109" t="n">
        <f aca="false">I48</f>
        <v>0</v>
      </c>
      <c r="K48" s="109" t="n">
        <f aca="false">J48</f>
        <v>0</v>
      </c>
      <c r="L48" s="109" t="n">
        <f aca="false">K48</f>
        <v>0</v>
      </c>
      <c r="M48" s="109" t="n">
        <f aca="false">L48</f>
        <v>0</v>
      </c>
      <c r="N48" s="109" t="n">
        <f aca="false">M48</f>
        <v>0</v>
      </c>
      <c r="O48" s="109" t="n">
        <f aca="false">N48</f>
        <v>0</v>
      </c>
      <c r="P48" s="109" t="n">
        <v>5000</v>
      </c>
      <c r="Q48" s="109" t="n">
        <f aca="false">P48</f>
        <v>5000</v>
      </c>
      <c r="R48" s="109" t="n">
        <f aca="false">Q48</f>
        <v>5000</v>
      </c>
      <c r="S48" s="109" t="n">
        <f aca="false">R48</f>
        <v>5000</v>
      </c>
      <c r="T48" s="109" t="n">
        <v>5000</v>
      </c>
      <c r="U48" s="109" t="n">
        <f aca="false">T48</f>
        <v>5000</v>
      </c>
      <c r="V48" s="109" t="n">
        <f aca="false">U48</f>
        <v>5000</v>
      </c>
      <c r="W48" s="109" t="n">
        <f aca="false">V48</f>
        <v>5000</v>
      </c>
      <c r="X48" s="109" t="n">
        <f aca="false">W48</f>
        <v>5000</v>
      </c>
      <c r="Y48" s="109" t="n">
        <f aca="false">X48</f>
        <v>5000</v>
      </c>
      <c r="Z48" s="109" t="n">
        <f aca="false">Y48</f>
        <v>5000</v>
      </c>
      <c r="AA48" s="109" t="n">
        <f aca="false">Z48</f>
        <v>5000</v>
      </c>
      <c r="AB48" s="109" t="n">
        <f aca="false">AA48</f>
        <v>5000</v>
      </c>
      <c r="AC48" s="109" t="n">
        <f aca="false">AB48</f>
        <v>5000</v>
      </c>
      <c r="AD48" s="109" t="n">
        <f aca="false">AC48</f>
        <v>5000</v>
      </c>
      <c r="AE48" s="109" t="n">
        <f aca="false">AD48</f>
        <v>5000</v>
      </c>
      <c r="AF48" s="109" t="n">
        <f aca="false">AE48</f>
        <v>5000</v>
      </c>
      <c r="AG48" s="109" t="n">
        <f aca="false">AF48</f>
        <v>5000</v>
      </c>
      <c r="AH48" s="109" t="n">
        <f aca="false">AG48</f>
        <v>5000</v>
      </c>
      <c r="AI48" s="109" t="n">
        <f aca="false">AH48</f>
        <v>5000</v>
      </c>
    </row>
    <row r="49" customFormat="false" ht="15" hidden="false" customHeight="false" outlineLevel="0" collapsed="false">
      <c r="A49" s="132" t="str">
        <f aca="false">A40</f>
        <v>ambitions_2Gt_SMOOTH</v>
      </c>
      <c r="B49" s="114" t="s">
        <v>255</v>
      </c>
      <c r="C49" s="51" t="s">
        <v>258</v>
      </c>
      <c r="D49" s="115" t="n">
        <v>0</v>
      </c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  <c r="AF49" s="115"/>
      <c r="AG49" s="115"/>
      <c r="AH49" s="115"/>
      <c r="AI49" s="116"/>
    </row>
    <row r="50" customFormat="false" ht="15" hidden="false" customHeight="false" outlineLevel="0" collapsed="false">
      <c r="A50" s="133" t="s">
        <v>27</v>
      </c>
      <c r="B50" s="117" t="s">
        <v>259</v>
      </c>
      <c r="C50" s="16" t="s">
        <v>113</v>
      </c>
      <c r="D50" s="105" t="n">
        <v>0</v>
      </c>
      <c r="E50" s="105" t="n">
        <v>0</v>
      </c>
      <c r="F50" s="105" t="n">
        <v>0</v>
      </c>
      <c r="G50" s="126" t="n">
        <v>1000</v>
      </c>
      <c r="H50" s="126" t="n">
        <v>2500</v>
      </c>
      <c r="I50" s="126" t="n">
        <v>5000</v>
      </c>
      <c r="J50" s="126" t="n">
        <v>8500</v>
      </c>
      <c r="K50" s="126" t="n">
        <v>12500</v>
      </c>
      <c r="L50" s="126" t="n">
        <v>16500</v>
      </c>
      <c r="M50" s="126" t="n">
        <v>20500</v>
      </c>
      <c r="N50" s="126" t="n">
        <v>24500</v>
      </c>
      <c r="O50" s="126" t="n">
        <v>28500</v>
      </c>
      <c r="P50" s="126" t="n">
        <v>32000</v>
      </c>
      <c r="Q50" s="126" t="n">
        <v>35000</v>
      </c>
      <c r="R50" s="126" t="n">
        <v>37500</v>
      </c>
      <c r="S50" s="126" t="n">
        <v>39500</v>
      </c>
      <c r="T50" s="126" t="n">
        <v>41000</v>
      </c>
      <c r="U50" s="126" t="n">
        <v>42500</v>
      </c>
      <c r="V50" s="126" t="n">
        <v>44000</v>
      </c>
      <c r="W50" s="126" t="n">
        <v>45500</v>
      </c>
      <c r="X50" s="126" t="n">
        <v>47000</v>
      </c>
      <c r="Y50" s="126" t="n">
        <v>48500</v>
      </c>
      <c r="Z50" s="126" t="n">
        <v>50000</v>
      </c>
      <c r="AA50" s="126" t="n">
        <v>51500</v>
      </c>
      <c r="AB50" s="126" t="n">
        <v>53000</v>
      </c>
      <c r="AC50" s="126" t="n">
        <v>54500</v>
      </c>
      <c r="AD50" s="126" t="n">
        <v>56000</v>
      </c>
      <c r="AE50" s="126" t="n">
        <v>57500</v>
      </c>
      <c r="AF50" s="126" t="n">
        <v>59000</v>
      </c>
      <c r="AG50" s="126" t="n">
        <v>60500</v>
      </c>
      <c r="AH50" s="126" t="n">
        <v>62000</v>
      </c>
      <c r="AI50" s="127" t="n">
        <v>63500</v>
      </c>
    </row>
    <row r="51" customFormat="false" ht="15" hidden="false" customHeight="false" outlineLevel="0" collapsed="false">
      <c r="A51" s="131" t="str">
        <f aca="false">A50</f>
        <v>ambitions_2Gt_SMOOTH</v>
      </c>
      <c r="B51" s="118" t="s">
        <v>259</v>
      </c>
      <c r="C51" s="24" t="s">
        <v>94</v>
      </c>
      <c r="D51" s="109" t="n">
        <v>0</v>
      </c>
      <c r="E51" s="109" t="n">
        <f aca="false">D51</f>
        <v>0</v>
      </c>
      <c r="F51" s="109" t="n">
        <f aca="false">E51</f>
        <v>0</v>
      </c>
      <c r="G51" s="0" t="n">
        <v>1600</v>
      </c>
      <c r="H51" s="0" t="n">
        <v>3400</v>
      </c>
      <c r="I51" s="0" t="n">
        <v>5400</v>
      </c>
      <c r="J51" s="0" t="n">
        <v>7400</v>
      </c>
      <c r="K51" s="0" t="n">
        <v>9400</v>
      </c>
      <c r="L51" s="0" t="n">
        <v>11400</v>
      </c>
      <c r="M51" s="0" t="n">
        <v>13400</v>
      </c>
      <c r="N51" s="0" t="n">
        <v>15400</v>
      </c>
      <c r="O51" s="0" t="n">
        <v>17800</v>
      </c>
      <c r="P51" s="0" t="n">
        <v>20600</v>
      </c>
      <c r="Q51" s="0" t="n">
        <v>23900</v>
      </c>
      <c r="R51" s="0" t="n">
        <v>27700</v>
      </c>
      <c r="S51" s="0" t="n">
        <v>31500</v>
      </c>
      <c r="T51" s="0" t="n">
        <v>35300</v>
      </c>
      <c r="U51" s="0" t="n">
        <v>39100</v>
      </c>
      <c r="V51" s="0" t="n">
        <v>42900</v>
      </c>
      <c r="W51" s="0" t="n">
        <v>46700</v>
      </c>
      <c r="X51" s="0" t="n">
        <v>50500</v>
      </c>
      <c r="Y51" s="0" t="n">
        <v>54300</v>
      </c>
      <c r="Z51" s="0" t="n">
        <v>58100</v>
      </c>
      <c r="AA51" s="0" t="n">
        <v>61900</v>
      </c>
      <c r="AB51" s="0" t="n">
        <v>65700</v>
      </c>
      <c r="AC51" s="0" t="n">
        <v>69500</v>
      </c>
      <c r="AD51" s="0" t="n">
        <v>73300</v>
      </c>
      <c r="AE51" s="0" t="n">
        <v>77100</v>
      </c>
      <c r="AF51" s="0" t="n">
        <v>80900</v>
      </c>
      <c r="AG51" s="0" t="n">
        <v>84700</v>
      </c>
      <c r="AH51" s="0" t="n">
        <v>88500</v>
      </c>
      <c r="AI51" s="129" t="n">
        <v>92300</v>
      </c>
    </row>
    <row r="52" customFormat="false" ht="15" hidden="false" customHeight="false" outlineLevel="0" collapsed="false">
      <c r="A52" s="131" t="str">
        <f aca="false">A51</f>
        <v>ambitions_2Gt_SMOOTH</v>
      </c>
      <c r="B52" s="118" t="s">
        <v>259</v>
      </c>
      <c r="C52" s="24" t="s">
        <v>256</v>
      </c>
      <c r="D52" s="111" t="n">
        <v>0</v>
      </c>
      <c r="E52" s="111" t="n">
        <f aca="false">D52</f>
        <v>0</v>
      </c>
      <c r="F52" s="111" t="n">
        <f aca="false">E52</f>
        <v>0</v>
      </c>
      <c r="G52" s="111" t="n">
        <v>0</v>
      </c>
      <c r="H52" s="111" t="n">
        <f aca="false">G52</f>
        <v>0</v>
      </c>
      <c r="I52" s="111" t="n">
        <f aca="false">H52</f>
        <v>0</v>
      </c>
      <c r="J52" s="111" t="n">
        <f aca="false">I52</f>
        <v>0</v>
      </c>
      <c r="K52" s="111" t="n">
        <f aca="false">J52</f>
        <v>0</v>
      </c>
      <c r="L52" s="111" t="n">
        <f aca="false">K52</f>
        <v>0</v>
      </c>
      <c r="M52" s="111" t="n">
        <f aca="false">L52</f>
        <v>0</v>
      </c>
      <c r="N52" s="111" t="n">
        <f aca="false">M52</f>
        <v>0</v>
      </c>
      <c r="O52" s="111" t="n">
        <f aca="false">N52</f>
        <v>0</v>
      </c>
      <c r="P52" s="111" t="n">
        <f aca="false">O52</f>
        <v>0</v>
      </c>
      <c r="Q52" s="111" t="n">
        <f aca="false">P52</f>
        <v>0</v>
      </c>
      <c r="R52" s="111" t="n">
        <f aca="false">Q52</f>
        <v>0</v>
      </c>
      <c r="S52" s="111" t="n">
        <f aca="false">R52</f>
        <v>0</v>
      </c>
      <c r="T52" s="111" t="n">
        <f aca="false">S52</f>
        <v>0</v>
      </c>
      <c r="U52" s="111" t="n">
        <f aca="false">T52</f>
        <v>0</v>
      </c>
      <c r="V52" s="111" t="n">
        <f aca="false">U52</f>
        <v>0</v>
      </c>
      <c r="W52" s="111" t="n">
        <f aca="false">V52</f>
        <v>0</v>
      </c>
      <c r="X52" s="111" t="n">
        <f aca="false">W52</f>
        <v>0</v>
      </c>
      <c r="Y52" s="111" t="n">
        <f aca="false">X52</f>
        <v>0</v>
      </c>
      <c r="Z52" s="111" t="n">
        <f aca="false">Y52</f>
        <v>0</v>
      </c>
      <c r="AA52" s="111" t="n">
        <f aca="false">Z52</f>
        <v>0</v>
      </c>
      <c r="AB52" s="111" t="n">
        <f aca="false">AA52</f>
        <v>0</v>
      </c>
      <c r="AC52" s="111" t="n">
        <f aca="false">AB52</f>
        <v>0</v>
      </c>
      <c r="AD52" s="111" t="n">
        <f aca="false">AC52</f>
        <v>0</v>
      </c>
      <c r="AE52" s="111" t="n">
        <f aca="false">AD52</f>
        <v>0</v>
      </c>
      <c r="AF52" s="111" t="n">
        <f aca="false">AE52</f>
        <v>0</v>
      </c>
      <c r="AG52" s="111" t="n">
        <f aca="false">AF52</f>
        <v>0</v>
      </c>
      <c r="AH52" s="111" t="n">
        <f aca="false">AG52</f>
        <v>0</v>
      </c>
      <c r="AI52" s="113" t="n">
        <f aca="false">AH52</f>
        <v>0</v>
      </c>
    </row>
    <row r="53" customFormat="false" ht="15" hidden="false" customHeight="false" outlineLevel="0" collapsed="false">
      <c r="A53" s="131" t="str">
        <f aca="false">A52</f>
        <v>ambitions_2Gt_SMOOTH</v>
      </c>
      <c r="B53" s="118" t="s">
        <v>259</v>
      </c>
      <c r="C53" s="24" t="s">
        <v>257</v>
      </c>
      <c r="D53" s="109" t="n">
        <v>0</v>
      </c>
      <c r="E53" s="109" t="n">
        <f aca="false">D53</f>
        <v>0</v>
      </c>
      <c r="F53" s="109" t="n">
        <f aca="false">E53</f>
        <v>0</v>
      </c>
      <c r="G53" s="109" t="n">
        <v>0</v>
      </c>
      <c r="H53" s="109" t="n">
        <f aca="false">G53</f>
        <v>0</v>
      </c>
      <c r="I53" s="109" t="n">
        <f aca="false">H53</f>
        <v>0</v>
      </c>
      <c r="J53" s="109" t="n">
        <f aca="false">I53</f>
        <v>0</v>
      </c>
      <c r="K53" s="109" t="n">
        <f aca="false">J53</f>
        <v>0</v>
      </c>
      <c r="L53" s="109" t="n">
        <f aca="false">K53</f>
        <v>0</v>
      </c>
      <c r="M53" s="109" t="n">
        <f aca="false">L53</f>
        <v>0</v>
      </c>
      <c r="N53" s="109" t="n">
        <f aca="false">M53</f>
        <v>0</v>
      </c>
      <c r="O53" s="109" t="n">
        <f aca="false">N53</f>
        <v>0</v>
      </c>
      <c r="P53" s="109" t="n">
        <f aca="false">O53</f>
        <v>0</v>
      </c>
      <c r="Q53" s="109" t="n">
        <f aca="false">P53</f>
        <v>0</v>
      </c>
      <c r="R53" s="109" t="n">
        <f aca="false">Q53</f>
        <v>0</v>
      </c>
      <c r="S53" s="109" t="n">
        <f aca="false">R53</f>
        <v>0</v>
      </c>
      <c r="T53" s="109" t="n">
        <f aca="false">S53</f>
        <v>0</v>
      </c>
      <c r="U53" s="109" t="n">
        <f aca="false">T53</f>
        <v>0</v>
      </c>
      <c r="V53" s="109" t="n">
        <f aca="false">U53</f>
        <v>0</v>
      </c>
      <c r="W53" s="109" t="n">
        <f aca="false">V53</f>
        <v>0</v>
      </c>
      <c r="X53" s="109" t="n">
        <f aca="false">W53</f>
        <v>0</v>
      </c>
      <c r="Y53" s="109" t="n">
        <f aca="false">X53</f>
        <v>0</v>
      </c>
      <c r="Z53" s="109" t="n">
        <f aca="false">Y53</f>
        <v>0</v>
      </c>
      <c r="AA53" s="109" t="n">
        <f aca="false">Z53</f>
        <v>0</v>
      </c>
      <c r="AB53" s="109" t="n">
        <f aca="false">AA53</f>
        <v>0</v>
      </c>
      <c r="AC53" s="109" t="n">
        <f aca="false">AB53</f>
        <v>0</v>
      </c>
      <c r="AD53" s="109" t="n">
        <f aca="false">AC53</f>
        <v>0</v>
      </c>
      <c r="AE53" s="109" t="n">
        <f aca="false">AD53</f>
        <v>0</v>
      </c>
      <c r="AF53" s="109" t="n">
        <f aca="false">AE53</f>
        <v>0</v>
      </c>
      <c r="AG53" s="109" t="n">
        <f aca="false">AF53</f>
        <v>0</v>
      </c>
      <c r="AH53" s="109" t="n">
        <f aca="false">AG53</f>
        <v>0</v>
      </c>
      <c r="AI53" s="119" t="n">
        <f aca="false">AH53</f>
        <v>0</v>
      </c>
    </row>
    <row r="54" customFormat="false" ht="15" hidden="false" customHeight="false" outlineLevel="0" collapsed="false">
      <c r="A54" s="131" t="str">
        <f aca="false">A53</f>
        <v>ambitions_2Gt_SMOOTH</v>
      </c>
      <c r="B54" s="118" t="s">
        <v>259</v>
      </c>
      <c r="C54" s="24" t="s">
        <v>59</v>
      </c>
      <c r="D54" s="111" t="n">
        <v>0</v>
      </c>
      <c r="E54" s="111" t="n">
        <f aca="false">D54</f>
        <v>0</v>
      </c>
      <c r="F54" s="111" t="n">
        <f aca="false">E54</f>
        <v>0</v>
      </c>
      <c r="G54" s="111" t="n">
        <v>0</v>
      </c>
      <c r="H54" s="111" t="n">
        <f aca="false">G54</f>
        <v>0</v>
      </c>
      <c r="I54" s="111" t="n">
        <f aca="false">H54</f>
        <v>0</v>
      </c>
      <c r="J54" s="111" t="n">
        <f aca="false">I54</f>
        <v>0</v>
      </c>
      <c r="K54" s="111" t="n">
        <f aca="false">J54</f>
        <v>0</v>
      </c>
      <c r="L54" s="111" t="n">
        <f aca="false">K54</f>
        <v>0</v>
      </c>
      <c r="M54" s="111" t="n">
        <f aca="false">L54</f>
        <v>0</v>
      </c>
      <c r="N54" s="111" t="n">
        <f aca="false">M54</f>
        <v>0</v>
      </c>
      <c r="O54" s="111" t="n">
        <f aca="false">N54</f>
        <v>0</v>
      </c>
      <c r="P54" s="111" t="n">
        <f aca="false">O54</f>
        <v>0</v>
      </c>
      <c r="Q54" s="111" t="n">
        <f aca="false">P54</f>
        <v>0</v>
      </c>
      <c r="R54" s="111" t="n">
        <f aca="false">Q54</f>
        <v>0</v>
      </c>
      <c r="S54" s="111" t="n">
        <f aca="false">R54</f>
        <v>0</v>
      </c>
      <c r="T54" s="111" t="n">
        <f aca="false">S54</f>
        <v>0</v>
      </c>
      <c r="U54" s="111" t="n">
        <f aca="false">T54</f>
        <v>0</v>
      </c>
      <c r="V54" s="111" t="n">
        <f aca="false">U54</f>
        <v>0</v>
      </c>
      <c r="W54" s="111" t="n">
        <f aca="false">V54</f>
        <v>0</v>
      </c>
      <c r="X54" s="111" t="n">
        <f aca="false">W54</f>
        <v>0</v>
      </c>
      <c r="Y54" s="111" t="n">
        <f aca="false">X54</f>
        <v>0</v>
      </c>
      <c r="Z54" s="111" t="n">
        <f aca="false">Y54</f>
        <v>0</v>
      </c>
      <c r="AA54" s="111" t="n">
        <f aca="false">Z54</f>
        <v>0</v>
      </c>
      <c r="AB54" s="111" t="n">
        <f aca="false">AA54</f>
        <v>0</v>
      </c>
      <c r="AC54" s="111" t="n">
        <f aca="false">AB54</f>
        <v>0</v>
      </c>
      <c r="AD54" s="111" t="n">
        <f aca="false">AC54</f>
        <v>0</v>
      </c>
      <c r="AE54" s="111" t="n">
        <f aca="false">AD54</f>
        <v>0</v>
      </c>
      <c r="AF54" s="111" t="n">
        <f aca="false">AE54</f>
        <v>0</v>
      </c>
      <c r="AG54" s="111" t="n">
        <f aca="false">AF54</f>
        <v>0</v>
      </c>
      <c r="AH54" s="111" t="n">
        <f aca="false">AG54</f>
        <v>0</v>
      </c>
      <c r="AI54" s="113" t="n">
        <f aca="false">AH54</f>
        <v>0</v>
      </c>
    </row>
    <row r="55" customFormat="false" ht="15" hidden="false" customHeight="false" outlineLevel="0" collapsed="false">
      <c r="A55" s="131" t="str">
        <f aca="false">A54</f>
        <v>ambitions_2Gt_SMOOTH</v>
      </c>
      <c r="B55" s="118" t="s">
        <v>259</v>
      </c>
      <c r="C55" s="24" t="s">
        <v>96</v>
      </c>
      <c r="D55" s="109" t="n">
        <v>0</v>
      </c>
      <c r="E55" s="109" t="n">
        <f aca="false">D55</f>
        <v>0</v>
      </c>
      <c r="F55" s="109" t="n">
        <f aca="false">E55</f>
        <v>0</v>
      </c>
      <c r="G55" s="109" t="n">
        <v>0</v>
      </c>
      <c r="H55" s="109" t="n">
        <f aca="false">G55</f>
        <v>0</v>
      </c>
      <c r="I55" s="109" t="n">
        <f aca="false">H55</f>
        <v>0</v>
      </c>
      <c r="J55" s="109" t="n">
        <f aca="false">I55</f>
        <v>0</v>
      </c>
      <c r="K55" s="109" t="n">
        <f aca="false">J55</f>
        <v>0</v>
      </c>
      <c r="L55" s="109" t="n">
        <f aca="false">K55</f>
        <v>0</v>
      </c>
      <c r="M55" s="109" t="n">
        <f aca="false">L55</f>
        <v>0</v>
      </c>
      <c r="N55" s="109" t="n">
        <f aca="false">M55</f>
        <v>0</v>
      </c>
      <c r="O55" s="109" t="n">
        <f aca="false">N55</f>
        <v>0</v>
      </c>
      <c r="P55" s="109" t="n">
        <f aca="false">O55</f>
        <v>0</v>
      </c>
      <c r="Q55" s="109" t="n">
        <f aca="false">P55</f>
        <v>0</v>
      </c>
      <c r="R55" s="109" t="n">
        <f aca="false">Q55</f>
        <v>0</v>
      </c>
      <c r="S55" s="109" t="n">
        <f aca="false">R55</f>
        <v>0</v>
      </c>
      <c r="T55" s="109" t="n">
        <f aca="false">S55</f>
        <v>0</v>
      </c>
      <c r="U55" s="109" t="n">
        <f aca="false">T55</f>
        <v>0</v>
      </c>
      <c r="V55" s="109" t="n">
        <f aca="false">U55</f>
        <v>0</v>
      </c>
      <c r="W55" s="109" t="n">
        <f aca="false">V55</f>
        <v>0</v>
      </c>
      <c r="X55" s="109" t="n">
        <f aca="false">W55</f>
        <v>0</v>
      </c>
      <c r="Y55" s="109" t="n">
        <f aca="false">X55</f>
        <v>0</v>
      </c>
      <c r="Z55" s="109" t="n">
        <f aca="false">Y55</f>
        <v>0</v>
      </c>
      <c r="AA55" s="109" t="n">
        <f aca="false">Z55</f>
        <v>0</v>
      </c>
      <c r="AB55" s="109" t="n">
        <f aca="false">AA55</f>
        <v>0</v>
      </c>
      <c r="AC55" s="109" t="n">
        <f aca="false">AB55</f>
        <v>0</v>
      </c>
      <c r="AD55" s="109" t="n">
        <f aca="false">AC55</f>
        <v>0</v>
      </c>
      <c r="AE55" s="109" t="n">
        <f aca="false">AD55</f>
        <v>0</v>
      </c>
      <c r="AF55" s="109" t="n">
        <f aca="false">AE55</f>
        <v>0</v>
      </c>
      <c r="AG55" s="109" t="n">
        <f aca="false">AF55</f>
        <v>0</v>
      </c>
      <c r="AH55" s="109" t="n">
        <f aca="false">AG55</f>
        <v>0</v>
      </c>
      <c r="AI55" s="119" t="n">
        <f aca="false">AH55</f>
        <v>0</v>
      </c>
    </row>
    <row r="56" customFormat="false" ht="15" hidden="false" customHeight="false" outlineLevel="0" collapsed="false">
      <c r="A56" s="131" t="str">
        <f aca="false">A55</f>
        <v>ambitions_2Gt_SMOOTH</v>
      </c>
      <c r="B56" s="118" t="s">
        <v>259</v>
      </c>
      <c r="C56" s="24" t="s">
        <v>221</v>
      </c>
      <c r="D56" s="111" t="n">
        <v>0</v>
      </c>
      <c r="E56" s="111" t="n">
        <f aca="false">D56</f>
        <v>0</v>
      </c>
      <c r="F56" s="111" t="n">
        <f aca="false">E56</f>
        <v>0</v>
      </c>
      <c r="G56" s="111" t="n">
        <v>0</v>
      </c>
      <c r="H56" s="111" t="n">
        <f aca="false">G56</f>
        <v>0</v>
      </c>
      <c r="I56" s="111" t="n">
        <f aca="false">H56</f>
        <v>0</v>
      </c>
      <c r="J56" s="111" t="n">
        <f aca="false">I56</f>
        <v>0</v>
      </c>
      <c r="K56" s="111" t="n">
        <f aca="false">J56</f>
        <v>0</v>
      </c>
      <c r="L56" s="111" t="n">
        <f aca="false">K56</f>
        <v>0</v>
      </c>
      <c r="M56" s="111" t="n">
        <f aca="false">L56</f>
        <v>0</v>
      </c>
      <c r="N56" s="111" t="n">
        <f aca="false">M56</f>
        <v>0</v>
      </c>
      <c r="O56" s="111" t="n">
        <f aca="false">N56</f>
        <v>0</v>
      </c>
      <c r="P56" s="111" t="n">
        <f aca="false">O56</f>
        <v>0</v>
      </c>
      <c r="Q56" s="111" t="n">
        <f aca="false">P56</f>
        <v>0</v>
      </c>
      <c r="R56" s="111" t="n">
        <f aca="false">Q56</f>
        <v>0</v>
      </c>
      <c r="S56" s="111" t="n">
        <f aca="false">R56</f>
        <v>0</v>
      </c>
      <c r="T56" s="111" t="n">
        <f aca="false">S56</f>
        <v>0</v>
      </c>
      <c r="U56" s="111" t="n">
        <f aca="false">T56</f>
        <v>0</v>
      </c>
      <c r="V56" s="111" t="n">
        <f aca="false">U56</f>
        <v>0</v>
      </c>
      <c r="W56" s="111" t="n">
        <f aca="false">V56</f>
        <v>0</v>
      </c>
      <c r="X56" s="111" t="n">
        <f aca="false">W56</f>
        <v>0</v>
      </c>
      <c r="Y56" s="111" t="n">
        <f aca="false">X56</f>
        <v>0</v>
      </c>
      <c r="Z56" s="111" t="n">
        <f aca="false">Y56</f>
        <v>0</v>
      </c>
      <c r="AA56" s="111" t="n">
        <f aca="false">Z56</f>
        <v>0</v>
      </c>
      <c r="AB56" s="111" t="n">
        <f aca="false">AA56</f>
        <v>0</v>
      </c>
      <c r="AC56" s="111" t="n">
        <f aca="false">AB56</f>
        <v>0</v>
      </c>
      <c r="AD56" s="111" t="n">
        <f aca="false">AC56</f>
        <v>0</v>
      </c>
      <c r="AE56" s="111" t="n">
        <f aca="false">AD56</f>
        <v>0</v>
      </c>
      <c r="AF56" s="111" t="n">
        <f aca="false">AE56</f>
        <v>0</v>
      </c>
      <c r="AG56" s="111" t="n">
        <f aca="false">AF56</f>
        <v>0</v>
      </c>
      <c r="AH56" s="111" t="n">
        <f aca="false">AG56</f>
        <v>0</v>
      </c>
      <c r="AI56" s="113" t="n">
        <f aca="false">AH56</f>
        <v>0</v>
      </c>
    </row>
    <row r="57" customFormat="false" ht="15" hidden="false" customHeight="false" outlineLevel="0" collapsed="false">
      <c r="A57" s="131" t="str">
        <f aca="false">A55</f>
        <v>ambitions_2Gt_SMOOTH</v>
      </c>
      <c r="B57" s="118" t="s">
        <v>259</v>
      </c>
      <c r="C57" s="24" t="s">
        <v>98</v>
      </c>
      <c r="D57" s="111" t="n">
        <v>0</v>
      </c>
      <c r="E57" s="111" t="n">
        <f aca="false">D57</f>
        <v>0</v>
      </c>
      <c r="F57" s="111" t="n">
        <f aca="false">E57</f>
        <v>0</v>
      </c>
      <c r="G57" s="111" t="n">
        <v>0</v>
      </c>
      <c r="H57" s="111" t="n">
        <f aca="false">G57</f>
        <v>0</v>
      </c>
      <c r="I57" s="111" t="n">
        <f aca="false">H57</f>
        <v>0</v>
      </c>
      <c r="J57" s="111" t="n">
        <f aca="false">I57</f>
        <v>0</v>
      </c>
      <c r="K57" s="111" t="n">
        <f aca="false">J57</f>
        <v>0</v>
      </c>
      <c r="L57" s="111" t="n">
        <f aca="false">K57</f>
        <v>0</v>
      </c>
      <c r="M57" s="111" t="n">
        <f aca="false">L57</f>
        <v>0</v>
      </c>
      <c r="N57" s="111" t="n">
        <f aca="false">M57</f>
        <v>0</v>
      </c>
      <c r="O57" s="111" t="n">
        <f aca="false">N57</f>
        <v>0</v>
      </c>
      <c r="P57" s="111" t="n">
        <f aca="false">O57</f>
        <v>0</v>
      </c>
      <c r="Q57" s="111" t="n">
        <f aca="false">P57</f>
        <v>0</v>
      </c>
      <c r="R57" s="111" t="n">
        <f aca="false">Q57</f>
        <v>0</v>
      </c>
      <c r="S57" s="111" t="n">
        <f aca="false">R57</f>
        <v>0</v>
      </c>
      <c r="T57" s="111" t="n">
        <f aca="false">S57</f>
        <v>0</v>
      </c>
      <c r="U57" s="111" t="n">
        <f aca="false">T57</f>
        <v>0</v>
      </c>
      <c r="V57" s="111" t="n">
        <f aca="false">U57</f>
        <v>0</v>
      </c>
      <c r="W57" s="111" t="n">
        <f aca="false">V57</f>
        <v>0</v>
      </c>
      <c r="X57" s="111" t="n">
        <f aca="false">W57</f>
        <v>0</v>
      </c>
      <c r="Y57" s="111" t="n">
        <f aca="false">X57</f>
        <v>0</v>
      </c>
      <c r="Z57" s="111" t="n">
        <f aca="false">Y57</f>
        <v>0</v>
      </c>
      <c r="AA57" s="111" t="n">
        <f aca="false">Z57</f>
        <v>0</v>
      </c>
      <c r="AB57" s="111" t="n">
        <f aca="false">AA57</f>
        <v>0</v>
      </c>
      <c r="AC57" s="111" t="n">
        <f aca="false">AB57</f>
        <v>0</v>
      </c>
      <c r="AD57" s="111" t="n">
        <f aca="false">AC57</f>
        <v>0</v>
      </c>
      <c r="AE57" s="111" t="n">
        <f aca="false">AD57</f>
        <v>0</v>
      </c>
      <c r="AF57" s="111" t="n">
        <f aca="false">AE57</f>
        <v>0</v>
      </c>
      <c r="AG57" s="111" t="n">
        <f aca="false">AF57</f>
        <v>0</v>
      </c>
      <c r="AH57" s="111" t="n">
        <f aca="false">AG57</f>
        <v>0</v>
      </c>
      <c r="AI57" s="113" t="n">
        <f aca="false">AH57</f>
        <v>0</v>
      </c>
    </row>
    <row r="58" customFormat="false" ht="15" hidden="false" customHeight="false" outlineLevel="0" collapsed="false">
      <c r="A58" s="132" t="str">
        <f aca="false">A57</f>
        <v>ambitions_2Gt_SMOOTH</v>
      </c>
      <c r="B58" s="121" t="s">
        <v>259</v>
      </c>
      <c r="C58" s="51" t="s">
        <v>258</v>
      </c>
      <c r="D58" s="115" t="n">
        <v>0</v>
      </c>
      <c r="E58" s="115" t="n">
        <f aca="false">D58</f>
        <v>0</v>
      </c>
      <c r="F58" s="115" t="n">
        <f aca="false">E58</f>
        <v>0</v>
      </c>
      <c r="G58" s="115" t="n">
        <v>0</v>
      </c>
      <c r="H58" s="115" t="n">
        <f aca="false">G58</f>
        <v>0</v>
      </c>
      <c r="I58" s="115" t="n">
        <f aca="false">H58</f>
        <v>0</v>
      </c>
      <c r="J58" s="115" t="n">
        <f aca="false">I58</f>
        <v>0</v>
      </c>
      <c r="K58" s="115" t="n">
        <f aca="false">J58</f>
        <v>0</v>
      </c>
      <c r="L58" s="115" t="n">
        <f aca="false">K58</f>
        <v>0</v>
      </c>
      <c r="M58" s="115" t="n">
        <f aca="false">L58</f>
        <v>0</v>
      </c>
      <c r="N58" s="115" t="n">
        <f aca="false">M58</f>
        <v>0</v>
      </c>
      <c r="O58" s="115" t="n">
        <f aca="false">N58</f>
        <v>0</v>
      </c>
      <c r="P58" s="115" t="n">
        <f aca="false">O58</f>
        <v>0</v>
      </c>
      <c r="Q58" s="115" t="n">
        <f aca="false">P58</f>
        <v>0</v>
      </c>
      <c r="R58" s="115" t="n">
        <f aca="false">Q58</f>
        <v>0</v>
      </c>
      <c r="S58" s="115" t="n">
        <f aca="false">R58</f>
        <v>0</v>
      </c>
      <c r="T58" s="115" t="n">
        <f aca="false">S58</f>
        <v>0</v>
      </c>
      <c r="U58" s="115" t="n">
        <f aca="false">T58</f>
        <v>0</v>
      </c>
      <c r="V58" s="115" t="n">
        <f aca="false">U58</f>
        <v>0</v>
      </c>
      <c r="W58" s="115" t="n">
        <f aca="false">V58</f>
        <v>0</v>
      </c>
      <c r="X58" s="115" t="n">
        <f aca="false">W58</f>
        <v>0</v>
      </c>
      <c r="Y58" s="115" t="n">
        <f aca="false">X58</f>
        <v>0</v>
      </c>
      <c r="Z58" s="115" t="n">
        <f aca="false">Y58</f>
        <v>0</v>
      </c>
      <c r="AA58" s="115" t="n">
        <f aca="false">Z58</f>
        <v>0</v>
      </c>
      <c r="AB58" s="115" t="n">
        <f aca="false">AA58</f>
        <v>0</v>
      </c>
      <c r="AC58" s="115" t="n">
        <f aca="false">AB58</f>
        <v>0</v>
      </c>
      <c r="AD58" s="115" t="n">
        <f aca="false">AC58</f>
        <v>0</v>
      </c>
      <c r="AE58" s="115" t="n">
        <f aca="false">AD58</f>
        <v>0</v>
      </c>
      <c r="AF58" s="115" t="n">
        <f aca="false">AE58</f>
        <v>0</v>
      </c>
      <c r="AG58" s="115" t="n">
        <f aca="false">AF58</f>
        <v>0</v>
      </c>
      <c r="AH58" s="115" t="n">
        <f aca="false">AG58</f>
        <v>0</v>
      </c>
      <c r="AI58" s="122" t="n">
        <f aca="false">AH58</f>
        <v>0</v>
      </c>
    </row>
    <row r="59" customFormat="false" ht="13.8" hidden="false" customHeight="false" outlineLevel="0" collapsed="false">
      <c r="A59" s="134" t="s">
        <v>31</v>
      </c>
      <c r="B59" s="103" t="s">
        <v>255</v>
      </c>
      <c r="C59" s="16" t="s">
        <v>113</v>
      </c>
      <c r="D59" s="126" t="n">
        <v>0</v>
      </c>
      <c r="E59" s="126" t="n">
        <v>0</v>
      </c>
      <c r="F59" s="126" t="n">
        <v>0</v>
      </c>
      <c r="G59" s="126" t="n">
        <v>0</v>
      </c>
      <c r="H59" s="126" t="n">
        <v>0</v>
      </c>
      <c r="I59" s="126" t="n">
        <v>0</v>
      </c>
      <c r="J59" s="126" t="n">
        <v>0</v>
      </c>
      <c r="K59" s="126" t="n">
        <v>0</v>
      </c>
      <c r="L59" s="126" t="n">
        <v>0</v>
      </c>
      <c r="M59" s="126" t="n">
        <v>0</v>
      </c>
      <c r="N59" s="126" t="n">
        <v>0</v>
      </c>
      <c r="O59" s="126" t="n">
        <v>0</v>
      </c>
      <c r="P59" s="126" t="n">
        <v>0</v>
      </c>
      <c r="Q59" s="126" t="n">
        <v>0</v>
      </c>
      <c r="R59" s="126" t="n">
        <v>0</v>
      </c>
      <c r="S59" s="126" t="n">
        <v>0</v>
      </c>
      <c r="T59" s="126" t="n">
        <v>0</v>
      </c>
      <c r="U59" s="126" t="n">
        <v>0</v>
      </c>
      <c r="V59" s="126" t="n">
        <v>0</v>
      </c>
      <c r="W59" s="126" t="n">
        <v>0</v>
      </c>
      <c r="X59" s="126" t="n">
        <v>0</v>
      </c>
      <c r="Y59" s="126" t="n">
        <v>0</v>
      </c>
      <c r="Z59" s="126" t="n">
        <v>0</v>
      </c>
      <c r="AA59" s="126" t="n">
        <v>0</v>
      </c>
      <c r="AB59" s="126" t="n">
        <v>0</v>
      </c>
      <c r="AC59" s="126" t="n">
        <v>0</v>
      </c>
      <c r="AD59" s="126" t="n">
        <v>0</v>
      </c>
      <c r="AE59" s="126" t="n">
        <v>0</v>
      </c>
      <c r="AF59" s="126" t="n">
        <v>0</v>
      </c>
      <c r="AG59" s="126" t="n">
        <v>0</v>
      </c>
      <c r="AH59" s="126" t="n">
        <v>0</v>
      </c>
      <c r="AI59" s="126" t="n">
        <v>0</v>
      </c>
    </row>
    <row r="60" customFormat="false" ht="13.8" hidden="false" customHeight="false" outlineLevel="0" collapsed="false">
      <c r="A60" s="134" t="s">
        <v>31</v>
      </c>
      <c r="B60" s="108" t="s">
        <v>255</v>
      </c>
      <c r="C60" s="24" t="s">
        <v>94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0</v>
      </c>
    </row>
    <row r="61" customFormat="false" ht="13.8" hidden="false" customHeight="false" outlineLevel="0" collapsed="false">
      <c r="A61" s="134" t="s">
        <v>31</v>
      </c>
      <c r="B61" s="108" t="s">
        <v>255</v>
      </c>
      <c r="C61" s="24" t="s">
        <v>256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0</v>
      </c>
      <c r="AI61" s="0" t="n">
        <v>0</v>
      </c>
    </row>
    <row r="62" customFormat="false" ht="13.8" hidden="false" customHeight="false" outlineLevel="0" collapsed="false">
      <c r="A62" s="134" t="s">
        <v>31</v>
      </c>
      <c r="B62" s="108" t="s">
        <v>255</v>
      </c>
      <c r="C62" s="24" t="s">
        <v>257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0</v>
      </c>
      <c r="AI62" s="0" t="n">
        <v>0</v>
      </c>
    </row>
    <row r="63" customFormat="false" ht="13.8" hidden="false" customHeight="false" outlineLevel="0" collapsed="false">
      <c r="A63" s="134" t="s">
        <v>31</v>
      </c>
      <c r="B63" s="108" t="s">
        <v>255</v>
      </c>
      <c r="C63" s="24" t="s">
        <v>166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0</v>
      </c>
      <c r="AI63" s="0" t="n">
        <v>0</v>
      </c>
    </row>
    <row r="64" customFormat="false" ht="13.8" hidden="false" customHeight="false" outlineLevel="0" collapsed="false">
      <c r="A64" s="134" t="s">
        <v>31</v>
      </c>
      <c r="B64" s="108" t="s">
        <v>255</v>
      </c>
      <c r="C64" s="24" t="s">
        <v>59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0</v>
      </c>
      <c r="AI64" s="0" t="n">
        <v>0</v>
      </c>
    </row>
    <row r="65" customFormat="false" ht="13.8" hidden="false" customHeight="false" outlineLevel="0" collapsed="false">
      <c r="A65" s="134" t="s">
        <v>31</v>
      </c>
      <c r="B65" s="108" t="s">
        <v>255</v>
      </c>
      <c r="C65" s="24" t="s">
        <v>96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0</v>
      </c>
      <c r="AI65" s="0" t="n">
        <v>0</v>
      </c>
    </row>
    <row r="66" customFormat="false" ht="13.8" hidden="false" customHeight="false" outlineLevel="0" collapsed="false">
      <c r="A66" s="134" t="s">
        <v>31</v>
      </c>
      <c r="B66" s="108" t="s">
        <v>255</v>
      </c>
      <c r="C66" s="0" t="s">
        <v>103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0</v>
      </c>
      <c r="AI66" s="0" t="n">
        <v>0</v>
      </c>
    </row>
    <row r="67" customFormat="false" ht="13.8" hidden="false" customHeight="false" outlineLevel="0" collapsed="false">
      <c r="A67" s="134" t="s">
        <v>31</v>
      </c>
      <c r="B67" s="114" t="s">
        <v>255</v>
      </c>
      <c r="C67" s="24" t="s">
        <v>221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0</v>
      </c>
      <c r="AI67" s="0" t="n">
        <v>0</v>
      </c>
    </row>
    <row r="68" customFormat="false" ht="13.8" hidden="false" customHeight="false" outlineLevel="0" collapsed="false">
      <c r="A68" s="134" t="s">
        <v>31</v>
      </c>
      <c r="B68" s="114" t="s">
        <v>255</v>
      </c>
      <c r="C68" s="24" t="s">
        <v>98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0</v>
      </c>
      <c r="AH68" s="0" t="n">
        <v>0</v>
      </c>
      <c r="AI68" s="0" t="n">
        <v>0</v>
      </c>
    </row>
    <row r="69" customFormat="false" ht="13.8" hidden="false" customHeight="false" outlineLevel="0" collapsed="false">
      <c r="A69" s="134" t="s">
        <v>31</v>
      </c>
      <c r="B69" s="114" t="s">
        <v>255</v>
      </c>
      <c r="C69" s="51" t="s">
        <v>258</v>
      </c>
      <c r="D69" s="135" t="n">
        <v>0</v>
      </c>
      <c r="E69" s="135" t="n">
        <v>0</v>
      </c>
      <c r="F69" s="135" t="n">
        <v>0</v>
      </c>
      <c r="G69" s="135" t="n">
        <v>0</v>
      </c>
      <c r="H69" s="135" t="n">
        <v>0</v>
      </c>
      <c r="I69" s="135" t="n">
        <v>0</v>
      </c>
      <c r="J69" s="135" t="n">
        <v>0</v>
      </c>
      <c r="K69" s="135" t="n">
        <v>0</v>
      </c>
      <c r="L69" s="135" t="n">
        <v>0</v>
      </c>
      <c r="M69" s="135" t="n">
        <v>0</v>
      </c>
      <c r="N69" s="135" t="n">
        <v>0</v>
      </c>
      <c r="O69" s="135" t="n">
        <v>0</v>
      </c>
      <c r="P69" s="135" t="n">
        <v>0</v>
      </c>
      <c r="Q69" s="135" t="n">
        <v>0</v>
      </c>
      <c r="R69" s="135" t="n">
        <v>0</v>
      </c>
      <c r="S69" s="135" t="n">
        <v>0</v>
      </c>
      <c r="T69" s="135" t="n">
        <v>0</v>
      </c>
      <c r="U69" s="135" t="n">
        <v>0</v>
      </c>
      <c r="V69" s="135" t="n">
        <v>0</v>
      </c>
      <c r="W69" s="135" t="n">
        <v>0</v>
      </c>
      <c r="X69" s="135" t="n">
        <v>0</v>
      </c>
      <c r="Y69" s="135" t="n">
        <v>0</v>
      </c>
      <c r="Z69" s="135" t="n">
        <v>0</v>
      </c>
      <c r="AA69" s="135" t="n">
        <v>0</v>
      </c>
      <c r="AB69" s="135" t="n">
        <v>0</v>
      </c>
      <c r="AC69" s="135" t="n">
        <v>0</v>
      </c>
      <c r="AD69" s="135" t="n">
        <v>0</v>
      </c>
      <c r="AE69" s="135" t="n">
        <v>0</v>
      </c>
      <c r="AF69" s="135" t="n">
        <v>0</v>
      </c>
      <c r="AG69" s="135" t="n">
        <v>0</v>
      </c>
      <c r="AH69" s="135" t="n">
        <v>0</v>
      </c>
      <c r="AI69" s="135" t="n">
        <v>0</v>
      </c>
    </row>
    <row r="70" customFormat="false" ht="13.8" hidden="false" customHeight="false" outlineLevel="0" collapsed="false">
      <c r="A70" s="134" t="s">
        <v>31</v>
      </c>
      <c r="B70" s="117" t="s">
        <v>259</v>
      </c>
      <c r="C70" s="16" t="s">
        <v>113</v>
      </c>
      <c r="D70" s="126" t="n">
        <v>0</v>
      </c>
      <c r="E70" s="126" t="n">
        <v>0</v>
      </c>
      <c r="F70" s="126" t="n">
        <v>0</v>
      </c>
      <c r="G70" s="126" t="n">
        <v>0</v>
      </c>
      <c r="H70" s="126" t="n">
        <v>0</v>
      </c>
      <c r="I70" s="126" t="n">
        <v>0</v>
      </c>
      <c r="J70" s="126" t="n">
        <v>670</v>
      </c>
      <c r="K70" s="126" t="n">
        <v>1670</v>
      </c>
      <c r="L70" s="126" t="n">
        <v>2670</v>
      </c>
      <c r="M70" s="126" t="n">
        <v>3670</v>
      </c>
      <c r="N70" s="126" t="n">
        <v>4670</v>
      </c>
      <c r="O70" s="127" t="n">
        <v>5670</v>
      </c>
      <c r="P70" s="127" t="n">
        <v>5670</v>
      </c>
      <c r="Q70" s="127" t="n">
        <v>5670</v>
      </c>
      <c r="R70" s="127" t="n">
        <v>5670</v>
      </c>
      <c r="S70" s="127" t="n">
        <v>5670</v>
      </c>
      <c r="T70" s="127" t="n">
        <v>5670</v>
      </c>
      <c r="U70" s="127" t="n">
        <v>5670</v>
      </c>
      <c r="V70" s="127" t="n">
        <v>5670</v>
      </c>
      <c r="W70" s="127" t="n">
        <v>5670</v>
      </c>
      <c r="X70" s="127" t="n">
        <v>5670</v>
      </c>
      <c r="Y70" s="127" t="n">
        <v>5670</v>
      </c>
      <c r="Z70" s="127" t="n">
        <v>5670</v>
      </c>
      <c r="AA70" s="127" t="n">
        <v>5670</v>
      </c>
      <c r="AB70" s="127" t="n">
        <v>5670</v>
      </c>
      <c r="AC70" s="127" t="n">
        <v>5670</v>
      </c>
      <c r="AD70" s="127" t="n">
        <v>5670</v>
      </c>
      <c r="AE70" s="127" t="n">
        <v>5670</v>
      </c>
      <c r="AF70" s="127" t="n">
        <v>5670</v>
      </c>
      <c r="AG70" s="127" t="n">
        <v>5670</v>
      </c>
      <c r="AH70" s="127" t="n">
        <v>5670</v>
      </c>
      <c r="AI70" s="127" t="n">
        <v>5670</v>
      </c>
    </row>
    <row r="71" customFormat="false" ht="13.8" hidden="false" customHeight="false" outlineLevel="0" collapsed="false">
      <c r="A71" s="134" t="s">
        <v>31</v>
      </c>
      <c r="B71" s="118" t="s">
        <v>259</v>
      </c>
      <c r="C71" s="24" t="s">
        <v>94</v>
      </c>
      <c r="D71" s="0" t="n">
        <v>0</v>
      </c>
      <c r="E71" s="0" t="n">
        <v>0</v>
      </c>
      <c r="F71" s="0" t="n">
        <v>0</v>
      </c>
      <c r="G71" s="0" t="n">
        <v>0</v>
      </c>
      <c r="H71" s="136" t="n">
        <v>0</v>
      </c>
      <c r="I71" s="136" t="n">
        <v>0</v>
      </c>
      <c r="J71" s="0" t="n">
        <v>200</v>
      </c>
      <c r="K71" s="0" t="n">
        <v>1700</v>
      </c>
      <c r="L71" s="0" t="n">
        <v>3300</v>
      </c>
      <c r="M71" s="0" t="n">
        <v>4900</v>
      </c>
      <c r="N71" s="0" t="n">
        <v>6500</v>
      </c>
      <c r="O71" s="136" t="n">
        <v>8100</v>
      </c>
      <c r="P71" s="136" t="n">
        <v>8100</v>
      </c>
      <c r="Q71" s="136" t="n">
        <v>8100</v>
      </c>
      <c r="R71" s="136" t="n">
        <v>8100</v>
      </c>
      <c r="S71" s="136" t="n">
        <v>8100</v>
      </c>
      <c r="T71" s="136" t="n">
        <v>8100</v>
      </c>
      <c r="U71" s="136" t="n">
        <v>8100</v>
      </c>
      <c r="V71" s="136" t="n">
        <v>8100</v>
      </c>
      <c r="W71" s="136" t="n">
        <v>8100</v>
      </c>
      <c r="X71" s="136" t="n">
        <v>8100</v>
      </c>
      <c r="Y71" s="136" t="n">
        <v>8100</v>
      </c>
      <c r="Z71" s="136" t="n">
        <v>8100</v>
      </c>
      <c r="AA71" s="136" t="n">
        <v>8100</v>
      </c>
      <c r="AB71" s="136" t="n">
        <v>8100</v>
      </c>
      <c r="AC71" s="136" t="n">
        <v>8100</v>
      </c>
      <c r="AD71" s="136" t="n">
        <v>8100</v>
      </c>
      <c r="AE71" s="136" t="n">
        <v>8100</v>
      </c>
      <c r="AF71" s="136" t="n">
        <v>8100</v>
      </c>
      <c r="AG71" s="136" t="n">
        <v>8100</v>
      </c>
      <c r="AH71" s="136" t="n">
        <v>8100</v>
      </c>
      <c r="AI71" s="136" t="n">
        <v>8100</v>
      </c>
    </row>
    <row r="72" customFormat="false" ht="13.8" hidden="false" customHeight="false" outlineLevel="0" collapsed="false">
      <c r="A72" s="134" t="s">
        <v>31</v>
      </c>
      <c r="B72" s="118" t="s">
        <v>259</v>
      </c>
      <c r="C72" s="24" t="s">
        <v>256</v>
      </c>
      <c r="D72" s="0" t="n">
        <v>0</v>
      </c>
      <c r="E72" s="0" t="n">
        <v>0</v>
      </c>
      <c r="F72" s="0" t="n">
        <v>0</v>
      </c>
      <c r="G72" s="0" t="n">
        <v>0</v>
      </c>
      <c r="H72" s="136" t="n">
        <v>0</v>
      </c>
      <c r="I72" s="136" t="n">
        <v>0</v>
      </c>
      <c r="J72" s="136" t="n">
        <v>0</v>
      </c>
      <c r="K72" s="0" t="n">
        <v>2250</v>
      </c>
      <c r="L72" s="0" t="n">
        <v>3450</v>
      </c>
      <c r="M72" s="0" t="n">
        <v>5250</v>
      </c>
      <c r="N72" s="0" t="n">
        <v>8100</v>
      </c>
      <c r="O72" s="0" t="n">
        <v>8100</v>
      </c>
      <c r="P72" s="0" t="n">
        <v>8100</v>
      </c>
      <c r="Q72" s="0" t="n">
        <v>8100</v>
      </c>
      <c r="R72" s="0" t="n">
        <v>8100</v>
      </c>
      <c r="S72" s="0" t="n">
        <v>8100</v>
      </c>
      <c r="T72" s="0" t="n">
        <v>8100</v>
      </c>
      <c r="U72" s="0" t="n">
        <v>8100</v>
      </c>
      <c r="V72" s="0" t="n">
        <v>8100</v>
      </c>
      <c r="W72" s="0" t="n">
        <v>8100</v>
      </c>
      <c r="X72" s="0" t="n">
        <v>8100</v>
      </c>
      <c r="Y72" s="0" t="n">
        <v>8100</v>
      </c>
      <c r="Z72" s="0" t="n">
        <v>8100</v>
      </c>
      <c r="AA72" s="0" t="n">
        <v>8100</v>
      </c>
      <c r="AB72" s="0" t="n">
        <v>8100</v>
      </c>
      <c r="AC72" s="0" t="n">
        <v>8100</v>
      </c>
      <c r="AD72" s="0" t="n">
        <v>8100</v>
      </c>
      <c r="AE72" s="0" t="n">
        <v>8100</v>
      </c>
      <c r="AF72" s="0" t="n">
        <v>8100</v>
      </c>
      <c r="AG72" s="0" t="n">
        <v>8100</v>
      </c>
      <c r="AH72" s="0" t="n">
        <v>8100</v>
      </c>
      <c r="AI72" s="0" t="n">
        <v>8100</v>
      </c>
    </row>
    <row r="73" customFormat="false" ht="13.8" hidden="false" customHeight="false" outlineLevel="0" collapsed="false">
      <c r="A73" s="134" t="s">
        <v>31</v>
      </c>
      <c r="B73" s="118" t="s">
        <v>259</v>
      </c>
      <c r="C73" s="24" t="s">
        <v>257</v>
      </c>
      <c r="D73" s="0" t="n">
        <v>0</v>
      </c>
      <c r="E73" s="0" t="n">
        <v>0</v>
      </c>
      <c r="F73" s="0" t="n">
        <v>0</v>
      </c>
      <c r="G73" s="0" t="n">
        <v>0</v>
      </c>
      <c r="H73" s="136" t="n">
        <v>0</v>
      </c>
      <c r="I73" s="136" t="n">
        <v>0</v>
      </c>
      <c r="J73" s="136" t="n">
        <v>0</v>
      </c>
      <c r="K73" s="136" t="n">
        <v>0</v>
      </c>
      <c r="L73" s="136" t="n">
        <v>0</v>
      </c>
      <c r="M73" s="136" t="n">
        <v>0</v>
      </c>
      <c r="N73" s="136" t="n">
        <v>0</v>
      </c>
      <c r="O73" s="136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</row>
    <row r="74" customFormat="false" ht="13.8" hidden="false" customHeight="false" outlineLevel="0" collapsed="false">
      <c r="A74" s="134" t="s">
        <v>31</v>
      </c>
      <c r="B74" s="118" t="s">
        <v>259</v>
      </c>
      <c r="C74" s="24" t="s">
        <v>166</v>
      </c>
      <c r="D74" s="0" t="n">
        <v>0</v>
      </c>
      <c r="E74" s="0" t="n">
        <v>0</v>
      </c>
      <c r="F74" s="0" t="n">
        <v>0</v>
      </c>
      <c r="G74" s="0" t="n">
        <v>0</v>
      </c>
      <c r="H74" s="136" t="n">
        <v>0</v>
      </c>
      <c r="I74" s="136" t="n">
        <v>0</v>
      </c>
      <c r="J74" s="136" t="n">
        <v>0</v>
      </c>
      <c r="K74" s="136" t="n">
        <v>0</v>
      </c>
      <c r="L74" s="136" t="n">
        <v>0</v>
      </c>
      <c r="M74" s="136" t="n">
        <v>0</v>
      </c>
      <c r="N74" s="136" t="n">
        <v>0</v>
      </c>
      <c r="O74" s="136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0</v>
      </c>
      <c r="AI74" s="0" t="n">
        <v>0</v>
      </c>
    </row>
    <row r="75" customFormat="false" ht="13.8" hidden="false" customHeight="false" outlineLevel="0" collapsed="false">
      <c r="A75" s="134" t="s">
        <v>31</v>
      </c>
      <c r="B75" s="118" t="s">
        <v>259</v>
      </c>
      <c r="C75" s="24" t="s">
        <v>59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500</v>
      </c>
      <c r="I75" s="0" t="n">
        <v>1000</v>
      </c>
      <c r="J75" s="0" t="n">
        <v>1000</v>
      </c>
      <c r="K75" s="0" t="n">
        <v>1000</v>
      </c>
      <c r="L75" s="0" t="n">
        <v>1000</v>
      </c>
      <c r="M75" s="0" t="n">
        <v>1000</v>
      </c>
      <c r="N75" s="0" t="n">
        <v>1000</v>
      </c>
      <c r="O75" s="0" t="n">
        <v>1000</v>
      </c>
      <c r="P75" s="0" t="n">
        <v>1000</v>
      </c>
      <c r="Q75" s="0" t="n">
        <v>1000</v>
      </c>
      <c r="R75" s="0" t="n">
        <v>1000</v>
      </c>
      <c r="S75" s="0" t="n">
        <v>1000</v>
      </c>
      <c r="T75" s="0" t="n">
        <v>1000</v>
      </c>
      <c r="U75" s="0" t="n">
        <v>1000</v>
      </c>
      <c r="V75" s="0" t="n">
        <v>1000</v>
      </c>
      <c r="W75" s="0" t="n">
        <v>1000</v>
      </c>
      <c r="X75" s="0" t="n">
        <v>1000</v>
      </c>
      <c r="Y75" s="0" t="n">
        <v>1000</v>
      </c>
      <c r="Z75" s="0" t="n">
        <v>1000</v>
      </c>
      <c r="AA75" s="0" t="n">
        <v>1000</v>
      </c>
      <c r="AB75" s="0" t="n">
        <v>1000</v>
      </c>
      <c r="AC75" s="0" t="n">
        <v>1000</v>
      </c>
      <c r="AD75" s="0" t="n">
        <v>1000</v>
      </c>
      <c r="AE75" s="0" t="n">
        <v>1000</v>
      </c>
      <c r="AF75" s="0" t="n">
        <v>1000</v>
      </c>
      <c r="AG75" s="0" t="n">
        <v>1000</v>
      </c>
      <c r="AH75" s="0" t="n">
        <v>1000</v>
      </c>
      <c r="AI75" s="0" t="n">
        <v>1000</v>
      </c>
    </row>
    <row r="76" customFormat="false" ht="13.8" hidden="false" customHeight="false" outlineLevel="0" collapsed="false">
      <c r="A76" s="134" t="s">
        <v>31</v>
      </c>
      <c r="B76" s="118" t="s">
        <v>259</v>
      </c>
      <c r="C76" s="24" t="s">
        <v>96</v>
      </c>
      <c r="D76" s="0" t="n">
        <v>0</v>
      </c>
      <c r="E76" s="0" t="n">
        <v>0</v>
      </c>
      <c r="F76" s="0" t="n">
        <v>0</v>
      </c>
      <c r="G76" s="0" t="n">
        <v>0</v>
      </c>
      <c r="H76" s="136" t="n">
        <v>0</v>
      </c>
      <c r="I76" s="136" t="n">
        <v>0</v>
      </c>
      <c r="J76" s="136" t="n">
        <v>0</v>
      </c>
      <c r="K76" s="136" t="n">
        <v>0</v>
      </c>
      <c r="L76" s="136" t="n">
        <v>0</v>
      </c>
      <c r="M76" s="136" t="n">
        <v>0</v>
      </c>
      <c r="N76" s="136" t="n">
        <v>0</v>
      </c>
      <c r="O76" s="136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0</v>
      </c>
    </row>
    <row r="77" customFormat="false" ht="13.8" hidden="false" customHeight="false" outlineLevel="0" collapsed="false">
      <c r="A77" s="134" t="s">
        <v>31</v>
      </c>
      <c r="B77" s="118" t="s">
        <v>259</v>
      </c>
      <c r="C77" s="0" t="s">
        <v>103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136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136" t="n">
        <v>2500</v>
      </c>
      <c r="P77" s="136" t="n">
        <v>2500</v>
      </c>
      <c r="Q77" s="136" t="n">
        <v>2500</v>
      </c>
      <c r="R77" s="136" t="n">
        <v>2500</v>
      </c>
      <c r="S77" s="136" t="n">
        <v>2500</v>
      </c>
      <c r="T77" s="136" t="n">
        <v>2500</v>
      </c>
      <c r="U77" s="136" t="n">
        <v>2500</v>
      </c>
      <c r="V77" s="136" t="n">
        <v>2500</v>
      </c>
      <c r="W77" s="136" t="n">
        <v>2500</v>
      </c>
      <c r="X77" s="136" t="n">
        <v>2500</v>
      </c>
      <c r="Y77" s="136" t="n">
        <v>2500</v>
      </c>
      <c r="Z77" s="136" t="n">
        <v>2500</v>
      </c>
      <c r="AA77" s="136" t="n">
        <v>2500</v>
      </c>
      <c r="AB77" s="136" t="n">
        <v>2500</v>
      </c>
      <c r="AC77" s="136" t="n">
        <v>2500</v>
      </c>
      <c r="AD77" s="136" t="n">
        <v>2500</v>
      </c>
      <c r="AE77" s="136" t="n">
        <v>2500</v>
      </c>
      <c r="AF77" s="136" t="n">
        <v>2500</v>
      </c>
      <c r="AG77" s="136" t="n">
        <v>2500</v>
      </c>
      <c r="AH77" s="136" t="n">
        <v>2500</v>
      </c>
      <c r="AI77" s="136" t="n">
        <v>2500</v>
      </c>
    </row>
    <row r="78" customFormat="false" ht="13.8" hidden="false" customHeight="false" outlineLevel="0" collapsed="false">
      <c r="A78" s="134" t="s">
        <v>31</v>
      </c>
      <c r="B78" s="118" t="s">
        <v>259</v>
      </c>
      <c r="C78" s="24" t="s">
        <v>221</v>
      </c>
      <c r="D78" s="0" t="n">
        <v>0</v>
      </c>
      <c r="E78" s="0" t="n">
        <v>0</v>
      </c>
      <c r="F78" s="0" t="n">
        <v>0</v>
      </c>
      <c r="G78" s="0" t="n">
        <v>0</v>
      </c>
      <c r="H78" s="136" t="n">
        <v>0</v>
      </c>
      <c r="I78" s="136" t="n">
        <v>0</v>
      </c>
      <c r="J78" s="136" t="n">
        <v>0</v>
      </c>
      <c r="K78" s="136" t="n">
        <v>0</v>
      </c>
      <c r="L78" s="136" t="n">
        <v>0</v>
      </c>
      <c r="M78" s="136" t="n">
        <v>0</v>
      </c>
      <c r="N78" s="136" t="n">
        <v>0</v>
      </c>
      <c r="O78" s="136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  <c r="AA78" s="0" t="n">
        <v>0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</v>
      </c>
      <c r="AH78" s="0" t="n">
        <v>0</v>
      </c>
      <c r="AI78" s="0" t="n">
        <v>0</v>
      </c>
    </row>
    <row r="79" customFormat="false" ht="13.8" hidden="false" customHeight="false" outlineLevel="0" collapsed="false">
      <c r="A79" s="134" t="s">
        <v>31</v>
      </c>
      <c r="B79" s="137" t="s">
        <v>259</v>
      </c>
      <c r="C79" s="24" t="s">
        <v>98</v>
      </c>
      <c r="D79" s="0" t="n">
        <v>0</v>
      </c>
      <c r="E79" s="0" t="n">
        <v>0</v>
      </c>
      <c r="F79" s="0" t="n">
        <v>0</v>
      </c>
      <c r="G79" s="0" t="n">
        <v>0</v>
      </c>
      <c r="H79" s="136" t="n">
        <v>0</v>
      </c>
      <c r="I79" s="136" t="n">
        <v>0</v>
      </c>
      <c r="J79" s="136" t="n">
        <v>0</v>
      </c>
      <c r="K79" s="136" t="n">
        <v>0</v>
      </c>
      <c r="L79" s="136" t="n">
        <v>0</v>
      </c>
      <c r="M79" s="136" t="n">
        <v>0</v>
      </c>
      <c r="N79" s="136" t="n">
        <v>0</v>
      </c>
      <c r="O79" s="136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v>0</v>
      </c>
    </row>
    <row r="80" customFormat="false" ht="13.8" hidden="false" customHeight="false" outlineLevel="0" collapsed="false">
      <c r="A80" s="134" t="s">
        <v>31</v>
      </c>
      <c r="B80" s="121" t="s">
        <v>259</v>
      </c>
      <c r="C80" s="51" t="s">
        <v>258</v>
      </c>
      <c r="D80" s="135" t="n">
        <v>0</v>
      </c>
      <c r="E80" s="135" t="n">
        <v>0</v>
      </c>
      <c r="F80" s="135" t="n">
        <v>0</v>
      </c>
      <c r="G80" s="135" t="n">
        <v>0</v>
      </c>
      <c r="H80" s="138" t="n">
        <v>0</v>
      </c>
      <c r="I80" s="138" t="n">
        <v>0</v>
      </c>
      <c r="J80" s="138" t="n">
        <v>0</v>
      </c>
      <c r="K80" s="138" t="n">
        <v>0</v>
      </c>
      <c r="L80" s="138" t="n">
        <v>0</v>
      </c>
      <c r="M80" s="138" t="n">
        <v>0</v>
      </c>
      <c r="N80" s="138" t="n">
        <v>0</v>
      </c>
      <c r="O80" s="138" t="n">
        <v>0</v>
      </c>
      <c r="P80" s="135" t="n">
        <v>0</v>
      </c>
      <c r="Q80" s="135" t="n">
        <v>0</v>
      </c>
      <c r="R80" s="135" t="n">
        <v>0</v>
      </c>
      <c r="S80" s="135" t="n">
        <v>0</v>
      </c>
      <c r="T80" s="135" t="n">
        <v>0</v>
      </c>
      <c r="U80" s="135" t="n">
        <v>0</v>
      </c>
      <c r="V80" s="135" t="n">
        <v>0</v>
      </c>
      <c r="W80" s="135" t="n">
        <v>0</v>
      </c>
      <c r="X80" s="135" t="n">
        <v>0</v>
      </c>
      <c r="Y80" s="135" t="n">
        <v>0</v>
      </c>
      <c r="Z80" s="135" t="n">
        <v>0</v>
      </c>
      <c r="AA80" s="135" t="n">
        <v>0</v>
      </c>
      <c r="AB80" s="135" t="n">
        <v>0</v>
      </c>
      <c r="AC80" s="135" t="n">
        <v>0</v>
      </c>
      <c r="AD80" s="135" t="n">
        <v>0</v>
      </c>
      <c r="AE80" s="135" t="n">
        <v>0</v>
      </c>
      <c r="AF80" s="135" t="n">
        <v>0</v>
      </c>
      <c r="AG80" s="135" t="n">
        <v>0</v>
      </c>
      <c r="AH80" s="135" t="n">
        <v>0</v>
      </c>
      <c r="AI80" s="135" t="n">
        <v>0</v>
      </c>
    </row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D31:F36 D9:AI10 D50:F55 D12:AI20 G52:AI55 D56:AI58 D47:AI47 G33:AI36 D37:AI39">
    <cfRule type="cellIs" priority="2" operator="notEqual" aboveAverage="0" equalAverage="0" bottom="0" percent="0" rank="0" text="" dxfId="9">
      <formula>0</formula>
    </cfRule>
    <cfRule type="expression" priority="3" aboveAverage="0" equalAverage="0" bottom="0" percent="0" rank="0" text="" dxfId="10">
      <formula>LEN(TRIM(D9))=0</formula>
    </cfRule>
  </conditionalFormatting>
  <conditionalFormatting sqref="D2:AI6 D21:AI25 D40:AI44">
    <cfRule type="cellIs" priority="4" operator="notEqual" aboveAverage="0" equalAverage="0" bottom="0" percent="0" rank="0" text="" dxfId="11">
      <formula>0</formula>
    </cfRule>
    <cfRule type="expression" priority="5" aboveAverage="0" equalAverage="0" bottom="0" percent="0" rank="0" text="" dxfId="12">
      <formula>LEN(TRIM(D2))=0</formula>
    </cfRule>
  </conditionalFormatting>
  <conditionalFormatting sqref="D11:AI11 D26:AI30 D7:AI8 D48:AI49 D45:AI46">
    <cfRule type="cellIs" priority="6" operator="notEqual" aboveAverage="0" equalAverage="0" bottom="0" percent="0" rank="0" text="" dxfId="13">
      <formula>0</formula>
    </cfRule>
    <cfRule type="expression" priority="7" aboveAverage="0" equalAverage="0" bottom="0" percent="0" rank="0" text="" dxfId="14">
      <formula>LEN(TRIM(D7))=0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4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E15" activeCellId="0" sqref="AE15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3.9"/>
    <col collapsed="false" customWidth="true" hidden="false" outlineLevel="0" max="2" min="2" style="0" width="20.09"/>
    <col collapsed="false" customWidth="true" hidden="false" outlineLevel="0" max="3" min="3" style="0" width="12.54"/>
    <col collapsed="false" customWidth="true" hidden="false" outlineLevel="0" max="4" min="4" style="0" width="9.72"/>
    <col collapsed="false" customWidth="true" hidden="false" outlineLevel="0" max="5" min="5" style="0" width="7.64"/>
    <col collapsed="false" customWidth="true" hidden="false" outlineLevel="0" max="6" min="6" style="0" width="7.91"/>
    <col collapsed="false" customWidth="true" hidden="false" outlineLevel="0" max="34" min="7" style="8" width="9.54"/>
    <col collapsed="false" customWidth="true" hidden="false" outlineLevel="0" max="35" min="35" style="8" width="7.82"/>
  </cols>
  <sheetData>
    <row r="1" customFormat="false" ht="16.5" hidden="false" customHeight="false" outlineLevel="0" collapsed="false">
      <c r="A1" s="10" t="s">
        <v>252</v>
      </c>
      <c r="B1" s="10" t="s">
        <v>253</v>
      </c>
      <c r="C1" s="10" t="s">
        <v>260</v>
      </c>
      <c r="D1" s="3" t="n">
        <v>2019</v>
      </c>
      <c r="E1" s="3" t="n">
        <v>2020</v>
      </c>
      <c r="F1" s="3" t="n">
        <v>2021</v>
      </c>
      <c r="G1" s="3" t="n">
        <v>2022</v>
      </c>
      <c r="H1" s="3" t="n">
        <f aca="false">G1+1</f>
        <v>2023</v>
      </c>
      <c r="I1" s="3" t="n">
        <f aca="false">H1+1</f>
        <v>2024</v>
      </c>
      <c r="J1" s="3" t="n">
        <f aca="false">I1+1</f>
        <v>2025</v>
      </c>
      <c r="K1" s="3" t="n">
        <f aca="false">J1+1</f>
        <v>2026</v>
      </c>
      <c r="L1" s="3" t="n">
        <f aca="false">K1+1</f>
        <v>2027</v>
      </c>
      <c r="M1" s="3" t="n">
        <f aca="false">L1+1</f>
        <v>2028</v>
      </c>
      <c r="N1" s="3" t="n">
        <f aca="false">M1+1</f>
        <v>2029</v>
      </c>
      <c r="O1" s="3" t="n">
        <f aca="false">N1+1</f>
        <v>2030</v>
      </c>
      <c r="P1" s="3" t="n">
        <f aca="false">O1+1</f>
        <v>2031</v>
      </c>
      <c r="Q1" s="3" t="n">
        <f aca="false">P1+1</f>
        <v>2032</v>
      </c>
      <c r="R1" s="3" t="n">
        <f aca="false">Q1+1</f>
        <v>2033</v>
      </c>
      <c r="S1" s="3" t="n">
        <f aca="false">R1+1</f>
        <v>2034</v>
      </c>
      <c r="T1" s="3" t="n">
        <f aca="false">S1+1</f>
        <v>2035</v>
      </c>
      <c r="U1" s="3" t="n">
        <f aca="false">T1+1</f>
        <v>2036</v>
      </c>
      <c r="V1" s="3" t="n">
        <f aca="false">U1+1</f>
        <v>2037</v>
      </c>
      <c r="W1" s="3" t="n">
        <f aca="false">V1+1</f>
        <v>2038</v>
      </c>
      <c r="X1" s="3" t="n">
        <f aca="false">W1+1</f>
        <v>2039</v>
      </c>
      <c r="Y1" s="3" t="n">
        <f aca="false">X1+1</f>
        <v>2040</v>
      </c>
      <c r="Z1" s="3" t="n">
        <f aca="false">Y1+1</f>
        <v>2041</v>
      </c>
      <c r="AA1" s="3" t="n">
        <f aca="false">Z1+1</f>
        <v>2042</v>
      </c>
      <c r="AB1" s="3" t="n">
        <f aca="false">AA1+1</f>
        <v>2043</v>
      </c>
      <c r="AC1" s="3" t="n">
        <f aca="false">AB1+1</f>
        <v>2044</v>
      </c>
      <c r="AD1" s="3" t="n">
        <f aca="false">AC1+1</f>
        <v>2045</v>
      </c>
      <c r="AE1" s="3" t="n">
        <f aca="false">AD1+1</f>
        <v>2046</v>
      </c>
      <c r="AF1" s="3" t="n">
        <f aca="false">AE1+1</f>
        <v>2047</v>
      </c>
      <c r="AG1" s="3" t="n">
        <f aca="false">AF1+1</f>
        <v>2048</v>
      </c>
      <c r="AH1" s="3" t="n">
        <f aca="false">AG1+1</f>
        <v>2049</v>
      </c>
      <c r="AI1" s="3" t="n">
        <f aca="false">AH1+1</f>
        <v>2050</v>
      </c>
    </row>
    <row r="2" customFormat="false" ht="14.25" hidden="false" customHeight="false" outlineLevel="0" collapsed="false">
      <c r="A2" s="102" t="s">
        <v>11</v>
      </c>
      <c r="B2" s="16" t="s">
        <v>261</v>
      </c>
      <c r="C2" s="139" t="s">
        <v>262</v>
      </c>
      <c r="D2" s="140" t="n">
        <v>239.58110689889</v>
      </c>
      <c r="E2" s="140" t="n">
        <v>240.31078563294</v>
      </c>
      <c r="F2" s="140" t="n">
        <v>241.617177800039</v>
      </c>
      <c r="G2" s="141" t="n">
        <v>245.536451582752</v>
      </c>
      <c r="H2" s="141" t="n">
        <v>249.782299086885</v>
      </c>
      <c r="I2" s="141" t="n">
        <v>254.028146591018</v>
      </c>
      <c r="J2" s="141" t="n">
        <v>257.155257784061</v>
      </c>
      <c r="K2" s="141" t="n">
        <v>261.324836656203</v>
      </c>
      <c r="L2" s="141" t="n">
        <v>265.494318246927</v>
      </c>
      <c r="M2" s="141" t="n">
        <v>268.621429439969</v>
      </c>
      <c r="N2" s="141" t="n">
        <v>272.269774472562</v>
      </c>
      <c r="O2" s="141" t="n">
        <v>276.960489902835</v>
      </c>
      <c r="P2" s="141" t="n">
        <v>279.566464537747</v>
      </c>
      <c r="Q2" s="141" t="n">
        <v>283.735946128471</v>
      </c>
      <c r="R2" s="141" t="n">
        <v>286.863154602932</v>
      </c>
      <c r="S2" s="141" t="n">
        <v>291.032636193656</v>
      </c>
      <c r="T2" s="141" t="n">
        <v>294.159844668117</v>
      </c>
      <c r="U2" s="141" t="n">
        <v>297.808092419291</v>
      </c>
      <c r="V2" s="141" t="n">
        <v>301.456437451884</v>
      </c>
      <c r="W2" s="141" t="n">
        <v>304.583645926345</v>
      </c>
      <c r="X2" s="141" t="n">
        <v>307.710757119388</v>
      </c>
      <c r="Y2" s="141" t="n">
        <v>311.359102151981</v>
      </c>
      <c r="Z2" s="141" t="n">
        <v>314.486213345023</v>
      </c>
      <c r="AA2" s="141" t="n">
        <v>318.655694935747</v>
      </c>
      <c r="AB2" s="141" t="n">
        <v>321.261669570659</v>
      </c>
      <c r="AC2" s="141" t="n">
        <v>324.910014603251</v>
      </c>
      <c r="AD2" s="141" t="n">
        <v>328.558359635844</v>
      </c>
      <c r="AE2" s="141" t="n">
        <v>332.206704668436</v>
      </c>
      <c r="AF2" s="141" t="n">
        <v>335.333815861479</v>
      </c>
      <c r="AG2" s="141" t="n">
        <v>338.982160894072</v>
      </c>
      <c r="AH2" s="141" t="n">
        <v>342.109272087115</v>
      </c>
      <c r="AI2" s="142" t="n">
        <v>345.757617119707</v>
      </c>
    </row>
    <row r="3" customFormat="false" ht="14.25" hidden="false" customHeight="false" outlineLevel="0" collapsed="false">
      <c r="A3" s="107" t="s">
        <v>11</v>
      </c>
      <c r="B3" s="143" t="s">
        <v>263</v>
      </c>
      <c r="C3" s="144" t="s">
        <v>264</v>
      </c>
      <c r="D3" s="145" t="n">
        <v>0.585445607513471</v>
      </c>
      <c r="E3" s="145" t="n">
        <v>0.573051984282334</v>
      </c>
      <c r="F3" s="145" t="n">
        <v>0.565314992592795</v>
      </c>
      <c r="G3" s="145" t="n">
        <v>0.563561377775619</v>
      </c>
      <c r="H3" s="145" t="n">
        <v>0.564103842509553</v>
      </c>
      <c r="I3" s="145" t="n">
        <v>0.557589790476558</v>
      </c>
      <c r="J3" s="145" t="n">
        <v>0.556315794749518</v>
      </c>
      <c r="K3" s="145" t="n">
        <v>0.557840210637596</v>
      </c>
      <c r="L3" s="145" t="n">
        <v>0.556435952155766</v>
      </c>
      <c r="M3" s="145" t="n">
        <v>0.556701385977498</v>
      </c>
      <c r="N3" s="145" t="n">
        <v>0.563397189922147</v>
      </c>
      <c r="O3" s="145" t="n">
        <v>0.571774138898707</v>
      </c>
      <c r="P3" s="145" t="n">
        <v>0.57512497623418</v>
      </c>
      <c r="Q3" s="145" t="n">
        <v>0.582033329343185</v>
      </c>
      <c r="R3" s="145" t="n">
        <v>0.58872884456359</v>
      </c>
      <c r="S3" s="145" t="n">
        <v>0.593818716141913</v>
      </c>
      <c r="T3" s="145" t="n">
        <v>0.595770588273364</v>
      </c>
      <c r="U3" s="145" t="n">
        <v>0.602748860770146</v>
      </c>
      <c r="V3" s="145" t="n">
        <v>0.612801517138686</v>
      </c>
      <c r="W3" s="145" t="n">
        <v>0.618241659345795</v>
      </c>
      <c r="X3" s="145" t="n">
        <v>0.618655545549695</v>
      </c>
      <c r="Y3" s="145" t="n">
        <v>0.623886579223024</v>
      </c>
      <c r="Z3" s="145" t="n">
        <v>0.6531604987536</v>
      </c>
      <c r="AA3" s="145" t="n">
        <v>0.657071076156945</v>
      </c>
      <c r="AB3" s="145" t="n">
        <v>0.662861104027183</v>
      </c>
      <c r="AC3" s="145" t="n">
        <v>0.665990153022488</v>
      </c>
      <c r="AD3" s="145" t="n">
        <v>0.671080265204348</v>
      </c>
      <c r="AE3" s="145" t="n">
        <v>0.674920778857794</v>
      </c>
      <c r="AF3" s="145" t="n">
        <v>0.684311871741714</v>
      </c>
      <c r="AG3" s="145" t="n">
        <v>0.695937858697352</v>
      </c>
      <c r="AH3" s="145" t="n">
        <v>0.710185678332493</v>
      </c>
      <c r="AI3" s="146" t="n">
        <v>0.71835809024247</v>
      </c>
    </row>
    <row r="4" customFormat="false" ht="14.25" hidden="false" customHeight="false" outlineLevel="0" collapsed="false">
      <c r="A4" s="107" t="s">
        <v>11</v>
      </c>
      <c r="B4" s="143" t="s">
        <v>265</v>
      </c>
      <c r="C4" s="144" t="s">
        <v>266</v>
      </c>
      <c r="D4" s="28" t="n">
        <v>800</v>
      </c>
      <c r="E4" s="28" t="n">
        <v>800</v>
      </c>
      <c r="F4" s="28" t="n">
        <v>800</v>
      </c>
      <c r="G4" s="28" t="n">
        <v>800</v>
      </c>
      <c r="H4" s="28" t="n">
        <v>800</v>
      </c>
      <c r="I4" s="28" t="n">
        <v>800</v>
      </c>
      <c r="J4" s="28" t="n">
        <v>800</v>
      </c>
      <c r="K4" s="28" t="n">
        <v>800</v>
      </c>
      <c r="L4" s="28" t="n">
        <v>800</v>
      </c>
      <c r="M4" s="28" t="n">
        <v>800</v>
      </c>
      <c r="N4" s="28" t="n">
        <v>800</v>
      </c>
      <c r="O4" s="28" t="n">
        <v>800</v>
      </c>
      <c r="P4" s="28" t="n">
        <v>800</v>
      </c>
      <c r="Q4" s="28" t="n">
        <v>800</v>
      </c>
      <c r="R4" s="28" t="n">
        <v>800</v>
      </c>
      <c r="S4" s="28" t="n">
        <v>800</v>
      </c>
      <c r="T4" s="28" t="n">
        <v>800</v>
      </c>
      <c r="U4" s="28" t="n">
        <v>800</v>
      </c>
      <c r="V4" s="28" t="n">
        <v>800</v>
      </c>
      <c r="W4" s="28" t="n">
        <v>800</v>
      </c>
      <c r="X4" s="28" t="n">
        <v>800</v>
      </c>
      <c r="Y4" s="28" t="n">
        <v>800</v>
      </c>
      <c r="Z4" s="28" t="n">
        <f aca="false">Y4</f>
        <v>800</v>
      </c>
      <c r="AA4" s="28" t="n">
        <f aca="false">Z4</f>
        <v>800</v>
      </c>
      <c r="AB4" s="28" t="n">
        <f aca="false">AA4</f>
        <v>800</v>
      </c>
      <c r="AC4" s="28" t="n">
        <f aca="false">AB4</f>
        <v>800</v>
      </c>
      <c r="AD4" s="28" t="n">
        <f aca="false">AC4</f>
        <v>800</v>
      </c>
      <c r="AE4" s="28" t="n">
        <f aca="false">AD4</f>
        <v>800</v>
      </c>
      <c r="AF4" s="28" t="n">
        <f aca="false">AE4</f>
        <v>800</v>
      </c>
      <c r="AG4" s="28" t="n">
        <f aca="false">AF4</f>
        <v>800</v>
      </c>
      <c r="AH4" s="28" t="n">
        <f aca="false">AG4</f>
        <v>800</v>
      </c>
      <c r="AI4" s="29" t="n">
        <f aca="false">AH4</f>
        <v>800</v>
      </c>
    </row>
    <row r="5" customFormat="false" ht="14.25" hidden="false" customHeight="false" outlineLevel="0" collapsed="false">
      <c r="A5" s="107" t="s">
        <v>11</v>
      </c>
      <c r="B5" s="143" t="s">
        <v>267</v>
      </c>
      <c r="C5" s="144" t="s">
        <v>266</v>
      </c>
      <c r="D5" s="34" t="n">
        <v>2200</v>
      </c>
      <c r="E5" s="34" t="n">
        <v>2200</v>
      </c>
      <c r="F5" s="34" t="n">
        <v>2200</v>
      </c>
      <c r="G5" s="34" t="n">
        <v>2200</v>
      </c>
      <c r="H5" s="34" t="n">
        <v>2200</v>
      </c>
      <c r="I5" s="34" t="n">
        <v>2200</v>
      </c>
      <c r="J5" s="34" t="n">
        <v>3400</v>
      </c>
      <c r="K5" s="34" t="n">
        <v>3400</v>
      </c>
      <c r="L5" s="34" t="n">
        <v>3400</v>
      </c>
      <c r="M5" s="34" t="n">
        <v>3400</v>
      </c>
      <c r="N5" s="34" t="n">
        <v>3400</v>
      </c>
      <c r="O5" s="34" t="n">
        <v>3400</v>
      </c>
      <c r="P5" s="34" t="n">
        <v>3400</v>
      </c>
      <c r="Q5" s="34" t="n">
        <v>3400</v>
      </c>
      <c r="R5" s="34" t="n">
        <v>3400</v>
      </c>
      <c r="S5" s="34" t="n">
        <v>3400</v>
      </c>
      <c r="T5" s="34" t="n">
        <v>3400</v>
      </c>
      <c r="U5" s="34" t="n">
        <v>3400</v>
      </c>
      <c r="V5" s="34" t="n">
        <v>3400</v>
      </c>
      <c r="W5" s="34" t="n">
        <v>3400</v>
      </c>
      <c r="X5" s="34" t="n">
        <v>3400</v>
      </c>
      <c r="Y5" s="34" t="n">
        <v>3400</v>
      </c>
      <c r="Z5" s="34" t="n">
        <v>3400</v>
      </c>
      <c r="AA5" s="34" t="n">
        <v>3400</v>
      </c>
      <c r="AB5" s="34" t="n">
        <v>3400</v>
      </c>
      <c r="AC5" s="34" t="n">
        <v>3400</v>
      </c>
      <c r="AD5" s="34" t="n">
        <v>3400</v>
      </c>
      <c r="AE5" s="34" t="n">
        <v>3400</v>
      </c>
      <c r="AF5" s="34" t="n">
        <v>3400</v>
      </c>
      <c r="AG5" s="34" t="n">
        <v>3400</v>
      </c>
      <c r="AH5" s="34" t="n">
        <v>3400</v>
      </c>
      <c r="AI5" s="35" t="n">
        <v>3400</v>
      </c>
    </row>
    <row r="6" customFormat="false" ht="14.25" hidden="false" customHeight="false" outlineLevel="0" collapsed="false">
      <c r="A6" s="107" t="s">
        <v>11</v>
      </c>
      <c r="B6" s="143" t="s">
        <v>268</v>
      </c>
      <c r="C6" s="144" t="s">
        <v>269</v>
      </c>
      <c r="D6" s="147" t="n">
        <f aca="false">FALSE()</f>
        <v>0</v>
      </c>
      <c r="E6" s="147" t="n">
        <f aca="false">FALSE()</f>
        <v>0</v>
      </c>
      <c r="F6" s="147" t="n">
        <f aca="false">FALSE()</f>
        <v>0</v>
      </c>
      <c r="G6" s="147" t="n">
        <f aca="false">FALSE()</f>
        <v>0</v>
      </c>
      <c r="H6" s="147" t="n">
        <f aca="false">TRUE()</f>
        <v>1</v>
      </c>
      <c r="I6" s="148" t="b">
        <f aca="false">H6</f>
        <v>1</v>
      </c>
      <c r="J6" s="148" t="b">
        <f aca="false">I6</f>
        <v>1</v>
      </c>
      <c r="K6" s="148" t="b">
        <f aca="false">J6</f>
        <v>1</v>
      </c>
      <c r="L6" s="148" t="b">
        <f aca="false">K6</f>
        <v>1</v>
      </c>
      <c r="M6" s="148" t="b">
        <f aca="false">L6</f>
        <v>1</v>
      </c>
      <c r="N6" s="148" t="b">
        <f aca="false">M6</f>
        <v>1</v>
      </c>
      <c r="O6" s="148" t="b">
        <f aca="false">N6</f>
        <v>1</v>
      </c>
      <c r="P6" s="148" t="b">
        <f aca="false">O6</f>
        <v>1</v>
      </c>
      <c r="Q6" s="148" t="b">
        <f aca="false">P6</f>
        <v>1</v>
      </c>
      <c r="R6" s="148" t="b">
        <f aca="false">Q6</f>
        <v>1</v>
      </c>
      <c r="S6" s="148" t="b">
        <f aca="false">R6</f>
        <v>1</v>
      </c>
      <c r="T6" s="148" t="b">
        <f aca="false">S6</f>
        <v>1</v>
      </c>
      <c r="U6" s="148" t="b">
        <f aca="false">T6</f>
        <v>1</v>
      </c>
      <c r="V6" s="148" t="b">
        <f aca="false">U6</f>
        <v>1</v>
      </c>
      <c r="W6" s="148" t="b">
        <f aca="false">V6</f>
        <v>1</v>
      </c>
      <c r="X6" s="148" t="b">
        <f aca="false">W6</f>
        <v>1</v>
      </c>
      <c r="Y6" s="148" t="b">
        <f aca="false">X6</f>
        <v>1</v>
      </c>
      <c r="Z6" s="148" t="b">
        <f aca="false">Y6</f>
        <v>1</v>
      </c>
      <c r="AA6" s="148" t="b">
        <f aca="false">Z6</f>
        <v>1</v>
      </c>
      <c r="AB6" s="148" t="b">
        <f aca="false">AA6</f>
        <v>1</v>
      </c>
      <c r="AC6" s="148" t="b">
        <f aca="false">AB6</f>
        <v>1</v>
      </c>
      <c r="AD6" s="148" t="b">
        <f aca="false">AC6</f>
        <v>1</v>
      </c>
      <c r="AE6" s="148" t="b">
        <f aca="false">AD6</f>
        <v>1</v>
      </c>
      <c r="AF6" s="148" t="b">
        <f aca="false">AE6</f>
        <v>1</v>
      </c>
      <c r="AG6" s="148" t="b">
        <f aca="false">AF6</f>
        <v>1</v>
      </c>
      <c r="AH6" s="148" t="b">
        <f aca="false">AG6</f>
        <v>1</v>
      </c>
      <c r="AI6" s="149" t="b">
        <f aca="false">AH6</f>
        <v>1</v>
      </c>
    </row>
    <row r="7" customFormat="false" ht="14.25" hidden="false" customHeight="false" outlineLevel="0" collapsed="false">
      <c r="A7" s="120" t="s">
        <v>11</v>
      </c>
      <c r="B7" s="150" t="s">
        <v>270</v>
      </c>
      <c r="C7" s="151" t="s">
        <v>271</v>
      </c>
      <c r="D7" s="152" t="n">
        <v>0.1</v>
      </c>
      <c r="E7" s="152" t="n">
        <v>0.1</v>
      </c>
      <c r="F7" s="152" t="n">
        <v>0.1</v>
      </c>
      <c r="G7" s="152" t="n">
        <v>0.1</v>
      </c>
      <c r="H7" s="152" t="n">
        <v>0.1</v>
      </c>
      <c r="I7" s="152" t="n">
        <v>0.1</v>
      </c>
      <c r="J7" s="152" t="n">
        <v>0.1</v>
      </c>
      <c r="K7" s="152" t="n">
        <v>0.1</v>
      </c>
      <c r="L7" s="152" t="n">
        <v>0.1</v>
      </c>
      <c r="M7" s="152" t="n">
        <v>0.1</v>
      </c>
      <c r="N7" s="152" t="n">
        <v>0.1</v>
      </c>
      <c r="O7" s="152" t="n">
        <v>0.1</v>
      </c>
      <c r="P7" s="152" t="n">
        <v>0.1</v>
      </c>
      <c r="Q7" s="152" t="n">
        <v>0.1</v>
      </c>
      <c r="R7" s="152" t="n">
        <v>0.1</v>
      </c>
      <c r="S7" s="152" t="n">
        <v>0.1</v>
      </c>
      <c r="T7" s="152" t="n">
        <v>0.1</v>
      </c>
      <c r="U7" s="152" t="n">
        <v>0.1</v>
      </c>
      <c r="V7" s="152" t="n">
        <v>0.1</v>
      </c>
      <c r="W7" s="152" t="n">
        <v>0.1</v>
      </c>
      <c r="X7" s="152" t="n">
        <v>0.1</v>
      </c>
      <c r="Y7" s="152" t="n">
        <v>0.1</v>
      </c>
      <c r="Z7" s="152" t="n">
        <v>0.1</v>
      </c>
      <c r="AA7" s="152" t="n">
        <v>0.1</v>
      </c>
      <c r="AB7" s="152" t="n">
        <v>0.1</v>
      </c>
      <c r="AC7" s="152" t="n">
        <v>0.1</v>
      </c>
      <c r="AD7" s="152" t="n">
        <v>0.1</v>
      </c>
      <c r="AE7" s="152" t="n">
        <v>0.1</v>
      </c>
      <c r="AF7" s="152" t="n">
        <v>0.1</v>
      </c>
      <c r="AG7" s="152" t="n">
        <v>0.1</v>
      </c>
      <c r="AH7" s="152" t="n">
        <v>0.1</v>
      </c>
      <c r="AI7" s="153" t="n">
        <v>0.1</v>
      </c>
    </row>
    <row r="8" customFormat="false" ht="14.25" hidden="false" customHeight="false" outlineLevel="0" collapsed="false">
      <c r="F8" s="154"/>
      <c r="G8" s="154"/>
      <c r="J8" s="155"/>
      <c r="O8" s="155"/>
      <c r="Y8" s="155"/>
      <c r="AI8" s="155"/>
    </row>
    <row r="9" customFormat="false" ht="14.25" hidden="false" customHeight="false" outlineLevel="0" collapsed="false">
      <c r="F9" s="154"/>
      <c r="G9" s="154"/>
      <c r="J9" s="156"/>
    </row>
    <row r="10" customFormat="false" ht="14.25" hidden="false" customHeight="false" outlineLevel="0" collapsed="false">
      <c r="J10" s="157"/>
      <c r="O10" s="157"/>
      <c r="Y10" s="157"/>
      <c r="AI10" s="157"/>
    </row>
    <row r="14" customFormat="false" ht="14.25" hidden="false" customHeight="false" outlineLevel="0" collapsed="false">
      <c r="F14" s="154"/>
      <c r="G14" s="154"/>
    </row>
    <row r="15" customFormat="false" ht="14.25" hidden="false" customHeight="false" outlineLevel="0" collapsed="false">
      <c r="F15" s="154"/>
      <c r="G15" s="154"/>
    </row>
    <row r="16" customFormat="false" ht="14.25" hidden="false" customHeight="false" outlineLevel="0" collapsed="false">
      <c r="F16" s="154"/>
      <c r="G16" s="154"/>
    </row>
    <row r="17" customFormat="false" ht="14.25" hidden="false" customHeight="false" outlineLevel="0" collapsed="false">
      <c r="F17" s="154"/>
      <c r="G17" s="154"/>
    </row>
    <row r="18" customFormat="false" ht="14.25" hidden="false" customHeight="false" outlineLevel="0" collapsed="false">
      <c r="F18" s="154"/>
      <c r="G18" s="154"/>
    </row>
    <row r="19" customFormat="false" ht="14.25" hidden="false" customHeight="false" outlineLevel="0" collapsed="false">
      <c r="F19" s="154"/>
      <c r="G19" s="154"/>
    </row>
    <row r="20" customFormat="false" ht="14.25" hidden="false" customHeight="false" outlineLevel="0" collapsed="false">
      <c r="F20" s="154"/>
      <c r="G20" s="154"/>
    </row>
    <row r="21" customFormat="false" ht="14.25" hidden="false" customHeight="false" outlineLevel="0" collapsed="false">
      <c r="F21" s="154"/>
      <c r="G21" s="154"/>
    </row>
    <row r="22" customFormat="false" ht="14.25" hidden="false" customHeight="false" outlineLevel="0" collapsed="false">
      <c r="F22" s="154"/>
      <c r="G22" s="154"/>
    </row>
    <row r="23" customFormat="false" ht="14.25" hidden="false" customHeight="false" outlineLevel="0" collapsed="false">
      <c r="F23" s="154"/>
      <c r="G23" s="154"/>
    </row>
    <row r="24" customFormat="false" ht="14.25" hidden="false" customHeight="false" outlineLevel="0" collapsed="false">
      <c r="F24" s="154"/>
      <c r="G24" s="154"/>
    </row>
    <row r="25" customFormat="false" ht="14.25" hidden="false" customHeight="false" outlineLevel="0" collapsed="false">
      <c r="F25" s="154"/>
      <c r="G25" s="154"/>
    </row>
    <row r="26" customFormat="false" ht="14.25" hidden="false" customHeight="false" outlineLevel="0" collapsed="false">
      <c r="F26" s="154"/>
      <c r="G26" s="154"/>
    </row>
    <row r="27" customFormat="false" ht="14.25" hidden="false" customHeight="false" outlineLevel="0" collapsed="false">
      <c r="F27" s="154"/>
      <c r="G27" s="154"/>
    </row>
    <row r="28" customFormat="false" ht="14.25" hidden="false" customHeight="false" outlineLevel="0" collapsed="false">
      <c r="F28" s="154"/>
      <c r="G28" s="154"/>
    </row>
    <row r="29" customFormat="false" ht="14.25" hidden="false" customHeight="false" outlineLevel="0" collapsed="false">
      <c r="F29" s="154"/>
      <c r="G29" s="154"/>
    </row>
    <row r="30" customFormat="false" ht="14.25" hidden="false" customHeight="false" outlineLevel="0" collapsed="false">
      <c r="F30" s="154"/>
      <c r="G30" s="154"/>
    </row>
    <row r="31" customFormat="false" ht="14.25" hidden="false" customHeight="false" outlineLevel="0" collapsed="false">
      <c r="F31" s="154"/>
      <c r="G31" s="154"/>
    </row>
    <row r="32" customFormat="false" ht="14.25" hidden="false" customHeight="false" outlineLevel="0" collapsed="false">
      <c r="G32" s="154"/>
    </row>
    <row r="33" customFormat="false" ht="14.25" hidden="false" customHeight="false" outlineLevel="0" collapsed="false">
      <c r="G33" s="154"/>
    </row>
    <row r="34" customFormat="false" ht="14.25" hidden="false" customHeight="false" outlineLevel="0" collapsed="false">
      <c r="G34" s="154"/>
    </row>
    <row r="35" customFormat="false" ht="14.25" hidden="false" customHeight="false" outlineLevel="0" collapsed="false">
      <c r="G35" s="154"/>
    </row>
    <row r="36" customFormat="false" ht="14.25" hidden="false" customHeight="false" outlineLevel="0" collapsed="false">
      <c r="G36" s="154"/>
    </row>
    <row r="37" customFormat="false" ht="14.25" hidden="false" customHeight="false" outlineLevel="0" collapsed="false">
      <c r="G37" s="154"/>
    </row>
    <row r="38" customFormat="false" ht="14.25" hidden="false" customHeight="false" outlineLevel="0" collapsed="false">
      <c r="G38" s="154"/>
    </row>
    <row r="39" customFormat="false" ht="14.25" hidden="false" customHeight="false" outlineLevel="0" collapsed="false">
      <c r="G39" s="154"/>
    </row>
    <row r="40" customFormat="false" ht="14.25" hidden="false" customHeight="false" outlineLevel="0" collapsed="false">
      <c r="G40" s="154"/>
    </row>
    <row r="41" customFormat="false" ht="14.25" hidden="false" customHeight="false" outlineLevel="0" collapsed="false">
      <c r="G41" s="154"/>
    </row>
    <row r="42" customFormat="false" ht="14.25" hidden="false" customHeight="false" outlineLevel="0" collapsed="false">
      <c r="G42" s="15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K49" activeCellId="0" sqref="K49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7.83"/>
    <col collapsed="false" customWidth="true" hidden="false" outlineLevel="0" max="2" min="2" style="0" width="16.37"/>
    <col collapsed="false" customWidth="true" hidden="false" outlineLevel="0" max="3" min="3" style="0" width="12.63"/>
    <col collapsed="false" customWidth="true" hidden="false" outlineLevel="0" max="10" min="4" style="0" width="8.82"/>
    <col collapsed="false" customWidth="true" hidden="false" outlineLevel="0" max="11" min="11" style="0" width="12.82"/>
    <col collapsed="false" customWidth="true" hidden="false" outlineLevel="0" max="12" min="12" style="8" width="18.55"/>
    <col collapsed="false" customWidth="true" hidden="false" outlineLevel="0" max="13" min="13" style="0" width="96"/>
  </cols>
  <sheetData>
    <row r="1" customFormat="false" ht="16.5" hidden="false" customHeight="false" outlineLevel="0" collapsed="false">
      <c r="A1" s="158" t="s">
        <v>252</v>
      </c>
      <c r="B1" s="159" t="s">
        <v>272</v>
      </c>
      <c r="C1" s="160" t="s">
        <v>253</v>
      </c>
      <c r="D1" s="160" t="n">
        <v>2019</v>
      </c>
      <c r="E1" s="160" t="n">
        <v>2020</v>
      </c>
      <c r="F1" s="160" t="n">
        <v>2025</v>
      </c>
      <c r="G1" s="160" t="n">
        <v>2030</v>
      </c>
      <c r="H1" s="160" t="n">
        <v>2035</v>
      </c>
      <c r="I1" s="160" t="n">
        <v>2040</v>
      </c>
      <c r="J1" s="160" t="n">
        <v>2045</v>
      </c>
      <c r="K1" s="160" t="n">
        <v>2050</v>
      </c>
      <c r="L1" s="160" t="s">
        <v>260</v>
      </c>
      <c r="M1" s="161" t="s">
        <v>273</v>
      </c>
    </row>
    <row r="2" customFormat="false" ht="14.25" hidden="false" customHeight="false" outlineLevel="0" collapsed="false">
      <c r="A2" s="107" t="s">
        <v>12</v>
      </c>
      <c r="B2" s="162" t="s">
        <v>59</v>
      </c>
      <c r="C2" s="163" t="s">
        <v>274</v>
      </c>
      <c r="D2" s="163" t="n">
        <v>0.3</v>
      </c>
      <c r="E2" s="163" t="n">
        <v>0.3</v>
      </c>
      <c r="F2" s="163" t="n">
        <v>0.3</v>
      </c>
      <c r="G2" s="163" t="n">
        <v>0.29</v>
      </c>
      <c r="H2" s="163" t="n">
        <v>0.3</v>
      </c>
      <c r="I2" s="163" t="n">
        <v>0.325</v>
      </c>
      <c r="J2" s="163" t="n">
        <v>0.325</v>
      </c>
      <c r="K2" s="163" t="n">
        <v>0.325</v>
      </c>
      <c r="L2" s="163" t="s">
        <v>275</v>
      </c>
      <c r="M2" s="164" t="s">
        <v>276</v>
      </c>
    </row>
    <row r="3" customFormat="false" ht="14.25" hidden="false" customHeight="false" outlineLevel="0" collapsed="false">
      <c r="A3" s="23" t="str">
        <f aca="false">A2</f>
        <v>ambitions_2019</v>
      </c>
      <c r="B3" s="67" t="s">
        <v>123</v>
      </c>
      <c r="C3" s="8" t="s">
        <v>274</v>
      </c>
      <c r="D3" s="8" t="n">
        <f aca="false">F3</f>
        <v>0</v>
      </c>
      <c r="E3" s="8" t="n">
        <f aca="false">G3</f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8" t="s">
        <v>275</v>
      </c>
      <c r="M3" s="129" t="s">
        <v>276</v>
      </c>
    </row>
    <row r="4" customFormat="false" ht="14.25" hidden="false" customHeight="false" outlineLevel="0" collapsed="false">
      <c r="A4" s="23" t="str">
        <f aca="false">A3</f>
        <v>ambitions_2019</v>
      </c>
      <c r="B4" s="67" t="s">
        <v>277</v>
      </c>
      <c r="C4" s="8" t="s">
        <v>274</v>
      </c>
      <c r="D4" s="8" t="n">
        <f aca="false">F4</f>
        <v>0.248</v>
      </c>
      <c r="E4" s="8" t="n">
        <f aca="false">G4</f>
        <v>0.248</v>
      </c>
      <c r="F4" s="0" t="n">
        <v>0.248</v>
      </c>
      <c r="G4" s="0" t="n">
        <v>0.248</v>
      </c>
      <c r="H4" s="0" t="n">
        <v>0.248</v>
      </c>
      <c r="I4" s="0" t="n">
        <v>0.248</v>
      </c>
      <c r="J4" s="0" t="n">
        <v>0.248</v>
      </c>
      <c r="K4" s="0" t="n">
        <v>0.248</v>
      </c>
      <c r="L4" s="8" t="s">
        <v>275</v>
      </c>
      <c r="M4" s="129" t="s">
        <v>276</v>
      </c>
    </row>
    <row r="5" customFormat="false" ht="14.25" hidden="false" customHeight="false" outlineLevel="0" collapsed="false">
      <c r="A5" s="23" t="str">
        <f aca="false">A4</f>
        <v>ambitions_2019</v>
      </c>
      <c r="B5" s="67" t="s">
        <v>106</v>
      </c>
      <c r="C5" s="8" t="s">
        <v>274</v>
      </c>
      <c r="D5" s="8" t="n">
        <v>0.1794</v>
      </c>
      <c r="E5" s="8" t="n">
        <v>0.1794</v>
      </c>
      <c r="F5" s="8" t="n">
        <v>0.1794</v>
      </c>
      <c r="G5" s="8" t="n">
        <v>0.1794</v>
      </c>
      <c r="H5" s="8" t="n">
        <v>0.1794</v>
      </c>
      <c r="I5" s="8" t="n">
        <v>0.1794</v>
      </c>
      <c r="J5" s="8" t="n">
        <v>0.1794</v>
      </c>
      <c r="K5" s="8" t="n">
        <v>0.1794</v>
      </c>
      <c r="L5" s="8" t="s">
        <v>275</v>
      </c>
      <c r="M5" s="129" t="s">
        <v>276</v>
      </c>
    </row>
    <row r="6" customFormat="false" ht="14.25" hidden="false" customHeight="false" outlineLevel="0" collapsed="false">
      <c r="A6" s="23" t="str">
        <f aca="false">A5</f>
        <v>ambitions_2019</v>
      </c>
      <c r="B6" s="67" t="s">
        <v>113</v>
      </c>
      <c r="C6" s="8" t="s">
        <v>278</v>
      </c>
      <c r="D6" s="165" t="n">
        <v>0.082</v>
      </c>
      <c r="E6" s="165" t="n">
        <v>0.082</v>
      </c>
      <c r="F6" s="165" t="n">
        <v>0.082</v>
      </c>
      <c r="G6" s="165" t="n">
        <v>0.082</v>
      </c>
      <c r="H6" s="165" t="n">
        <v>0.082</v>
      </c>
      <c r="I6" s="165" t="n">
        <v>0.082</v>
      </c>
      <c r="J6" s="165" t="n">
        <v>0.082</v>
      </c>
      <c r="K6" s="165" t="n">
        <v>0.082</v>
      </c>
      <c r="L6" s="8" t="s">
        <v>279</v>
      </c>
      <c r="M6" s="129"/>
    </row>
    <row r="7" customFormat="false" ht="14.25" hidden="false" customHeight="false" outlineLevel="0" collapsed="false">
      <c r="A7" s="23" t="str">
        <f aca="false">A6</f>
        <v>ambitions_2019</v>
      </c>
      <c r="B7" s="67" t="s">
        <v>280</v>
      </c>
      <c r="C7" s="8" t="s">
        <v>278</v>
      </c>
      <c r="D7" s="165" t="n">
        <v>0.082</v>
      </c>
      <c r="E7" s="165" t="n">
        <v>0.082</v>
      </c>
      <c r="F7" s="165" t="n">
        <v>0.082</v>
      </c>
      <c r="G7" s="165" t="n">
        <v>0.082</v>
      </c>
      <c r="H7" s="165" t="n">
        <v>0.082</v>
      </c>
      <c r="I7" s="165" t="n">
        <v>0.082</v>
      </c>
      <c r="J7" s="165" t="n">
        <v>0.082</v>
      </c>
      <c r="K7" s="165" t="n">
        <v>0.082</v>
      </c>
      <c r="L7" s="8" t="s">
        <v>279</v>
      </c>
      <c r="M7" s="129"/>
    </row>
    <row r="8" customFormat="false" ht="14.25" hidden="false" customHeight="false" outlineLevel="0" collapsed="false">
      <c r="A8" s="23" t="str">
        <f aca="false">A7</f>
        <v>ambitions_2019</v>
      </c>
      <c r="B8" s="67" t="s">
        <v>281</v>
      </c>
      <c r="C8" s="8" t="s">
        <v>278</v>
      </c>
      <c r="D8" s="165" t="n">
        <v>0.082</v>
      </c>
      <c r="E8" s="165" t="n">
        <v>0.082</v>
      </c>
      <c r="F8" s="165" t="n">
        <v>0.082</v>
      </c>
      <c r="G8" s="165" t="n">
        <v>0.082</v>
      </c>
      <c r="H8" s="165" t="n">
        <v>0.082</v>
      </c>
      <c r="I8" s="165" t="n">
        <v>0.082</v>
      </c>
      <c r="J8" s="165" t="n">
        <v>0.082</v>
      </c>
      <c r="K8" s="165" t="n">
        <v>0.082</v>
      </c>
      <c r="L8" s="8" t="s">
        <v>279</v>
      </c>
      <c r="M8" s="129"/>
    </row>
    <row r="9" customFormat="false" ht="14.25" hidden="false" customHeight="false" outlineLevel="0" collapsed="false">
      <c r="A9" s="23" t="str">
        <f aca="false">A8</f>
        <v>ambitions_2019</v>
      </c>
      <c r="B9" s="67" t="s">
        <v>166</v>
      </c>
      <c r="C9" s="8" t="s">
        <v>282</v>
      </c>
      <c r="D9" s="0" t="n">
        <v>12.386</v>
      </c>
      <c r="E9" s="0" t="n">
        <v>12.386</v>
      </c>
      <c r="F9" s="0" t="n">
        <v>12.386</v>
      </c>
      <c r="G9" s="0" t="n">
        <v>12.386</v>
      </c>
      <c r="H9" s="0" t="n">
        <v>12.386</v>
      </c>
      <c r="I9" s="0" t="n">
        <v>12.386</v>
      </c>
      <c r="J9" s="0" t="n">
        <v>12.386</v>
      </c>
      <c r="K9" s="0" t="n">
        <v>12.386</v>
      </c>
      <c r="L9" s="8" t="s">
        <v>283</v>
      </c>
      <c r="M9" s="129"/>
    </row>
    <row r="10" customFormat="false" ht="14.25" hidden="false" customHeight="false" outlineLevel="0" collapsed="false">
      <c r="A10" s="23" t="str">
        <f aca="false">A9</f>
        <v>ambitions_2019</v>
      </c>
      <c r="B10" s="67" t="s">
        <v>256</v>
      </c>
      <c r="C10" s="8" t="s">
        <v>282</v>
      </c>
      <c r="D10" s="8" t="n">
        <v>7.395</v>
      </c>
      <c r="E10" s="8" t="n">
        <v>7.395</v>
      </c>
      <c r="F10" s="8" t="n">
        <v>7.395</v>
      </c>
      <c r="G10" s="8" t="n">
        <v>7.395</v>
      </c>
      <c r="H10" s="8" t="n">
        <v>7.395</v>
      </c>
      <c r="I10" s="8" t="n">
        <v>7.395</v>
      </c>
      <c r="J10" s="8" t="n">
        <v>7.395</v>
      </c>
      <c r="K10" s="8" t="n">
        <v>7.395</v>
      </c>
      <c r="L10" s="8" t="s">
        <v>283</v>
      </c>
      <c r="M10" s="129"/>
    </row>
    <row r="11" customFormat="false" ht="14.25" hidden="false" customHeight="false" outlineLevel="0" collapsed="false">
      <c r="A11" s="23" t="str">
        <f aca="false">A10</f>
        <v>ambitions_2019</v>
      </c>
      <c r="B11" s="67" t="s">
        <v>59</v>
      </c>
      <c r="C11" s="8" t="s">
        <v>282</v>
      </c>
      <c r="D11" s="8" t="n">
        <v>9.812</v>
      </c>
      <c r="E11" s="8" t="n">
        <v>9.812</v>
      </c>
      <c r="F11" s="8" t="n">
        <v>9.812</v>
      </c>
      <c r="G11" s="8" t="n">
        <v>9.812</v>
      </c>
      <c r="H11" s="8" t="n">
        <v>9.812</v>
      </c>
      <c r="I11" s="8" t="n">
        <v>9.812</v>
      </c>
      <c r="J11" s="8" t="n">
        <v>9.812</v>
      </c>
      <c r="K11" s="8" t="n">
        <v>9.812</v>
      </c>
      <c r="L11" s="8" t="s">
        <v>283</v>
      </c>
      <c r="M11" s="129"/>
    </row>
    <row r="12" customFormat="false" ht="14.25" hidden="false" customHeight="false" outlineLevel="0" collapsed="false">
      <c r="A12" s="23" t="str">
        <f aca="false">A11</f>
        <v>ambitions_2019</v>
      </c>
      <c r="B12" s="67" t="s">
        <v>123</v>
      </c>
      <c r="C12" s="8" t="s">
        <v>282</v>
      </c>
      <c r="D12" s="8"/>
      <c r="E12" s="8"/>
      <c r="F12" s="8"/>
      <c r="G12" s="8"/>
      <c r="H12" s="8"/>
      <c r="I12" s="8"/>
      <c r="J12" s="8"/>
      <c r="K12" s="8"/>
      <c r="L12" s="8" t="s">
        <v>283</v>
      </c>
      <c r="M12" s="129"/>
    </row>
    <row r="13" customFormat="false" ht="14.25" hidden="false" customHeight="false" outlineLevel="0" collapsed="false">
      <c r="A13" s="23" t="str">
        <f aca="false">A12</f>
        <v>ambitions_2019</v>
      </c>
      <c r="B13" s="67" t="s">
        <v>277</v>
      </c>
      <c r="C13" s="8" t="s">
        <v>282</v>
      </c>
      <c r="D13" s="8" t="n">
        <v>11.519</v>
      </c>
      <c r="E13" s="8" t="n">
        <v>11.519</v>
      </c>
      <c r="F13" s="8" t="n">
        <v>11.519</v>
      </c>
      <c r="G13" s="8" t="n">
        <v>11.519</v>
      </c>
      <c r="H13" s="8" t="n">
        <v>11.519</v>
      </c>
      <c r="I13" s="8" t="n">
        <v>11.519</v>
      </c>
      <c r="J13" s="8" t="n">
        <v>11.519</v>
      </c>
      <c r="K13" s="8" t="n">
        <v>11.519</v>
      </c>
      <c r="L13" s="8" t="s">
        <v>283</v>
      </c>
      <c r="M13" s="129"/>
    </row>
    <row r="14" customFormat="false" ht="14.25" hidden="false" customHeight="false" outlineLevel="0" collapsed="false">
      <c r="A14" s="23" t="str">
        <f aca="false">A13</f>
        <v>ambitions_2019</v>
      </c>
      <c r="B14" s="67" t="s">
        <v>96</v>
      </c>
      <c r="C14" s="8" t="s">
        <v>282</v>
      </c>
      <c r="D14" s="8" t="n">
        <v>10.657</v>
      </c>
      <c r="E14" s="8" t="n">
        <f aca="false">D14</f>
        <v>10.657</v>
      </c>
      <c r="F14" s="8" t="n">
        <f aca="false">E14</f>
        <v>10.657</v>
      </c>
      <c r="G14" s="8" t="n">
        <f aca="false">F14</f>
        <v>10.657</v>
      </c>
      <c r="H14" s="8" t="n">
        <f aca="false">G14</f>
        <v>10.657</v>
      </c>
      <c r="I14" s="8" t="n">
        <f aca="false">H14</f>
        <v>10.657</v>
      </c>
      <c r="J14" s="8" t="n">
        <f aca="false">I14</f>
        <v>10.657</v>
      </c>
      <c r="K14" s="8" t="n">
        <f aca="false">J14</f>
        <v>10.657</v>
      </c>
      <c r="L14" s="8" t="s">
        <v>283</v>
      </c>
      <c r="M14" s="129"/>
    </row>
    <row r="15" customFormat="false" ht="14.25" hidden="false" customHeight="false" outlineLevel="0" collapsed="false">
      <c r="A15" s="23" t="str">
        <f aca="false">A14</f>
        <v>ambitions_2019</v>
      </c>
      <c r="B15" s="67" t="s">
        <v>257</v>
      </c>
      <c r="C15" s="8" t="s">
        <v>282</v>
      </c>
      <c r="D15" s="8" t="n">
        <v>11.519</v>
      </c>
      <c r="E15" s="8" t="n">
        <v>11.519</v>
      </c>
      <c r="F15" s="8" t="n">
        <v>11.519</v>
      </c>
      <c r="G15" s="8" t="n">
        <v>11.519</v>
      </c>
      <c r="H15" s="8" t="n">
        <v>11.519</v>
      </c>
      <c r="I15" s="8" t="n">
        <v>11.519</v>
      </c>
      <c r="J15" s="8" t="n">
        <v>11.519</v>
      </c>
      <c r="K15" s="8" t="n">
        <v>11.519</v>
      </c>
      <c r="L15" s="8" t="s">
        <v>283</v>
      </c>
      <c r="M15" s="129"/>
    </row>
    <row r="16" customFormat="false" ht="14.25" hidden="false" customHeight="false" outlineLevel="0" collapsed="false">
      <c r="A16" s="23" t="str">
        <f aca="false">A15</f>
        <v>ambitions_2019</v>
      </c>
      <c r="B16" s="67" t="s">
        <v>284</v>
      </c>
      <c r="C16" s="8" t="s">
        <v>285</v>
      </c>
      <c r="D16" s="156" t="n">
        <f aca="false">F16</f>
        <v>0.89</v>
      </c>
      <c r="E16" s="156" t="n">
        <f aca="false">G16</f>
        <v>0.89</v>
      </c>
      <c r="F16" s="166" t="n">
        <v>0.89</v>
      </c>
      <c r="G16" s="166" t="n">
        <v>0.89</v>
      </c>
      <c r="H16" s="166" t="n">
        <v>0.89</v>
      </c>
      <c r="I16" s="166" t="n">
        <v>0.89</v>
      </c>
      <c r="J16" s="166" t="n">
        <v>0.89</v>
      </c>
      <c r="K16" s="166" t="n">
        <v>0.89</v>
      </c>
      <c r="L16" s="8" t="s">
        <v>279</v>
      </c>
      <c r="M16" s="129"/>
    </row>
    <row r="17" customFormat="false" ht="14.25" hidden="false" customHeight="false" outlineLevel="0" collapsed="false">
      <c r="A17" s="23" t="str">
        <f aca="false">A16</f>
        <v>ambitions_2019</v>
      </c>
      <c r="B17" s="67" t="s">
        <v>166</v>
      </c>
      <c r="C17" s="8" t="s">
        <v>285</v>
      </c>
      <c r="D17" s="167" t="n">
        <f aca="false">3.6/D9</f>
        <v>0.290650734700468</v>
      </c>
      <c r="E17" s="167" t="n">
        <f aca="false">3.6/E9</f>
        <v>0.290650734700468</v>
      </c>
      <c r="F17" s="167" t="n">
        <f aca="false">3.6/F9</f>
        <v>0.290650734700468</v>
      </c>
      <c r="G17" s="167" t="n">
        <f aca="false">3.6/G9</f>
        <v>0.290650734700468</v>
      </c>
      <c r="H17" s="167" t="n">
        <f aca="false">3.6/H9</f>
        <v>0.290650734700468</v>
      </c>
      <c r="I17" s="167" t="n">
        <f aca="false">3.6/I9</f>
        <v>0.290650734700468</v>
      </c>
      <c r="J17" s="167" t="n">
        <f aca="false">3.6/J9</f>
        <v>0.290650734700468</v>
      </c>
      <c r="K17" s="167" t="n">
        <f aca="false">3.6/K9</f>
        <v>0.290650734700468</v>
      </c>
      <c r="L17" s="8" t="s">
        <v>279</v>
      </c>
      <c r="M17" s="129"/>
    </row>
    <row r="18" customFormat="false" ht="14.25" hidden="false" customHeight="false" outlineLevel="0" collapsed="false">
      <c r="A18" s="23" t="str">
        <f aca="false">A17</f>
        <v>ambitions_2019</v>
      </c>
      <c r="B18" s="67" t="s">
        <v>256</v>
      </c>
      <c r="C18" s="8" t="s">
        <v>285</v>
      </c>
      <c r="D18" s="167" t="n">
        <f aca="false">3.6/D10</f>
        <v>0.486815415821501</v>
      </c>
      <c r="E18" s="167" t="n">
        <f aca="false">3.6/E10</f>
        <v>0.486815415821501</v>
      </c>
      <c r="F18" s="167" t="n">
        <f aca="false">3.6/F10</f>
        <v>0.486815415821501</v>
      </c>
      <c r="G18" s="167" t="n">
        <f aca="false">3.6/G10</f>
        <v>0.486815415821501</v>
      </c>
      <c r="H18" s="167" t="n">
        <f aca="false">3.6/H10</f>
        <v>0.486815415821501</v>
      </c>
      <c r="I18" s="167" t="n">
        <f aca="false">3.6/I10</f>
        <v>0.486815415821501</v>
      </c>
      <c r="J18" s="167" t="n">
        <f aca="false">3.6/J10</f>
        <v>0.486815415821501</v>
      </c>
      <c r="K18" s="167" t="n">
        <f aca="false">3.6/K10</f>
        <v>0.486815415821501</v>
      </c>
      <c r="L18" s="8" t="s">
        <v>279</v>
      </c>
      <c r="M18" s="129"/>
    </row>
    <row r="19" customFormat="false" ht="14.25" hidden="false" customHeight="false" outlineLevel="0" collapsed="false">
      <c r="A19" s="23" t="str">
        <f aca="false">A18</f>
        <v>ambitions_2019</v>
      </c>
      <c r="B19" s="67" t="s">
        <v>59</v>
      </c>
      <c r="C19" s="8" t="s">
        <v>285</v>
      </c>
      <c r="D19" s="167" t="n">
        <f aca="false">3.6/D11</f>
        <v>0.366897676314717</v>
      </c>
      <c r="E19" s="167" t="n">
        <f aca="false">3.6/E11</f>
        <v>0.366897676314717</v>
      </c>
      <c r="F19" s="167" t="n">
        <f aca="false">3.6/F11</f>
        <v>0.366897676314717</v>
      </c>
      <c r="G19" s="167" t="n">
        <f aca="false">3.6/G11</f>
        <v>0.366897676314717</v>
      </c>
      <c r="H19" s="167" t="n">
        <f aca="false">3.6/H11</f>
        <v>0.366897676314717</v>
      </c>
      <c r="I19" s="167" t="n">
        <f aca="false">3.6/I11</f>
        <v>0.366897676314717</v>
      </c>
      <c r="J19" s="167" t="n">
        <f aca="false">3.6/J11</f>
        <v>0.366897676314717</v>
      </c>
      <c r="K19" s="167" t="n">
        <f aca="false">3.6/K11</f>
        <v>0.366897676314717</v>
      </c>
      <c r="L19" s="8" t="s">
        <v>279</v>
      </c>
      <c r="M19" s="129"/>
    </row>
    <row r="20" customFormat="false" ht="14.25" hidden="false" customHeight="false" outlineLevel="0" collapsed="false">
      <c r="A20" s="23" t="str">
        <f aca="false">A19</f>
        <v>ambitions_2019</v>
      </c>
      <c r="B20" s="67" t="s">
        <v>123</v>
      </c>
      <c r="C20" s="8" t="s">
        <v>285</v>
      </c>
      <c r="D20" s="167"/>
      <c r="E20" s="167"/>
      <c r="F20" s="167"/>
      <c r="G20" s="167"/>
      <c r="H20" s="167"/>
      <c r="I20" s="167"/>
      <c r="J20" s="167"/>
      <c r="K20" s="167"/>
      <c r="L20" s="8" t="s">
        <v>279</v>
      </c>
      <c r="M20" s="129"/>
    </row>
    <row r="21" customFormat="false" ht="14.25" hidden="false" customHeight="false" outlineLevel="0" collapsed="false">
      <c r="A21" s="23" t="str">
        <f aca="false">A20</f>
        <v>ambitions_2019</v>
      </c>
      <c r="B21" s="67" t="s">
        <v>277</v>
      </c>
      <c r="C21" s="8" t="s">
        <v>285</v>
      </c>
      <c r="D21" s="167" t="n">
        <f aca="false">3.6/D13</f>
        <v>0.312527129091067</v>
      </c>
      <c r="E21" s="167" t="n">
        <f aca="false">3.6/E13</f>
        <v>0.312527129091067</v>
      </c>
      <c r="F21" s="167" t="n">
        <f aca="false">3.6/F13</f>
        <v>0.312527129091067</v>
      </c>
      <c r="G21" s="167" t="n">
        <f aca="false">3.6/G13</f>
        <v>0.312527129091067</v>
      </c>
      <c r="H21" s="167" t="n">
        <f aca="false">3.6/H13</f>
        <v>0.312527129091067</v>
      </c>
      <c r="I21" s="167" t="n">
        <f aca="false">3.6/I13</f>
        <v>0.312527129091067</v>
      </c>
      <c r="J21" s="167" t="n">
        <f aca="false">3.6/J13</f>
        <v>0.312527129091067</v>
      </c>
      <c r="K21" s="167" t="n">
        <f aca="false">3.6/K13</f>
        <v>0.312527129091067</v>
      </c>
      <c r="L21" s="8" t="s">
        <v>279</v>
      </c>
      <c r="M21" s="129"/>
    </row>
    <row r="22" customFormat="false" ht="14.25" hidden="false" customHeight="false" outlineLevel="0" collapsed="false">
      <c r="A22" s="23" t="str">
        <f aca="false">A20</f>
        <v>ambitions_2019</v>
      </c>
      <c r="B22" s="67" t="s">
        <v>96</v>
      </c>
      <c r="C22" s="8" t="s">
        <v>285</v>
      </c>
      <c r="D22" s="167" t="n">
        <f aca="false">3.6/D14</f>
        <v>0.337806136811485</v>
      </c>
      <c r="E22" s="167" t="n">
        <f aca="false">3.6/E14</f>
        <v>0.337806136811485</v>
      </c>
      <c r="F22" s="167" t="n">
        <f aca="false">3.6/F14</f>
        <v>0.337806136811485</v>
      </c>
      <c r="G22" s="167" t="n">
        <f aca="false">3.6/G14</f>
        <v>0.337806136811485</v>
      </c>
      <c r="H22" s="167" t="n">
        <f aca="false">3.6/H14</f>
        <v>0.337806136811485</v>
      </c>
      <c r="I22" s="167" t="n">
        <f aca="false">3.6/I14</f>
        <v>0.337806136811485</v>
      </c>
      <c r="J22" s="167" t="n">
        <f aca="false">3.6/J14</f>
        <v>0.337806136811485</v>
      </c>
      <c r="K22" s="167" t="n">
        <f aca="false">3.6/K14</f>
        <v>0.337806136811485</v>
      </c>
      <c r="L22" s="8" t="s">
        <v>279</v>
      </c>
      <c r="M22" s="129"/>
    </row>
    <row r="23" customFormat="false" ht="14.25" hidden="false" customHeight="false" outlineLevel="0" collapsed="false">
      <c r="A23" s="23" t="str">
        <f aca="false">A22</f>
        <v>ambitions_2019</v>
      </c>
      <c r="B23" s="67" t="s">
        <v>257</v>
      </c>
      <c r="C23" s="8" t="s">
        <v>285</v>
      </c>
      <c r="D23" s="167" t="n">
        <f aca="false">3.6/D15</f>
        <v>0.312527129091067</v>
      </c>
      <c r="E23" s="167" t="n">
        <f aca="false">3.6/E15</f>
        <v>0.312527129091067</v>
      </c>
      <c r="F23" s="167" t="n">
        <f aca="false">3.6/F15</f>
        <v>0.312527129091067</v>
      </c>
      <c r="G23" s="167" t="n">
        <f aca="false">3.6/G15</f>
        <v>0.312527129091067</v>
      </c>
      <c r="H23" s="167" t="n">
        <f aca="false">3.6/H15</f>
        <v>0.312527129091067</v>
      </c>
      <c r="I23" s="167" t="n">
        <f aca="false">3.6/I15</f>
        <v>0.312527129091067</v>
      </c>
      <c r="J23" s="167" t="n">
        <f aca="false">3.6/J15</f>
        <v>0.312527129091067</v>
      </c>
      <c r="K23" s="167" t="n">
        <f aca="false">3.6/K15</f>
        <v>0.312527129091067</v>
      </c>
      <c r="L23" s="8" t="s">
        <v>279</v>
      </c>
      <c r="M23" s="129"/>
    </row>
    <row r="24" customFormat="false" ht="14.25" hidden="false" customHeight="false" outlineLevel="0" collapsed="false">
      <c r="A24" s="23" t="str">
        <f aca="false">A23</f>
        <v>ambitions_2019</v>
      </c>
      <c r="B24" s="67" t="s">
        <v>94</v>
      </c>
      <c r="C24" s="8" t="s">
        <v>285</v>
      </c>
      <c r="D24" s="167"/>
      <c r="E24" s="167"/>
      <c r="F24" s="167"/>
      <c r="G24" s="167"/>
      <c r="H24" s="167"/>
      <c r="I24" s="167"/>
      <c r="J24" s="167"/>
      <c r="K24" s="167"/>
      <c r="L24" s="8" t="s">
        <v>279</v>
      </c>
      <c r="M24" s="129"/>
    </row>
    <row r="25" customFormat="false" ht="14.25" hidden="false" customHeight="false" outlineLevel="0" collapsed="false">
      <c r="A25" s="23" t="str">
        <f aca="false">A24</f>
        <v>ambitions_2019</v>
      </c>
      <c r="B25" s="67" t="s">
        <v>98</v>
      </c>
      <c r="C25" s="8" t="s">
        <v>285</v>
      </c>
      <c r="D25" s="156" t="n">
        <f aca="false">F25</f>
        <v>0.75</v>
      </c>
      <c r="E25" s="156" t="n">
        <f aca="false">G25</f>
        <v>0.75</v>
      </c>
      <c r="F25" s="166" t="n">
        <v>0.75</v>
      </c>
      <c r="G25" s="166" t="n">
        <v>0.75</v>
      </c>
      <c r="H25" s="166" t="n">
        <v>0.75</v>
      </c>
      <c r="I25" s="166" t="n">
        <v>0.75</v>
      </c>
      <c r="J25" s="166" t="n">
        <v>0.75</v>
      </c>
      <c r="K25" s="166" t="n">
        <v>0.75</v>
      </c>
      <c r="L25" s="8" t="s">
        <v>279</v>
      </c>
      <c r="M25" s="129"/>
    </row>
    <row r="26" customFormat="false" ht="14.25" hidden="false" customHeight="false" outlineLevel="0" collapsed="false">
      <c r="A26" s="23" t="str">
        <f aca="false">A24</f>
        <v>ambitions_2019</v>
      </c>
      <c r="B26" s="67" t="s">
        <v>103</v>
      </c>
      <c r="C26" s="8" t="s">
        <v>285</v>
      </c>
      <c r="D26" s="156" t="n">
        <f aca="false">F26</f>
        <v>0.9</v>
      </c>
      <c r="E26" s="156" t="n">
        <f aca="false">G26</f>
        <v>0.9</v>
      </c>
      <c r="F26" s="166" t="n">
        <v>0.9</v>
      </c>
      <c r="G26" s="166" t="n">
        <v>0.9</v>
      </c>
      <c r="H26" s="166" t="n">
        <v>0.9</v>
      </c>
      <c r="I26" s="166" t="n">
        <v>0.9</v>
      </c>
      <c r="J26" s="166" t="n">
        <v>0.9</v>
      </c>
      <c r="K26" s="166" t="n">
        <v>0.9</v>
      </c>
      <c r="L26" s="8" t="s">
        <v>279</v>
      </c>
      <c r="M26" s="129"/>
    </row>
    <row r="27" customFormat="false" ht="14.25" hidden="false" customHeight="false" outlineLevel="0" collapsed="false">
      <c r="A27" s="23" t="str">
        <f aca="false">A25</f>
        <v>ambitions_2019</v>
      </c>
      <c r="B27" s="67" t="s">
        <v>221</v>
      </c>
      <c r="C27" s="8" t="s">
        <v>285</v>
      </c>
      <c r="D27" s="156" t="n">
        <f aca="false">F27</f>
        <v>0.9</v>
      </c>
      <c r="E27" s="156" t="n">
        <f aca="false">G27</f>
        <v>0.9</v>
      </c>
      <c r="F27" s="166" t="n">
        <v>0.9</v>
      </c>
      <c r="G27" s="166" t="n">
        <v>0.9</v>
      </c>
      <c r="H27" s="166" t="n">
        <v>0.9</v>
      </c>
      <c r="I27" s="166" t="n">
        <v>0.9</v>
      </c>
      <c r="J27" s="166" t="n">
        <v>0.9</v>
      </c>
      <c r="K27" s="166" t="n">
        <v>0.9</v>
      </c>
      <c r="L27" s="8" t="s">
        <v>279</v>
      </c>
      <c r="M27" s="129"/>
    </row>
    <row r="28" customFormat="false" ht="14.25" hidden="false" customHeight="false" outlineLevel="0" collapsed="false">
      <c r="A28" s="23" t="str">
        <f aca="false">A27</f>
        <v>ambitions_2019</v>
      </c>
      <c r="B28" s="67" t="s">
        <v>113</v>
      </c>
      <c r="C28" s="8" t="s">
        <v>285</v>
      </c>
      <c r="D28" s="167"/>
      <c r="E28" s="167"/>
      <c r="F28" s="167"/>
      <c r="G28" s="167"/>
      <c r="H28" s="167"/>
      <c r="I28" s="167"/>
      <c r="J28" s="167"/>
      <c r="K28" s="167"/>
      <c r="L28" s="8" t="s">
        <v>279</v>
      </c>
      <c r="M28" s="129"/>
    </row>
    <row r="29" customFormat="false" ht="14.25" hidden="false" customHeight="false" outlineLevel="0" collapsed="false">
      <c r="A29" s="23" t="str">
        <f aca="false">A28</f>
        <v>ambitions_2019</v>
      </c>
      <c r="B29" s="67" t="s">
        <v>280</v>
      </c>
      <c r="C29" s="8" t="s">
        <v>285</v>
      </c>
      <c r="D29" s="167"/>
      <c r="E29" s="167"/>
      <c r="F29" s="167"/>
      <c r="G29" s="167"/>
      <c r="H29" s="167"/>
      <c r="I29" s="167"/>
      <c r="J29" s="167"/>
      <c r="K29" s="167"/>
      <c r="L29" s="8" t="s">
        <v>279</v>
      </c>
      <c r="M29" s="129"/>
    </row>
    <row r="30" customFormat="false" ht="14.25" hidden="false" customHeight="false" outlineLevel="0" collapsed="false">
      <c r="A30" s="23" t="str">
        <f aca="false">A29</f>
        <v>ambitions_2019</v>
      </c>
      <c r="B30" s="67" t="s">
        <v>281</v>
      </c>
      <c r="C30" s="8" t="s">
        <v>285</v>
      </c>
      <c r="D30" s="167"/>
      <c r="E30" s="167"/>
      <c r="F30" s="167"/>
      <c r="G30" s="167"/>
      <c r="H30" s="167"/>
      <c r="I30" s="167"/>
      <c r="J30" s="167"/>
      <c r="K30" s="167"/>
      <c r="L30" s="8" t="s">
        <v>279</v>
      </c>
      <c r="M30" s="129"/>
    </row>
    <row r="31" customFormat="false" ht="14.25" hidden="false" customHeight="false" outlineLevel="0" collapsed="false">
      <c r="A31" s="23" t="str">
        <f aca="false">A30</f>
        <v>ambitions_2019</v>
      </c>
      <c r="B31" s="67" t="s">
        <v>284</v>
      </c>
      <c r="C31" s="8" t="s">
        <v>286</v>
      </c>
      <c r="D31" s="168" t="n">
        <v>697</v>
      </c>
      <c r="E31" s="168" t="n">
        <v>697</v>
      </c>
      <c r="F31" s="168" t="n">
        <f aca="false">D31</f>
        <v>697</v>
      </c>
      <c r="G31" s="168" t="n">
        <f aca="false">F31</f>
        <v>697</v>
      </c>
      <c r="H31" s="168" t="n">
        <f aca="false">G31</f>
        <v>697</v>
      </c>
      <c r="I31" s="168" t="n">
        <f aca="false">H31</f>
        <v>697</v>
      </c>
      <c r="J31" s="168" t="n">
        <f aca="false">I31</f>
        <v>697</v>
      </c>
      <c r="K31" s="168" t="n">
        <f aca="false">J31</f>
        <v>697</v>
      </c>
      <c r="L31" s="8" t="s">
        <v>287</v>
      </c>
      <c r="M31" s="129"/>
    </row>
    <row r="32" customFormat="false" ht="14.25" hidden="false" customHeight="false" outlineLevel="0" collapsed="false">
      <c r="A32" s="23" t="str">
        <f aca="false">A31</f>
        <v>ambitions_2019</v>
      </c>
      <c r="B32" s="67" t="s">
        <v>166</v>
      </c>
      <c r="C32" s="8" t="s">
        <v>286</v>
      </c>
      <c r="D32" s="8" t="n">
        <v>2028</v>
      </c>
      <c r="E32" s="8" t="n">
        <v>2028</v>
      </c>
      <c r="F32" s="8" t="n">
        <v>2028</v>
      </c>
      <c r="G32" s="8" t="n">
        <v>2028</v>
      </c>
      <c r="H32" s="8" t="n">
        <v>2028</v>
      </c>
      <c r="I32" s="8" t="n">
        <v>2028</v>
      </c>
      <c r="J32" s="8" t="n">
        <v>2028</v>
      </c>
      <c r="K32" s="8" t="n">
        <v>2028</v>
      </c>
      <c r="L32" s="8" t="s">
        <v>287</v>
      </c>
      <c r="M32" s="129"/>
    </row>
    <row r="33" customFormat="false" ht="14.25" hidden="false" customHeight="false" outlineLevel="0" collapsed="false">
      <c r="A33" s="23" t="str">
        <f aca="false">A32</f>
        <v>ambitions_2019</v>
      </c>
      <c r="B33" s="67" t="s">
        <v>256</v>
      </c>
      <c r="C33" s="8" t="s">
        <v>286</v>
      </c>
      <c r="D33" s="8" t="n">
        <v>203</v>
      </c>
      <c r="E33" s="8" t="n">
        <v>203</v>
      </c>
      <c r="F33" s="8" t="n">
        <v>203</v>
      </c>
      <c r="G33" s="8" t="n">
        <f aca="false">F33</f>
        <v>203</v>
      </c>
      <c r="H33" s="8" t="n">
        <f aca="false">G33</f>
        <v>203</v>
      </c>
      <c r="I33" s="8" t="n">
        <f aca="false">H33</f>
        <v>203</v>
      </c>
      <c r="J33" s="8" t="n">
        <f aca="false">I33</f>
        <v>203</v>
      </c>
      <c r="K33" s="8" t="n">
        <f aca="false">J33</f>
        <v>203</v>
      </c>
      <c r="L33" s="8" t="s">
        <v>287</v>
      </c>
      <c r="M33" s="129"/>
    </row>
    <row r="34" customFormat="false" ht="14.25" hidden="false" customHeight="false" outlineLevel="0" collapsed="false">
      <c r="A34" s="23" t="str">
        <f aca="false">A33</f>
        <v>ambitions_2019</v>
      </c>
      <c r="B34" s="67" t="s">
        <v>59</v>
      </c>
      <c r="C34" s="8" t="s">
        <v>286</v>
      </c>
      <c r="D34" s="8" t="n">
        <v>1133</v>
      </c>
      <c r="E34" s="8" t="n">
        <v>1133</v>
      </c>
      <c r="F34" s="8" t="n">
        <v>1133</v>
      </c>
      <c r="G34" s="8" t="n">
        <v>1133</v>
      </c>
      <c r="H34" s="8" t="n">
        <v>1133</v>
      </c>
      <c r="I34" s="8" t="n">
        <v>1133</v>
      </c>
      <c r="J34" s="8" t="n">
        <v>1133</v>
      </c>
      <c r="K34" s="8" t="n">
        <v>1133</v>
      </c>
      <c r="L34" s="8" t="s">
        <v>287</v>
      </c>
      <c r="M34" s="129"/>
    </row>
    <row r="35" customFormat="false" ht="14.25" hidden="false" customHeight="false" outlineLevel="0" collapsed="false">
      <c r="A35" s="23" t="str">
        <f aca="false">A34</f>
        <v>ambitions_2019</v>
      </c>
      <c r="B35" s="67" t="s">
        <v>123</v>
      </c>
      <c r="C35" s="8" t="s">
        <v>286</v>
      </c>
      <c r="D35" s="8" t="n">
        <v>1203</v>
      </c>
      <c r="E35" s="8" t="n">
        <v>1203</v>
      </c>
      <c r="F35" s="8" t="n">
        <v>1203</v>
      </c>
      <c r="G35" s="8" t="n">
        <v>1203</v>
      </c>
      <c r="H35" s="8" t="n">
        <v>1203</v>
      </c>
      <c r="I35" s="8" t="n">
        <v>1203</v>
      </c>
      <c r="J35" s="8" t="n">
        <v>1203</v>
      </c>
      <c r="K35" s="8" t="n">
        <v>1203</v>
      </c>
      <c r="L35" s="8" t="s">
        <v>288</v>
      </c>
      <c r="M35" s="129"/>
    </row>
    <row r="36" customFormat="false" ht="14.25" hidden="false" customHeight="false" outlineLevel="0" collapsed="false">
      <c r="A36" s="23" t="str">
        <f aca="false">A35</f>
        <v>ambitions_2019</v>
      </c>
      <c r="B36" s="67" t="s">
        <v>277</v>
      </c>
      <c r="C36" s="8" t="s">
        <v>286</v>
      </c>
      <c r="D36" s="8" t="n">
        <v>2.6</v>
      </c>
      <c r="E36" s="8" t="n">
        <v>2.6</v>
      </c>
      <c r="F36" s="0" t="n">
        <v>2.6</v>
      </c>
      <c r="G36" s="0" t="n">
        <v>2.6</v>
      </c>
      <c r="H36" s="0" t="n">
        <v>2.6</v>
      </c>
      <c r="I36" s="0" t="n">
        <v>2.6</v>
      </c>
      <c r="J36" s="0" t="n">
        <v>2.6</v>
      </c>
      <c r="K36" s="0" t="n">
        <v>2.6</v>
      </c>
      <c r="L36" s="8" t="s">
        <v>288</v>
      </c>
      <c r="M36" s="129"/>
    </row>
    <row r="37" customFormat="false" ht="14.25" hidden="false" customHeight="false" outlineLevel="0" collapsed="false">
      <c r="A37" s="23" t="str">
        <f aca="false">A36</f>
        <v>ambitions_2019</v>
      </c>
      <c r="B37" s="67" t="s">
        <v>289</v>
      </c>
      <c r="C37" s="8" t="s">
        <v>286</v>
      </c>
      <c r="D37" s="8" t="n">
        <v>2</v>
      </c>
      <c r="E37" s="8" t="n">
        <v>2</v>
      </c>
      <c r="F37" s="0" t="n">
        <v>2</v>
      </c>
      <c r="G37" s="0" t="n">
        <v>2</v>
      </c>
      <c r="H37" s="0" t="n">
        <v>2</v>
      </c>
      <c r="I37" s="0" t="n">
        <v>2</v>
      </c>
      <c r="J37" s="0" t="n">
        <v>2</v>
      </c>
      <c r="K37" s="0" t="n">
        <v>2</v>
      </c>
      <c r="L37" s="8" t="s">
        <v>288</v>
      </c>
      <c r="M37" s="129"/>
    </row>
    <row r="38" customFormat="false" ht="14.25" hidden="false" customHeight="false" outlineLevel="0" collapsed="false">
      <c r="A38" s="23" t="str">
        <f aca="false">A37</f>
        <v>ambitions_2019</v>
      </c>
      <c r="B38" s="67" t="s">
        <v>290</v>
      </c>
      <c r="C38" s="8" t="s">
        <v>286</v>
      </c>
      <c r="D38" s="8" t="n">
        <v>2</v>
      </c>
      <c r="E38" s="8" t="n">
        <v>2</v>
      </c>
      <c r="F38" s="0" t="n">
        <v>2</v>
      </c>
      <c r="G38" s="0" t="n">
        <v>2</v>
      </c>
      <c r="H38" s="0" t="n">
        <v>2</v>
      </c>
      <c r="I38" s="0" t="n">
        <v>2</v>
      </c>
      <c r="J38" s="0" t="n">
        <v>2</v>
      </c>
      <c r="K38" s="0" t="n">
        <v>2</v>
      </c>
      <c r="L38" s="8" t="s">
        <v>288</v>
      </c>
      <c r="M38" s="129"/>
    </row>
    <row r="39" customFormat="false" ht="14.25" hidden="false" customHeight="false" outlineLevel="0" collapsed="false">
      <c r="A39" s="23" t="str">
        <f aca="false">A38</f>
        <v>ambitions_2019</v>
      </c>
      <c r="B39" s="67" t="s">
        <v>291</v>
      </c>
      <c r="C39" s="8" t="s">
        <v>286</v>
      </c>
      <c r="D39" s="8" t="n">
        <v>2</v>
      </c>
      <c r="E39" s="8" t="n">
        <v>2</v>
      </c>
      <c r="F39" s="0" t="n">
        <v>2</v>
      </c>
      <c r="G39" s="0" t="n">
        <v>2</v>
      </c>
      <c r="H39" s="0" t="n">
        <v>2</v>
      </c>
      <c r="I39" s="0" t="n">
        <v>2</v>
      </c>
      <c r="J39" s="0" t="n">
        <v>2</v>
      </c>
      <c r="K39" s="0" t="n">
        <v>2</v>
      </c>
      <c r="L39" s="8" t="s">
        <v>288</v>
      </c>
      <c r="M39" s="129"/>
    </row>
    <row r="40" customFormat="false" ht="14.25" hidden="false" customHeight="false" outlineLevel="0" collapsed="false">
      <c r="A40" s="23" t="str">
        <f aca="false">A39</f>
        <v>ambitions_2019</v>
      </c>
      <c r="B40" s="67" t="s">
        <v>292</v>
      </c>
      <c r="C40" s="8" t="s">
        <v>286</v>
      </c>
      <c r="D40" s="8" t="n">
        <v>2</v>
      </c>
      <c r="E40" s="8" t="n">
        <v>2</v>
      </c>
      <c r="F40" s="0" t="n">
        <v>2</v>
      </c>
      <c r="G40" s="0" t="n">
        <v>2</v>
      </c>
      <c r="H40" s="0" t="n">
        <v>2</v>
      </c>
      <c r="I40" s="0" t="n">
        <v>2</v>
      </c>
      <c r="J40" s="0" t="n">
        <v>2</v>
      </c>
      <c r="K40" s="0" t="n">
        <v>2</v>
      </c>
      <c r="L40" s="8" t="s">
        <v>288</v>
      </c>
      <c r="M40" s="129"/>
    </row>
    <row r="41" customFormat="false" ht="14.25" hidden="false" customHeight="false" outlineLevel="0" collapsed="false">
      <c r="A41" s="23" t="str">
        <f aca="false">A40</f>
        <v>ambitions_2019</v>
      </c>
      <c r="B41" s="67" t="s">
        <v>96</v>
      </c>
      <c r="C41" s="8" t="s">
        <v>286</v>
      </c>
      <c r="D41" s="8" t="n">
        <v>1187</v>
      </c>
      <c r="E41" s="8" t="n">
        <v>1187</v>
      </c>
      <c r="F41" s="8" t="n">
        <f aca="false">D41</f>
        <v>1187</v>
      </c>
      <c r="G41" s="8" t="n">
        <f aca="false">F41</f>
        <v>1187</v>
      </c>
      <c r="H41" s="8" t="n">
        <f aca="false">G41</f>
        <v>1187</v>
      </c>
      <c r="I41" s="8" t="n">
        <f aca="false">H41</f>
        <v>1187</v>
      </c>
      <c r="J41" s="8" t="n">
        <f aca="false">I41</f>
        <v>1187</v>
      </c>
      <c r="K41" s="8" t="n">
        <f aca="false">J41</f>
        <v>1187</v>
      </c>
      <c r="L41" s="8" t="s">
        <v>287</v>
      </c>
      <c r="M41" s="129"/>
    </row>
    <row r="42" customFormat="false" ht="14.25" hidden="false" customHeight="false" outlineLevel="0" collapsed="false">
      <c r="A42" s="23" t="str">
        <f aca="false">A41</f>
        <v>ambitions_2019</v>
      </c>
      <c r="B42" s="67" t="s">
        <v>257</v>
      </c>
      <c r="C42" s="8" t="s">
        <v>286</v>
      </c>
      <c r="D42" s="8" t="n">
        <v>196</v>
      </c>
      <c r="E42" s="8" t="n">
        <v>196</v>
      </c>
      <c r="F42" s="8" t="n">
        <f aca="false">D42</f>
        <v>196</v>
      </c>
      <c r="G42" s="8" t="n">
        <f aca="false">F42</f>
        <v>196</v>
      </c>
      <c r="H42" s="8" t="n">
        <f aca="false">G42</f>
        <v>196</v>
      </c>
      <c r="I42" s="8" t="n">
        <f aca="false">H42</f>
        <v>196</v>
      </c>
      <c r="J42" s="8" t="n">
        <f aca="false">I42</f>
        <v>196</v>
      </c>
      <c r="K42" s="8" t="n">
        <f aca="false">J42</f>
        <v>196</v>
      </c>
      <c r="L42" s="8" t="s">
        <v>287</v>
      </c>
      <c r="M42" s="129"/>
    </row>
    <row r="43" customFormat="false" ht="14.25" hidden="false" customHeight="false" outlineLevel="0" collapsed="false">
      <c r="A43" s="23" t="str">
        <f aca="false">A42</f>
        <v>ambitions_2019</v>
      </c>
      <c r="B43" s="67" t="s">
        <v>94</v>
      </c>
      <c r="C43" s="8" t="s">
        <v>286</v>
      </c>
      <c r="D43" s="8" t="n">
        <v>742</v>
      </c>
      <c r="E43" s="8" t="n">
        <v>742</v>
      </c>
      <c r="F43" s="8" t="n">
        <f aca="false">D43</f>
        <v>742</v>
      </c>
      <c r="G43" s="8" t="n">
        <f aca="false">F43</f>
        <v>742</v>
      </c>
      <c r="H43" s="8" t="n">
        <f aca="false">G43</f>
        <v>742</v>
      </c>
      <c r="I43" s="8" t="n">
        <f aca="false">H43</f>
        <v>742</v>
      </c>
      <c r="J43" s="8" t="n">
        <f aca="false">I43</f>
        <v>742</v>
      </c>
      <c r="K43" s="8" t="n">
        <f aca="false">J43</f>
        <v>742</v>
      </c>
      <c r="L43" s="8" t="s">
        <v>287</v>
      </c>
      <c r="M43" s="129"/>
    </row>
    <row r="44" customFormat="false" ht="14.25" hidden="false" customHeight="false" outlineLevel="0" collapsed="false">
      <c r="A44" s="23" t="str">
        <f aca="false">A43</f>
        <v>ambitions_2019</v>
      </c>
      <c r="B44" s="67" t="s">
        <v>98</v>
      </c>
      <c r="C44" s="8" t="s">
        <v>286</v>
      </c>
      <c r="D44" s="8" t="n">
        <v>222</v>
      </c>
      <c r="E44" s="8" t="n">
        <v>222</v>
      </c>
      <c r="F44" s="8" t="n">
        <v>222</v>
      </c>
      <c r="G44" s="8" t="n">
        <v>222</v>
      </c>
      <c r="H44" s="8" t="n">
        <v>222</v>
      </c>
      <c r="I44" s="8" t="n">
        <v>222</v>
      </c>
      <c r="J44" s="8" t="n">
        <v>222</v>
      </c>
      <c r="K44" s="8" t="n">
        <v>222</v>
      </c>
      <c r="L44" s="8" t="s">
        <v>287</v>
      </c>
      <c r="M44" s="129"/>
    </row>
    <row r="45" customFormat="false" ht="14.25" hidden="false" customHeight="false" outlineLevel="0" collapsed="false">
      <c r="A45" s="23" t="str">
        <f aca="false">A44</f>
        <v>ambitions_2019</v>
      </c>
      <c r="B45" s="67" t="s">
        <v>103</v>
      </c>
      <c r="C45" s="8" t="s">
        <v>286</v>
      </c>
      <c r="D45" s="8" t="n">
        <v>484</v>
      </c>
      <c r="E45" s="8" t="n">
        <v>484</v>
      </c>
      <c r="F45" s="8" t="n">
        <v>484</v>
      </c>
      <c r="G45" s="8" t="n">
        <v>484</v>
      </c>
      <c r="H45" s="8" t="n">
        <v>484</v>
      </c>
      <c r="I45" s="8" t="n">
        <v>484</v>
      </c>
      <c r="J45" s="8" t="n">
        <v>484</v>
      </c>
      <c r="K45" s="8" t="n">
        <v>484</v>
      </c>
      <c r="L45" s="8" t="s">
        <v>287</v>
      </c>
      <c r="M45" s="129"/>
    </row>
    <row r="46" customFormat="false" ht="14.25" hidden="false" customHeight="false" outlineLevel="0" collapsed="false">
      <c r="A46" s="23" t="str">
        <f aca="false">A45</f>
        <v>ambitions_2019</v>
      </c>
      <c r="B46" s="67" t="s">
        <v>221</v>
      </c>
      <c r="C46" s="8" t="s">
        <v>286</v>
      </c>
      <c r="D46" s="8" t="n">
        <v>484</v>
      </c>
      <c r="E46" s="8" t="n">
        <v>484</v>
      </c>
      <c r="F46" s="8" t="n">
        <v>484</v>
      </c>
      <c r="G46" s="8" t="n">
        <v>484</v>
      </c>
      <c r="H46" s="8" t="n">
        <v>484</v>
      </c>
      <c r="I46" s="8" t="n">
        <v>484</v>
      </c>
      <c r="J46" s="8" t="n">
        <v>484</v>
      </c>
      <c r="K46" s="8" t="n">
        <v>484</v>
      </c>
      <c r="L46" s="8" t="s">
        <v>287</v>
      </c>
      <c r="M46" s="129"/>
    </row>
    <row r="47" customFormat="false" ht="14.25" hidden="false" customHeight="false" outlineLevel="0" collapsed="false">
      <c r="A47" s="23" t="str">
        <f aca="false">A46</f>
        <v>ambitions_2019</v>
      </c>
      <c r="B47" s="67" t="s">
        <v>113</v>
      </c>
      <c r="C47" s="8" t="s">
        <v>286</v>
      </c>
      <c r="D47" s="8" t="n">
        <v>328</v>
      </c>
      <c r="E47" s="8" t="n">
        <v>328</v>
      </c>
      <c r="F47" s="0" t="n">
        <f aca="false">D47</f>
        <v>328</v>
      </c>
      <c r="G47" s="0" t="n">
        <f aca="false">F47</f>
        <v>328</v>
      </c>
      <c r="H47" s="0" t="n">
        <f aca="false">G47</f>
        <v>328</v>
      </c>
      <c r="I47" s="0" t="n">
        <f aca="false">H47</f>
        <v>328</v>
      </c>
      <c r="J47" s="0" t="n">
        <f aca="false">I47</f>
        <v>328</v>
      </c>
      <c r="K47" s="0" t="n">
        <v>328</v>
      </c>
      <c r="L47" s="8" t="s">
        <v>287</v>
      </c>
      <c r="M47" s="129"/>
    </row>
    <row r="48" customFormat="false" ht="14.25" hidden="false" customHeight="false" outlineLevel="0" collapsed="false">
      <c r="A48" s="23" t="str">
        <f aca="false">A47</f>
        <v>ambitions_2019</v>
      </c>
      <c r="B48" s="67" t="s">
        <v>280</v>
      </c>
      <c r="C48" s="8" t="s">
        <v>286</v>
      </c>
      <c r="D48" s="8" t="n">
        <v>328</v>
      </c>
      <c r="E48" s="8" t="n">
        <v>328</v>
      </c>
      <c r="F48" s="0" t="n">
        <f aca="false">D48</f>
        <v>328</v>
      </c>
      <c r="G48" s="0" t="n">
        <f aca="false">F48</f>
        <v>328</v>
      </c>
      <c r="H48" s="0" t="n">
        <f aca="false">G48</f>
        <v>328</v>
      </c>
      <c r="I48" s="0" t="n">
        <f aca="false">H48</f>
        <v>328</v>
      </c>
      <c r="J48" s="0" t="n">
        <f aca="false">I48</f>
        <v>328</v>
      </c>
      <c r="K48" s="0" t="n">
        <v>328</v>
      </c>
      <c r="L48" s="8" t="s">
        <v>287</v>
      </c>
      <c r="M48" s="129"/>
    </row>
    <row r="49" customFormat="false" ht="14.25" hidden="false" customHeight="false" outlineLevel="0" collapsed="false">
      <c r="A49" s="23" t="str">
        <f aca="false">A48</f>
        <v>ambitions_2019</v>
      </c>
      <c r="B49" s="67" t="s">
        <v>281</v>
      </c>
      <c r="C49" s="8" t="s">
        <v>286</v>
      </c>
      <c r="D49" s="8" t="n">
        <v>328</v>
      </c>
      <c r="E49" s="8" t="n">
        <v>328</v>
      </c>
      <c r="F49" s="0" t="n">
        <f aca="false">D49</f>
        <v>328</v>
      </c>
      <c r="G49" s="0" t="n">
        <f aca="false">F49</f>
        <v>328</v>
      </c>
      <c r="H49" s="0" t="n">
        <f aca="false">G49</f>
        <v>328</v>
      </c>
      <c r="I49" s="0" t="n">
        <f aca="false">H49</f>
        <v>328</v>
      </c>
      <c r="J49" s="0" t="n">
        <f aca="false">I49</f>
        <v>328</v>
      </c>
      <c r="K49" s="0" t="n">
        <v>328</v>
      </c>
      <c r="L49" s="8" t="s">
        <v>287</v>
      </c>
      <c r="M49" s="129"/>
    </row>
    <row r="50" customFormat="false" ht="14.25" hidden="false" customHeight="false" outlineLevel="0" collapsed="false">
      <c r="A50" s="23" t="str">
        <f aca="false">A49</f>
        <v>ambitions_2019</v>
      </c>
      <c r="B50" s="67" t="s">
        <v>166</v>
      </c>
      <c r="C50" s="8" t="s">
        <v>293</v>
      </c>
      <c r="D50" s="8" t="n">
        <v>36</v>
      </c>
      <c r="E50" s="8" t="n">
        <v>36</v>
      </c>
      <c r="F50" s="0" t="n">
        <v>36</v>
      </c>
      <c r="G50" s="0" t="n">
        <v>36</v>
      </c>
      <c r="H50" s="0" t="n">
        <v>36</v>
      </c>
      <c r="I50" s="0" t="n">
        <v>36</v>
      </c>
      <c r="J50" s="0" t="n">
        <v>36</v>
      </c>
      <c r="K50" s="0" t="n">
        <v>36</v>
      </c>
      <c r="L50" s="8" t="s">
        <v>294</v>
      </c>
      <c r="M50" s="129"/>
    </row>
    <row r="51" customFormat="false" ht="14.25" hidden="false" customHeight="false" outlineLevel="0" collapsed="false">
      <c r="A51" s="23" t="str">
        <f aca="false">A50</f>
        <v>ambitions_2019</v>
      </c>
      <c r="B51" s="67" t="s">
        <v>59</v>
      </c>
      <c r="C51" s="8" t="s">
        <v>293</v>
      </c>
      <c r="D51" s="0" t="n">
        <v>33.8</v>
      </c>
      <c r="E51" s="0" t="n">
        <v>33.8</v>
      </c>
      <c r="F51" s="0" t="n">
        <v>33.8</v>
      </c>
      <c r="G51" s="0" t="n">
        <v>33.8</v>
      </c>
      <c r="H51" s="0" t="n">
        <v>33.8</v>
      </c>
      <c r="I51" s="0" t="n">
        <v>33.8</v>
      </c>
      <c r="J51" s="0" t="n">
        <v>33.8</v>
      </c>
      <c r="K51" s="0" t="n">
        <v>33.8</v>
      </c>
      <c r="L51" s="8" t="s">
        <v>294</v>
      </c>
      <c r="M51" s="129"/>
    </row>
    <row r="52" customFormat="false" ht="14.25" hidden="false" customHeight="false" outlineLevel="0" collapsed="false">
      <c r="A52" s="23" t="str">
        <f aca="false">A51</f>
        <v>ambitions_2019</v>
      </c>
      <c r="B52" s="67" t="s">
        <v>123</v>
      </c>
      <c r="C52" s="8" t="s">
        <v>293</v>
      </c>
      <c r="D52" s="8" t="n">
        <v>0</v>
      </c>
      <c r="E52" s="8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8" t="s">
        <v>294</v>
      </c>
      <c r="M52" s="129"/>
    </row>
    <row r="53" customFormat="false" ht="14.25" hidden="false" customHeight="false" outlineLevel="0" collapsed="false">
      <c r="A53" s="23" t="str">
        <f aca="false">A52</f>
        <v>ambitions_2019</v>
      </c>
      <c r="B53" s="67" t="s">
        <v>277</v>
      </c>
      <c r="C53" s="8" t="s">
        <v>293</v>
      </c>
      <c r="D53" s="8" t="n">
        <v>277.8</v>
      </c>
      <c r="E53" s="8" t="n">
        <v>277.8</v>
      </c>
      <c r="F53" s="0" t="n">
        <f aca="false">D53</f>
        <v>277.8</v>
      </c>
      <c r="G53" s="0" t="n">
        <f aca="false">F53</f>
        <v>277.8</v>
      </c>
      <c r="H53" s="0" t="n">
        <f aca="false">G53</f>
        <v>277.8</v>
      </c>
      <c r="I53" s="0" t="n">
        <f aca="false">H53</f>
        <v>277.8</v>
      </c>
      <c r="J53" s="0" t="n">
        <f aca="false">I53</f>
        <v>277.8</v>
      </c>
      <c r="K53" s="0" t="n">
        <f aca="false">J53</f>
        <v>277.8</v>
      </c>
      <c r="L53" s="8" t="s">
        <v>294</v>
      </c>
      <c r="M53" s="129"/>
    </row>
    <row r="54" customFormat="false" ht="14.25" hidden="false" customHeight="false" outlineLevel="0" collapsed="false">
      <c r="A54" s="23" t="str">
        <f aca="false">A53</f>
        <v>ambitions_2019</v>
      </c>
      <c r="B54" s="67" t="s">
        <v>106</v>
      </c>
      <c r="C54" s="8" t="s">
        <v>293</v>
      </c>
      <c r="D54" s="8" t="n">
        <v>150</v>
      </c>
      <c r="E54" s="8" t="n">
        <v>150</v>
      </c>
      <c r="F54" s="0" t="n">
        <f aca="false">D54</f>
        <v>150</v>
      </c>
      <c r="G54" s="0" t="n">
        <f aca="false">F54</f>
        <v>150</v>
      </c>
      <c r="H54" s="0" t="n">
        <f aca="false">G54</f>
        <v>150</v>
      </c>
      <c r="I54" s="0" t="n">
        <f aca="false">H54</f>
        <v>150</v>
      </c>
      <c r="J54" s="0" t="n">
        <f aca="false">I54</f>
        <v>150</v>
      </c>
      <c r="K54" s="0" t="n">
        <f aca="false">J54</f>
        <v>150</v>
      </c>
      <c r="L54" s="8" t="s">
        <v>294</v>
      </c>
      <c r="M54" s="129"/>
    </row>
    <row r="55" customFormat="false" ht="14.25" hidden="false" customHeight="false" outlineLevel="0" collapsed="false">
      <c r="A55" s="23" t="str">
        <f aca="false">A54</f>
        <v>ambitions_2019</v>
      </c>
      <c r="B55" s="67" t="s">
        <v>96</v>
      </c>
      <c r="C55" s="8" t="s">
        <v>293</v>
      </c>
      <c r="D55" s="8" t="n">
        <v>9.1</v>
      </c>
      <c r="E55" s="8" t="n">
        <v>9.1</v>
      </c>
      <c r="F55" s="8" t="n">
        <v>9.1</v>
      </c>
      <c r="G55" s="8" t="n">
        <v>9.1</v>
      </c>
      <c r="H55" s="8" t="n">
        <v>9.1</v>
      </c>
      <c r="I55" s="8" t="n">
        <v>9.1</v>
      </c>
      <c r="J55" s="8" t="n">
        <v>9.1</v>
      </c>
      <c r="K55" s="8" t="n">
        <v>9.1</v>
      </c>
      <c r="L55" s="8" t="s">
        <v>294</v>
      </c>
      <c r="M55" s="129"/>
    </row>
    <row r="56" customFormat="false" ht="14.25" hidden="false" customHeight="false" outlineLevel="0" collapsed="false">
      <c r="A56" s="23" t="str">
        <f aca="false">A55</f>
        <v>ambitions_2019</v>
      </c>
      <c r="B56" s="67" t="s">
        <v>295</v>
      </c>
      <c r="C56" s="8" t="s">
        <v>293</v>
      </c>
      <c r="D56" s="8"/>
      <c r="E56" s="8"/>
      <c r="L56" s="8" t="s">
        <v>294</v>
      </c>
      <c r="M56" s="129"/>
    </row>
    <row r="57" customFormat="false" ht="14.25" hidden="false" customHeight="false" outlineLevel="0" collapsed="false">
      <c r="A57" s="23" t="str">
        <f aca="false">A56</f>
        <v>ambitions_2019</v>
      </c>
      <c r="B57" s="67" t="s">
        <v>284</v>
      </c>
      <c r="C57" s="8" t="s">
        <v>296</v>
      </c>
      <c r="D57" s="8" t="n">
        <v>12286.03387</v>
      </c>
      <c r="E57" s="8" t="n">
        <v>11397.07964</v>
      </c>
      <c r="F57" s="0" t="n">
        <v>8587.839136</v>
      </c>
      <c r="G57" s="0" t="n">
        <v>7192.404648</v>
      </c>
      <c r="H57" s="0" t="n">
        <v>6742.879358</v>
      </c>
      <c r="I57" s="0" t="n">
        <v>6293.354067</v>
      </c>
      <c r="J57" s="0" t="n">
        <v>5843.828777</v>
      </c>
      <c r="K57" s="0" t="n">
        <v>5394.303486</v>
      </c>
      <c r="L57" s="8" t="s">
        <v>287</v>
      </c>
      <c r="M57" s="129"/>
    </row>
    <row r="58" customFormat="false" ht="14.25" hidden="false" customHeight="false" outlineLevel="0" collapsed="false">
      <c r="A58" s="23" t="str">
        <f aca="false">A57</f>
        <v>ambitions_2019</v>
      </c>
      <c r="B58" s="67" t="s">
        <v>297</v>
      </c>
      <c r="C58" s="8" t="s">
        <v>296</v>
      </c>
      <c r="D58" s="8" t="n">
        <v>0</v>
      </c>
      <c r="E58" s="8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8" t="s">
        <v>298</v>
      </c>
      <c r="M58" s="129"/>
    </row>
    <row r="59" customFormat="false" ht="14.25" hidden="false" customHeight="false" outlineLevel="0" collapsed="false">
      <c r="A59" s="23" t="str">
        <f aca="false">A58</f>
        <v>ambitions_2019</v>
      </c>
      <c r="B59" s="67" t="s">
        <v>166</v>
      </c>
      <c r="C59" s="8" t="s">
        <v>296</v>
      </c>
      <c r="D59" s="168" t="n">
        <v>52707.75473</v>
      </c>
      <c r="E59" s="168" t="n">
        <v>52707.75473</v>
      </c>
      <c r="F59" s="168" t="n">
        <v>52707.75473</v>
      </c>
      <c r="G59" s="168" t="n">
        <v>52707.75473</v>
      </c>
      <c r="H59" s="168" t="n">
        <v>52707.75473</v>
      </c>
      <c r="I59" s="168" t="n">
        <v>52707.75473</v>
      </c>
      <c r="J59" s="168" t="n">
        <v>52707.75473</v>
      </c>
      <c r="K59" s="168" t="n">
        <v>52707.75473</v>
      </c>
      <c r="L59" s="8" t="s">
        <v>287</v>
      </c>
      <c r="M59" s="129"/>
    </row>
    <row r="60" customFormat="false" ht="14.25" hidden="false" customHeight="false" outlineLevel="0" collapsed="false">
      <c r="A60" s="23" t="str">
        <f aca="false">A59</f>
        <v>ambitions_2019</v>
      </c>
      <c r="B60" s="67" t="s">
        <v>256</v>
      </c>
      <c r="C60" s="8" t="s">
        <v>296</v>
      </c>
      <c r="D60" s="168" t="n">
        <v>12198.93492</v>
      </c>
      <c r="E60" s="168" t="n">
        <v>12198.93492</v>
      </c>
      <c r="F60" s="168" t="n">
        <v>12198.93492</v>
      </c>
      <c r="G60" s="168" t="n">
        <v>12198.93492</v>
      </c>
      <c r="H60" s="168" t="n">
        <v>12198.93492</v>
      </c>
      <c r="I60" s="168" t="n">
        <v>12198.93492</v>
      </c>
      <c r="J60" s="168" t="n">
        <v>12198.93492</v>
      </c>
      <c r="K60" s="168" t="n">
        <v>12198.93492</v>
      </c>
      <c r="L60" s="8" t="s">
        <v>287</v>
      </c>
      <c r="M60" s="129"/>
    </row>
    <row r="61" customFormat="false" ht="14.25" hidden="false" customHeight="false" outlineLevel="0" collapsed="false">
      <c r="A61" s="23" t="str">
        <f aca="false">A60</f>
        <v>ambitions_2019</v>
      </c>
      <c r="B61" s="67" t="s">
        <v>59</v>
      </c>
      <c r="C61" s="8" t="s">
        <v>296</v>
      </c>
      <c r="D61" s="168" t="n">
        <v>48188.41607</v>
      </c>
      <c r="E61" s="168" t="n">
        <v>48188.41607</v>
      </c>
      <c r="F61" s="168" t="n">
        <v>48188.41607</v>
      </c>
      <c r="G61" s="168" t="n">
        <v>48188.41607</v>
      </c>
      <c r="H61" s="168" t="n">
        <v>48188.41607</v>
      </c>
      <c r="I61" s="168" t="n">
        <v>48188.41607</v>
      </c>
      <c r="J61" s="168" t="n">
        <v>48188.41607</v>
      </c>
      <c r="K61" s="168" t="n">
        <v>48188.41607</v>
      </c>
      <c r="L61" s="8" t="s">
        <v>287</v>
      </c>
      <c r="M61" s="129"/>
    </row>
    <row r="62" customFormat="false" ht="14.25" hidden="false" customHeight="false" outlineLevel="0" collapsed="false">
      <c r="A62" s="23" t="str">
        <f aca="false">A61</f>
        <v>ambitions_2019</v>
      </c>
      <c r="B62" s="67" t="s">
        <v>123</v>
      </c>
      <c r="C62" s="8" t="s">
        <v>296</v>
      </c>
      <c r="D62" s="169" t="n">
        <v>126012.6516</v>
      </c>
      <c r="E62" s="169" t="n">
        <v>120571.6629</v>
      </c>
      <c r="F62" s="169" t="n">
        <v>98228.26226</v>
      </c>
      <c r="G62" s="169" t="n">
        <v>83707.86498</v>
      </c>
      <c r="H62" s="169" t="n">
        <v>74928.17074</v>
      </c>
      <c r="I62" s="169" t="n">
        <v>70234.07679</v>
      </c>
      <c r="J62" s="169" t="n">
        <v>67921.80089</v>
      </c>
      <c r="K62" s="169" t="n">
        <v>66343.19448</v>
      </c>
      <c r="L62" s="8" t="s">
        <v>287</v>
      </c>
      <c r="M62" s="129"/>
    </row>
    <row r="63" customFormat="false" ht="14.25" hidden="false" customHeight="false" outlineLevel="0" collapsed="false">
      <c r="A63" s="23" t="str">
        <f aca="false">A62</f>
        <v>ambitions_2019</v>
      </c>
      <c r="B63" s="67" t="s">
        <v>277</v>
      </c>
      <c r="C63" s="8" t="s">
        <v>296</v>
      </c>
      <c r="D63" s="8" t="n">
        <v>400</v>
      </c>
      <c r="E63" s="8" t="n">
        <v>400</v>
      </c>
      <c r="F63" s="0" t="n">
        <v>400</v>
      </c>
      <c r="G63" s="0" t="n">
        <v>400</v>
      </c>
      <c r="H63" s="0" t="n">
        <v>400</v>
      </c>
      <c r="I63" s="0" t="n">
        <v>400</v>
      </c>
      <c r="J63" s="0" t="n">
        <v>400</v>
      </c>
      <c r="K63" s="0" t="n">
        <v>400</v>
      </c>
      <c r="L63" s="8" t="s">
        <v>287</v>
      </c>
      <c r="M63" s="129"/>
    </row>
    <row r="64" customFormat="false" ht="14.25" hidden="false" customHeight="false" outlineLevel="0" collapsed="false">
      <c r="A64" s="23" t="str">
        <f aca="false">A63</f>
        <v>ambitions_2019</v>
      </c>
      <c r="B64" s="67" t="s">
        <v>289</v>
      </c>
      <c r="C64" s="8" t="s">
        <v>296</v>
      </c>
      <c r="D64" s="8" t="n">
        <v>6000</v>
      </c>
      <c r="E64" s="8" t="n">
        <v>6000</v>
      </c>
      <c r="F64" s="0" t="n">
        <v>6000</v>
      </c>
      <c r="G64" s="0" t="n">
        <v>6000</v>
      </c>
      <c r="H64" s="0" t="n">
        <v>6000</v>
      </c>
      <c r="I64" s="0" t="n">
        <v>6000</v>
      </c>
      <c r="J64" s="0" t="n">
        <v>6000</v>
      </c>
      <c r="K64" s="0" t="n">
        <v>6000</v>
      </c>
      <c r="L64" s="8" t="s">
        <v>299</v>
      </c>
      <c r="M64" s="129"/>
    </row>
    <row r="65" customFormat="false" ht="14.25" hidden="false" customHeight="false" outlineLevel="0" collapsed="false">
      <c r="A65" s="23" t="str">
        <f aca="false">A64</f>
        <v>ambitions_2019</v>
      </c>
      <c r="B65" s="67" t="s">
        <v>290</v>
      </c>
      <c r="C65" s="8" t="s">
        <v>296</v>
      </c>
      <c r="D65" s="8"/>
      <c r="E65" s="8"/>
      <c r="L65" s="8" t="s">
        <v>300</v>
      </c>
      <c r="M65" s="129"/>
    </row>
    <row r="66" customFormat="false" ht="14.25" hidden="false" customHeight="false" outlineLevel="0" collapsed="false">
      <c r="A66" s="23" t="str">
        <f aca="false">A65</f>
        <v>ambitions_2019</v>
      </c>
      <c r="B66" s="67" t="s">
        <v>291</v>
      </c>
      <c r="C66" s="8" t="s">
        <v>296</v>
      </c>
      <c r="D66" s="8" t="n">
        <v>6000</v>
      </c>
      <c r="E66" s="8" t="n">
        <v>6000</v>
      </c>
      <c r="F66" s="0" t="n">
        <v>6000</v>
      </c>
      <c r="G66" s="0" t="n">
        <v>6000</v>
      </c>
      <c r="H66" s="0" t="n">
        <v>6000</v>
      </c>
      <c r="I66" s="0" t="n">
        <v>6000</v>
      </c>
      <c r="J66" s="0" t="n">
        <v>6000</v>
      </c>
      <c r="K66" s="0" t="n">
        <v>6000</v>
      </c>
      <c r="L66" s="8" t="s">
        <v>299</v>
      </c>
      <c r="M66" s="129"/>
    </row>
    <row r="67" customFormat="false" ht="14.25" hidden="false" customHeight="false" outlineLevel="0" collapsed="false">
      <c r="A67" s="23" t="str">
        <f aca="false">A66</f>
        <v>ambitions_2019</v>
      </c>
      <c r="B67" s="67" t="s">
        <v>292</v>
      </c>
      <c r="C67" s="8" t="s">
        <v>296</v>
      </c>
      <c r="D67" s="8"/>
      <c r="E67" s="8"/>
      <c r="L67" s="8" t="s">
        <v>299</v>
      </c>
      <c r="M67" s="129"/>
    </row>
    <row r="68" customFormat="false" ht="14.25" hidden="false" customHeight="false" outlineLevel="0" collapsed="false">
      <c r="A68" s="23" t="str">
        <f aca="false">A67</f>
        <v>ambitions_2019</v>
      </c>
      <c r="B68" s="67" t="s">
        <v>96</v>
      </c>
      <c r="C68" s="8" t="s">
        <v>296</v>
      </c>
      <c r="D68" s="169" t="n">
        <v>94145.25903</v>
      </c>
      <c r="E68" s="169" t="n">
        <v>93963.86161</v>
      </c>
      <c r="F68" s="169" t="n">
        <v>93056.87453</v>
      </c>
      <c r="G68" s="169" t="n">
        <v>92149.88745</v>
      </c>
      <c r="H68" s="169" t="n">
        <v>91968.49003</v>
      </c>
      <c r="I68" s="169" t="n">
        <v>91968.49003</v>
      </c>
      <c r="J68" s="169" t="n">
        <v>91968.49003</v>
      </c>
      <c r="K68" s="169" t="n">
        <v>91968.49003</v>
      </c>
      <c r="L68" s="8" t="s">
        <v>287</v>
      </c>
      <c r="M68" s="129"/>
    </row>
    <row r="69" customFormat="false" ht="14.25" hidden="false" customHeight="false" outlineLevel="0" collapsed="false">
      <c r="A69" s="23" t="str">
        <f aca="false">A68</f>
        <v>ambitions_2019</v>
      </c>
      <c r="B69" s="67" t="s">
        <v>257</v>
      </c>
      <c r="C69" s="8" t="s">
        <v>296</v>
      </c>
      <c r="D69" s="169" t="n">
        <v>10753.78892</v>
      </c>
      <c r="E69" s="169" t="n">
        <v>10753.78892</v>
      </c>
      <c r="F69" s="169" t="n">
        <v>10753.78892</v>
      </c>
      <c r="G69" s="169" t="n">
        <v>10753.78892</v>
      </c>
      <c r="H69" s="169" t="n">
        <v>10753.78892</v>
      </c>
      <c r="I69" s="169" t="n">
        <v>10753.78892</v>
      </c>
      <c r="J69" s="169" t="n">
        <v>10753.78892</v>
      </c>
      <c r="K69" s="169" t="n">
        <v>10753.78892</v>
      </c>
      <c r="L69" s="8" t="s">
        <v>287</v>
      </c>
      <c r="M69" s="129"/>
    </row>
    <row r="70" customFormat="false" ht="14.25" hidden="false" customHeight="false" outlineLevel="0" collapsed="false">
      <c r="A70" s="23" t="str">
        <f aca="false">A69</f>
        <v>ambitions_2019</v>
      </c>
      <c r="B70" s="67" t="s">
        <v>94</v>
      </c>
      <c r="C70" s="8" t="s">
        <v>296</v>
      </c>
      <c r="D70" s="168" t="n">
        <v>14691</v>
      </c>
      <c r="E70" s="168" t="n">
        <v>14431</v>
      </c>
      <c r="F70" s="169" t="n">
        <v>13131</v>
      </c>
      <c r="G70" s="169" t="n">
        <v>11831</v>
      </c>
      <c r="H70" s="169" t="n">
        <v>11190</v>
      </c>
      <c r="I70" s="169" t="n">
        <v>10544</v>
      </c>
      <c r="J70" s="169" t="n">
        <v>9893</v>
      </c>
      <c r="K70" s="169" t="n">
        <v>9238</v>
      </c>
      <c r="L70" s="8" t="s">
        <v>287</v>
      </c>
      <c r="M70" s="129"/>
    </row>
    <row r="71" customFormat="false" ht="14.25" hidden="false" customHeight="false" outlineLevel="0" collapsed="false">
      <c r="A71" s="23" t="str">
        <f aca="false">A70</f>
        <v>ambitions_2019</v>
      </c>
      <c r="B71" s="67" t="s">
        <v>98</v>
      </c>
      <c r="C71" s="8" t="s">
        <v>296</v>
      </c>
      <c r="D71" s="169" t="n">
        <v>30777.19181</v>
      </c>
      <c r="E71" s="169" t="n">
        <v>30777.19181</v>
      </c>
      <c r="F71" s="169" t="n">
        <v>30777.19181</v>
      </c>
      <c r="G71" s="169" t="n">
        <v>30777.19181</v>
      </c>
      <c r="H71" s="169" t="n">
        <v>30777.19181</v>
      </c>
      <c r="I71" s="169" t="n">
        <v>30777.19181</v>
      </c>
      <c r="J71" s="169" t="n">
        <v>30777.19181</v>
      </c>
      <c r="K71" s="169" t="n">
        <v>30777.19181</v>
      </c>
      <c r="L71" s="8" t="s">
        <v>287</v>
      </c>
      <c r="M71" s="129"/>
    </row>
    <row r="72" customFormat="false" ht="14.25" hidden="false" customHeight="false" outlineLevel="0" collapsed="false">
      <c r="A72" s="23" t="str">
        <f aca="false">A71</f>
        <v>ambitions_2019</v>
      </c>
      <c r="B72" s="67" t="s">
        <v>103</v>
      </c>
      <c r="C72" s="8" t="s">
        <v>296</v>
      </c>
      <c r="D72" s="169" t="n">
        <v>74339.708</v>
      </c>
      <c r="E72" s="169" t="n">
        <v>74339.708</v>
      </c>
      <c r="F72" s="169" t="n">
        <v>74339.708</v>
      </c>
      <c r="G72" s="169" t="n">
        <v>74339.708</v>
      </c>
      <c r="H72" s="169" t="n">
        <v>74339.708</v>
      </c>
      <c r="I72" s="169" t="n">
        <v>74339.708</v>
      </c>
      <c r="J72" s="169" t="n">
        <v>74339.708</v>
      </c>
      <c r="K72" s="169" t="n">
        <v>74339.708</v>
      </c>
      <c r="L72" s="8" t="s">
        <v>287</v>
      </c>
      <c r="M72" s="129"/>
    </row>
    <row r="73" customFormat="false" ht="14.25" hidden="false" customHeight="false" outlineLevel="0" collapsed="false">
      <c r="A73" s="23" t="str">
        <f aca="false">A72</f>
        <v>ambitions_2019</v>
      </c>
      <c r="B73" s="67" t="s">
        <v>221</v>
      </c>
      <c r="C73" s="8" t="s">
        <v>296</v>
      </c>
      <c r="D73" s="169" t="n">
        <v>74339.708</v>
      </c>
      <c r="E73" s="169" t="n">
        <v>74339.708</v>
      </c>
      <c r="F73" s="169" t="n">
        <v>74339.708</v>
      </c>
      <c r="G73" s="169" t="n">
        <v>74339.708</v>
      </c>
      <c r="H73" s="169" t="n">
        <v>74339.708</v>
      </c>
      <c r="I73" s="169" t="n">
        <v>74339.708</v>
      </c>
      <c r="J73" s="169" t="n">
        <v>74339.708</v>
      </c>
      <c r="K73" s="169" t="n">
        <v>74339.708</v>
      </c>
      <c r="L73" s="8" t="s">
        <v>287</v>
      </c>
      <c r="M73" s="129"/>
    </row>
    <row r="74" customFormat="false" ht="14.25" hidden="false" customHeight="false" outlineLevel="0" collapsed="false">
      <c r="A74" s="23" t="str">
        <f aca="false">A73</f>
        <v>ambitions_2019</v>
      </c>
      <c r="B74" s="67" t="s">
        <v>113</v>
      </c>
      <c r="C74" s="8" t="s">
        <v>296</v>
      </c>
      <c r="D74" s="8" t="n">
        <v>8746</v>
      </c>
      <c r="E74" s="8" t="n">
        <v>8206</v>
      </c>
      <c r="F74" s="0" t="n">
        <v>6671</v>
      </c>
      <c r="G74" s="0" t="n">
        <v>5136</v>
      </c>
      <c r="H74" s="0" t="n">
        <v>4402</v>
      </c>
      <c r="I74" s="0" t="n">
        <v>3844</v>
      </c>
      <c r="J74" s="0" t="n">
        <v>3506</v>
      </c>
      <c r="K74" s="0" t="n">
        <v>3238</v>
      </c>
      <c r="L74" s="8" t="s">
        <v>287</v>
      </c>
      <c r="M74" s="129"/>
    </row>
    <row r="75" customFormat="false" ht="14.25" hidden="false" customHeight="false" outlineLevel="0" collapsed="false">
      <c r="A75" s="23" t="str">
        <f aca="false">A74</f>
        <v>ambitions_2019</v>
      </c>
      <c r="B75" s="67" t="s">
        <v>280</v>
      </c>
      <c r="C75" s="8" t="s">
        <v>296</v>
      </c>
      <c r="D75" s="8" t="n">
        <v>8746</v>
      </c>
      <c r="E75" s="8" t="n">
        <v>8206</v>
      </c>
      <c r="F75" s="0" t="n">
        <v>6671</v>
      </c>
      <c r="G75" s="0" t="n">
        <v>5136</v>
      </c>
      <c r="H75" s="0" t="n">
        <v>4402</v>
      </c>
      <c r="I75" s="0" t="n">
        <v>3844</v>
      </c>
      <c r="J75" s="0" t="n">
        <v>3506</v>
      </c>
      <c r="K75" s="0" t="n">
        <v>3238</v>
      </c>
      <c r="L75" s="8" t="s">
        <v>287</v>
      </c>
      <c r="M75" s="129"/>
    </row>
    <row r="76" customFormat="false" ht="14.25" hidden="false" customHeight="false" outlineLevel="0" collapsed="false">
      <c r="A76" s="23" t="str">
        <f aca="false">A75</f>
        <v>ambitions_2019</v>
      </c>
      <c r="B76" s="67" t="s">
        <v>281</v>
      </c>
      <c r="C76" s="8" t="s">
        <v>296</v>
      </c>
      <c r="D76" s="8" t="n">
        <v>8746</v>
      </c>
      <c r="E76" s="8" t="n">
        <v>8206</v>
      </c>
      <c r="F76" s="0" t="n">
        <v>6671</v>
      </c>
      <c r="G76" s="0" t="n">
        <v>5136</v>
      </c>
      <c r="H76" s="0" t="n">
        <v>4402</v>
      </c>
      <c r="I76" s="0" t="n">
        <v>3844</v>
      </c>
      <c r="J76" s="0" t="n">
        <v>3506</v>
      </c>
      <c r="K76" s="0" t="n">
        <v>3238</v>
      </c>
      <c r="L76" s="8" t="s">
        <v>287</v>
      </c>
      <c r="M76" s="129"/>
    </row>
    <row r="77" customFormat="false" ht="14.25" hidden="false" customHeight="false" outlineLevel="0" collapsed="false">
      <c r="A77" s="23" t="str">
        <f aca="false">A76</f>
        <v>ambitions_2019</v>
      </c>
      <c r="B77" s="67" t="s">
        <v>284</v>
      </c>
      <c r="C77" s="8" t="s">
        <v>301</v>
      </c>
      <c r="D77" s="8" t="n">
        <f aca="false">F77</f>
        <v>20</v>
      </c>
      <c r="E77" s="8" t="n">
        <v>20</v>
      </c>
      <c r="F77" s="0" t="n">
        <v>20</v>
      </c>
      <c r="G77" s="0" t="n">
        <v>20</v>
      </c>
      <c r="H77" s="0" t="n">
        <v>20</v>
      </c>
      <c r="I77" s="0" t="n">
        <v>20</v>
      </c>
      <c r="J77" s="0" t="n">
        <v>20</v>
      </c>
      <c r="K77" s="0" t="n">
        <v>20</v>
      </c>
      <c r="L77" s="8" t="s">
        <v>302</v>
      </c>
      <c r="M77" s="129"/>
    </row>
    <row r="78" customFormat="false" ht="14.25" hidden="false" customHeight="false" outlineLevel="0" collapsed="false">
      <c r="A78" s="23" t="str">
        <f aca="false">A77</f>
        <v>ambitions_2019</v>
      </c>
      <c r="B78" s="67" t="s">
        <v>297</v>
      </c>
      <c r="C78" s="8" t="s">
        <v>301</v>
      </c>
      <c r="D78" s="8" t="n">
        <f aca="false">F78</f>
        <v>20</v>
      </c>
      <c r="E78" s="8" t="n">
        <v>20</v>
      </c>
      <c r="F78" s="0" t="n">
        <v>20</v>
      </c>
      <c r="G78" s="0" t="n">
        <v>20</v>
      </c>
      <c r="H78" s="0" t="n">
        <v>20</v>
      </c>
      <c r="I78" s="0" t="n">
        <v>20</v>
      </c>
      <c r="J78" s="0" t="n">
        <v>20</v>
      </c>
      <c r="K78" s="0" t="n">
        <v>20</v>
      </c>
      <c r="L78" s="8" t="s">
        <v>302</v>
      </c>
      <c r="M78" s="129"/>
    </row>
    <row r="79" customFormat="false" ht="14.25" hidden="false" customHeight="false" outlineLevel="0" collapsed="false">
      <c r="A79" s="23" t="str">
        <f aca="false">A78</f>
        <v>ambitions_2019</v>
      </c>
      <c r="B79" s="67" t="s">
        <v>166</v>
      </c>
      <c r="C79" s="8" t="s">
        <v>301</v>
      </c>
      <c r="D79" s="8" t="n">
        <v>30</v>
      </c>
      <c r="E79" s="8" t="n">
        <v>30</v>
      </c>
      <c r="F79" s="0" t="n">
        <v>30</v>
      </c>
      <c r="G79" s="0" t="n">
        <v>30</v>
      </c>
      <c r="H79" s="0" t="n">
        <v>30</v>
      </c>
      <c r="I79" s="0" t="n">
        <v>30</v>
      </c>
      <c r="J79" s="0" t="n">
        <v>30</v>
      </c>
      <c r="K79" s="0" t="n">
        <v>30</v>
      </c>
      <c r="L79" s="8" t="s">
        <v>302</v>
      </c>
      <c r="M79" s="129"/>
    </row>
    <row r="80" customFormat="false" ht="14.25" hidden="false" customHeight="false" outlineLevel="0" collapsed="false">
      <c r="A80" s="23" t="str">
        <f aca="false">A79</f>
        <v>ambitions_2019</v>
      </c>
      <c r="B80" s="67" t="s">
        <v>256</v>
      </c>
      <c r="C80" s="8" t="s">
        <v>301</v>
      </c>
      <c r="D80" s="8" t="n">
        <f aca="false">F80</f>
        <v>30</v>
      </c>
      <c r="E80" s="8" t="n">
        <v>30</v>
      </c>
      <c r="F80" s="0" t="n">
        <v>30</v>
      </c>
      <c r="G80" s="0" t="n">
        <v>30</v>
      </c>
      <c r="H80" s="0" t="n">
        <v>30</v>
      </c>
      <c r="I80" s="0" t="n">
        <v>30</v>
      </c>
      <c r="J80" s="0" t="n">
        <v>30</v>
      </c>
      <c r="K80" s="0" t="n">
        <v>30</v>
      </c>
      <c r="L80" s="8" t="s">
        <v>302</v>
      </c>
      <c r="M80" s="129"/>
    </row>
    <row r="81" customFormat="false" ht="14.25" hidden="false" customHeight="false" outlineLevel="0" collapsed="false">
      <c r="A81" s="23" t="str">
        <f aca="false">A80</f>
        <v>ambitions_2019</v>
      </c>
      <c r="B81" s="67" t="s">
        <v>59</v>
      </c>
      <c r="C81" s="8" t="s">
        <v>301</v>
      </c>
      <c r="D81" s="8" t="n">
        <v>50</v>
      </c>
      <c r="E81" s="8" t="n">
        <v>50</v>
      </c>
      <c r="F81" s="0" t="n">
        <v>50</v>
      </c>
      <c r="G81" s="0" t="n">
        <v>50</v>
      </c>
      <c r="H81" s="0" t="n">
        <v>50</v>
      </c>
      <c r="I81" s="0" t="n">
        <v>50</v>
      </c>
      <c r="J81" s="0" t="n">
        <v>50</v>
      </c>
      <c r="K81" s="0" t="n">
        <v>50</v>
      </c>
      <c r="L81" s="8" t="s">
        <v>302</v>
      </c>
      <c r="M81" s="129"/>
    </row>
    <row r="82" customFormat="false" ht="14.25" hidden="false" customHeight="false" outlineLevel="0" collapsed="false">
      <c r="A82" s="23" t="str">
        <f aca="false">A81</f>
        <v>ambitions_2019</v>
      </c>
      <c r="B82" s="67" t="s">
        <v>123</v>
      </c>
      <c r="C82" s="8" t="s">
        <v>301</v>
      </c>
      <c r="D82" s="8" t="n">
        <f aca="false">F82</f>
        <v>30</v>
      </c>
      <c r="E82" s="8" t="n">
        <v>30</v>
      </c>
      <c r="F82" s="0" t="n">
        <v>30</v>
      </c>
      <c r="G82" s="0" t="n">
        <v>30</v>
      </c>
      <c r="H82" s="0" t="n">
        <v>30</v>
      </c>
      <c r="I82" s="0" t="n">
        <v>30</v>
      </c>
      <c r="J82" s="0" t="n">
        <v>30</v>
      </c>
      <c r="K82" s="0" t="n">
        <v>30</v>
      </c>
      <c r="L82" s="8" t="s">
        <v>302</v>
      </c>
      <c r="M82" s="129"/>
    </row>
    <row r="83" customFormat="false" ht="14.25" hidden="false" customHeight="false" outlineLevel="0" collapsed="false">
      <c r="A83" s="23" t="str">
        <f aca="false">A82</f>
        <v>ambitions_2019</v>
      </c>
      <c r="B83" s="67" t="s">
        <v>277</v>
      </c>
      <c r="C83" s="8" t="s">
        <v>301</v>
      </c>
      <c r="D83" s="8" t="n">
        <v>30</v>
      </c>
      <c r="E83" s="8" t="n">
        <v>30</v>
      </c>
      <c r="F83" s="0" t="n">
        <v>30</v>
      </c>
      <c r="G83" s="0" t="n">
        <v>30</v>
      </c>
      <c r="H83" s="0" t="n">
        <v>30</v>
      </c>
      <c r="I83" s="0" t="n">
        <v>30</v>
      </c>
      <c r="J83" s="0" t="n">
        <v>30</v>
      </c>
      <c r="K83" s="0" t="n">
        <v>30</v>
      </c>
      <c r="L83" s="8" t="s">
        <v>302</v>
      </c>
      <c r="M83" s="129"/>
    </row>
    <row r="84" customFormat="false" ht="14.25" hidden="false" customHeight="false" outlineLevel="0" collapsed="false">
      <c r="A84" s="23" t="str">
        <f aca="false">A83</f>
        <v>ambitions_2019</v>
      </c>
      <c r="B84" s="67" t="s">
        <v>289</v>
      </c>
      <c r="C84" s="8" t="s">
        <v>301</v>
      </c>
      <c r="D84" s="8" t="n">
        <f aca="false">F84</f>
        <v>40</v>
      </c>
      <c r="E84" s="8" t="n">
        <v>40</v>
      </c>
      <c r="F84" s="0" t="n">
        <v>40</v>
      </c>
      <c r="G84" s="0" t="n">
        <v>40</v>
      </c>
      <c r="H84" s="0" t="n">
        <v>40</v>
      </c>
      <c r="I84" s="0" t="n">
        <v>40</v>
      </c>
      <c r="J84" s="0" t="n">
        <v>40</v>
      </c>
      <c r="K84" s="0" t="n">
        <v>40</v>
      </c>
      <c r="L84" s="8" t="s">
        <v>302</v>
      </c>
      <c r="M84" s="129"/>
    </row>
    <row r="85" customFormat="false" ht="14.25" hidden="false" customHeight="false" outlineLevel="0" collapsed="false">
      <c r="A85" s="23" t="str">
        <f aca="false">A84</f>
        <v>ambitions_2019</v>
      </c>
      <c r="B85" s="67" t="s">
        <v>290</v>
      </c>
      <c r="C85" s="8" t="s">
        <v>301</v>
      </c>
      <c r="D85" s="8" t="n">
        <f aca="false">F85</f>
        <v>40</v>
      </c>
      <c r="E85" s="8" t="n">
        <v>40</v>
      </c>
      <c r="F85" s="0" t="n">
        <v>40</v>
      </c>
      <c r="G85" s="0" t="n">
        <v>40</v>
      </c>
      <c r="H85" s="0" t="n">
        <v>40</v>
      </c>
      <c r="I85" s="0" t="n">
        <v>40</v>
      </c>
      <c r="J85" s="0" t="n">
        <v>40</v>
      </c>
      <c r="K85" s="0" t="n">
        <v>40</v>
      </c>
      <c r="L85" s="8" t="s">
        <v>302</v>
      </c>
      <c r="M85" s="129"/>
    </row>
    <row r="86" customFormat="false" ht="14.25" hidden="false" customHeight="false" outlineLevel="0" collapsed="false">
      <c r="A86" s="23" t="str">
        <f aca="false">A85</f>
        <v>ambitions_2019</v>
      </c>
      <c r="B86" s="67" t="s">
        <v>291</v>
      </c>
      <c r="C86" s="8" t="s">
        <v>301</v>
      </c>
      <c r="D86" s="8" t="n">
        <f aca="false">F86</f>
        <v>40</v>
      </c>
      <c r="E86" s="8" t="n">
        <v>40</v>
      </c>
      <c r="F86" s="0" t="n">
        <v>40</v>
      </c>
      <c r="G86" s="0" t="n">
        <v>40</v>
      </c>
      <c r="H86" s="0" t="n">
        <v>40</v>
      </c>
      <c r="I86" s="0" t="n">
        <v>40</v>
      </c>
      <c r="J86" s="0" t="n">
        <v>40</v>
      </c>
      <c r="K86" s="0" t="n">
        <v>40</v>
      </c>
      <c r="L86" s="8" t="s">
        <v>302</v>
      </c>
      <c r="M86" s="129"/>
    </row>
    <row r="87" customFormat="false" ht="14.25" hidden="false" customHeight="false" outlineLevel="0" collapsed="false">
      <c r="A87" s="23" t="str">
        <f aca="false">A86</f>
        <v>ambitions_2019</v>
      </c>
      <c r="B87" s="67" t="s">
        <v>292</v>
      </c>
      <c r="C87" s="8" t="s">
        <v>301</v>
      </c>
      <c r="D87" s="8" t="n">
        <f aca="false">F87</f>
        <v>40</v>
      </c>
      <c r="E87" s="8" t="n">
        <v>40</v>
      </c>
      <c r="F87" s="0" t="n">
        <v>40</v>
      </c>
      <c r="G87" s="0" t="n">
        <v>40</v>
      </c>
      <c r="H87" s="0" t="n">
        <v>40</v>
      </c>
      <c r="I87" s="0" t="n">
        <v>40</v>
      </c>
      <c r="J87" s="0" t="n">
        <v>40</v>
      </c>
      <c r="K87" s="0" t="n">
        <v>40</v>
      </c>
      <c r="L87" s="8" t="s">
        <v>302</v>
      </c>
      <c r="M87" s="129"/>
    </row>
    <row r="88" customFormat="false" ht="14.25" hidden="false" customHeight="false" outlineLevel="0" collapsed="false">
      <c r="A88" s="23" t="str">
        <f aca="false">A87</f>
        <v>ambitions_2019</v>
      </c>
      <c r="B88" s="67" t="s">
        <v>103</v>
      </c>
      <c r="C88" s="8" t="s">
        <v>301</v>
      </c>
      <c r="D88" s="8" t="n">
        <v>60</v>
      </c>
      <c r="E88" s="8" t="n">
        <v>60</v>
      </c>
      <c r="F88" s="0" t="n">
        <v>60</v>
      </c>
      <c r="G88" s="0" t="n">
        <v>60</v>
      </c>
      <c r="H88" s="0" t="n">
        <v>60</v>
      </c>
      <c r="I88" s="0" t="n">
        <v>60</v>
      </c>
      <c r="J88" s="0" t="n">
        <v>60</v>
      </c>
      <c r="K88" s="0" t="n">
        <v>60</v>
      </c>
      <c r="L88" s="8" t="s">
        <v>302</v>
      </c>
      <c r="M88" s="129"/>
    </row>
    <row r="89" customFormat="false" ht="14.25" hidden="false" customHeight="false" outlineLevel="0" collapsed="false">
      <c r="A89" s="23" t="str">
        <f aca="false">A88</f>
        <v>ambitions_2019</v>
      </c>
      <c r="B89" s="67" t="s">
        <v>221</v>
      </c>
      <c r="C89" s="8" t="s">
        <v>301</v>
      </c>
      <c r="D89" s="8" t="n">
        <v>60</v>
      </c>
      <c r="E89" s="8" t="n">
        <v>60</v>
      </c>
      <c r="F89" s="0" t="n">
        <v>60</v>
      </c>
      <c r="G89" s="0" t="n">
        <v>60</v>
      </c>
      <c r="H89" s="0" t="n">
        <v>60</v>
      </c>
      <c r="I89" s="0" t="n">
        <v>60</v>
      </c>
      <c r="J89" s="0" t="n">
        <v>60</v>
      </c>
      <c r="K89" s="0" t="n">
        <v>60</v>
      </c>
      <c r="L89" s="8" t="s">
        <v>302</v>
      </c>
      <c r="M89" s="129"/>
    </row>
    <row r="90" customFormat="false" ht="14.25" hidden="false" customHeight="false" outlineLevel="0" collapsed="false">
      <c r="A90" s="23" t="str">
        <f aca="false">A88</f>
        <v>ambitions_2019</v>
      </c>
      <c r="B90" s="67" t="s">
        <v>96</v>
      </c>
      <c r="C90" s="8" t="s">
        <v>301</v>
      </c>
      <c r="D90" s="8" t="n">
        <f aca="false">F90</f>
        <v>60</v>
      </c>
      <c r="E90" s="8" t="n">
        <v>60</v>
      </c>
      <c r="F90" s="0" t="n">
        <v>60</v>
      </c>
      <c r="G90" s="0" t="n">
        <v>60</v>
      </c>
      <c r="H90" s="0" t="n">
        <v>60</v>
      </c>
      <c r="I90" s="0" t="n">
        <v>60</v>
      </c>
      <c r="J90" s="0" t="n">
        <v>60</v>
      </c>
      <c r="K90" s="0" t="n">
        <v>60</v>
      </c>
      <c r="L90" s="8" t="s">
        <v>302</v>
      </c>
      <c r="M90" s="129"/>
    </row>
    <row r="91" customFormat="false" ht="14.25" hidden="false" customHeight="false" outlineLevel="0" collapsed="false">
      <c r="A91" s="23" t="str">
        <f aca="false">A90</f>
        <v>ambitions_2019</v>
      </c>
      <c r="B91" s="67" t="s">
        <v>257</v>
      </c>
      <c r="C91" s="8" t="s">
        <v>301</v>
      </c>
      <c r="D91" s="8" t="n">
        <f aca="false">F91</f>
        <v>30</v>
      </c>
      <c r="E91" s="8" t="n">
        <v>30</v>
      </c>
      <c r="F91" s="0" t="n">
        <v>30</v>
      </c>
      <c r="G91" s="0" t="n">
        <v>30</v>
      </c>
      <c r="H91" s="0" t="n">
        <v>30</v>
      </c>
      <c r="I91" s="0" t="n">
        <v>30</v>
      </c>
      <c r="J91" s="0" t="n">
        <v>30</v>
      </c>
      <c r="K91" s="0" t="n">
        <v>30</v>
      </c>
      <c r="L91" s="8" t="s">
        <v>302</v>
      </c>
      <c r="M91" s="129"/>
    </row>
    <row r="92" customFormat="false" ht="14.25" hidden="false" customHeight="false" outlineLevel="0" collapsed="false">
      <c r="A92" s="23" t="str">
        <f aca="false">A91</f>
        <v>ambitions_2019</v>
      </c>
      <c r="B92" s="67" t="s">
        <v>94</v>
      </c>
      <c r="C92" s="8" t="s">
        <v>301</v>
      </c>
      <c r="D92" s="8" t="n">
        <f aca="false">F92</f>
        <v>20</v>
      </c>
      <c r="E92" s="8" t="n">
        <v>20</v>
      </c>
      <c r="F92" s="0" t="n">
        <v>20</v>
      </c>
      <c r="G92" s="0" t="n">
        <v>20</v>
      </c>
      <c r="H92" s="0" t="n">
        <v>20</v>
      </c>
      <c r="I92" s="0" t="n">
        <v>20</v>
      </c>
      <c r="J92" s="0" t="n">
        <v>20</v>
      </c>
      <c r="K92" s="0" t="n">
        <v>20</v>
      </c>
      <c r="L92" s="8" t="s">
        <v>302</v>
      </c>
      <c r="M92" s="129"/>
    </row>
    <row r="93" customFormat="false" ht="14.25" hidden="false" customHeight="false" outlineLevel="0" collapsed="false">
      <c r="A93" s="23" t="str">
        <f aca="false">A92</f>
        <v>ambitions_2019</v>
      </c>
      <c r="B93" s="67" t="s">
        <v>98</v>
      </c>
      <c r="C93" s="8" t="s">
        <v>301</v>
      </c>
      <c r="D93" s="8" t="n">
        <v>50</v>
      </c>
      <c r="E93" s="8" t="n">
        <v>50</v>
      </c>
      <c r="F93" s="0" t="n">
        <v>50</v>
      </c>
      <c r="G93" s="0" t="n">
        <v>50</v>
      </c>
      <c r="H93" s="0" t="n">
        <v>50</v>
      </c>
      <c r="I93" s="0" t="n">
        <v>50</v>
      </c>
      <c r="J93" s="0" t="n">
        <v>50</v>
      </c>
      <c r="K93" s="0" t="n">
        <v>50</v>
      </c>
      <c r="L93" s="8" t="s">
        <v>302</v>
      </c>
      <c r="M93" s="129"/>
    </row>
    <row r="94" customFormat="false" ht="14.25" hidden="false" customHeight="false" outlineLevel="0" collapsed="false">
      <c r="A94" s="23" t="str">
        <f aca="false">A93</f>
        <v>ambitions_2019</v>
      </c>
      <c r="B94" s="67" t="s">
        <v>303</v>
      </c>
      <c r="C94" s="8" t="s">
        <v>301</v>
      </c>
      <c r="D94" s="8" t="n">
        <v>60</v>
      </c>
      <c r="E94" s="8" t="n">
        <v>60</v>
      </c>
      <c r="F94" s="0" t="n">
        <v>60</v>
      </c>
      <c r="G94" s="0" t="n">
        <v>60</v>
      </c>
      <c r="H94" s="0" t="n">
        <v>60</v>
      </c>
      <c r="I94" s="0" t="n">
        <v>60</v>
      </c>
      <c r="J94" s="0" t="n">
        <v>60</v>
      </c>
      <c r="K94" s="0" t="n">
        <v>60</v>
      </c>
      <c r="L94" s="8" t="s">
        <v>302</v>
      </c>
      <c r="M94" s="129"/>
    </row>
    <row r="95" customFormat="false" ht="14.25" hidden="false" customHeight="false" outlineLevel="0" collapsed="false">
      <c r="A95" s="23" t="str">
        <f aca="false">A94</f>
        <v>ambitions_2019</v>
      </c>
      <c r="B95" s="67" t="s">
        <v>113</v>
      </c>
      <c r="C95" s="8" t="s">
        <v>301</v>
      </c>
      <c r="D95" s="8" t="n">
        <f aca="false">F95</f>
        <v>25</v>
      </c>
      <c r="E95" s="8" t="n">
        <v>25</v>
      </c>
      <c r="F95" s="0" t="n">
        <v>25</v>
      </c>
      <c r="G95" s="0" t="n">
        <v>25</v>
      </c>
      <c r="H95" s="0" t="n">
        <v>25</v>
      </c>
      <c r="I95" s="0" t="n">
        <v>25</v>
      </c>
      <c r="J95" s="0" t="n">
        <v>25</v>
      </c>
      <c r="K95" s="0" t="n">
        <v>25</v>
      </c>
      <c r="L95" s="8" t="s">
        <v>302</v>
      </c>
      <c r="M95" s="129"/>
    </row>
    <row r="96" customFormat="false" ht="14.25" hidden="false" customHeight="false" outlineLevel="0" collapsed="false">
      <c r="A96" s="23" t="str">
        <f aca="false">A95</f>
        <v>ambitions_2019</v>
      </c>
      <c r="B96" s="67" t="s">
        <v>280</v>
      </c>
      <c r="C96" s="8" t="s">
        <v>301</v>
      </c>
      <c r="D96" s="8" t="n">
        <f aca="false">F96</f>
        <v>25</v>
      </c>
      <c r="E96" s="8" t="n">
        <v>25</v>
      </c>
      <c r="F96" s="0" t="n">
        <v>25</v>
      </c>
      <c r="G96" s="0" t="n">
        <v>25</v>
      </c>
      <c r="H96" s="0" t="n">
        <v>25</v>
      </c>
      <c r="I96" s="0" t="n">
        <v>25</v>
      </c>
      <c r="J96" s="0" t="n">
        <v>25</v>
      </c>
      <c r="K96" s="0" t="n">
        <v>25</v>
      </c>
      <c r="L96" s="8" t="s">
        <v>302</v>
      </c>
      <c r="M96" s="129"/>
    </row>
    <row r="97" customFormat="false" ht="14.25" hidden="false" customHeight="false" outlineLevel="0" collapsed="false">
      <c r="A97" s="23" t="str">
        <f aca="false">A96</f>
        <v>ambitions_2019</v>
      </c>
      <c r="B97" s="67" t="s">
        <v>281</v>
      </c>
      <c r="C97" s="8" t="s">
        <v>301</v>
      </c>
      <c r="D97" s="8" t="n">
        <f aca="false">F97</f>
        <v>25</v>
      </c>
      <c r="E97" s="8" t="n">
        <v>25</v>
      </c>
      <c r="F97" s="0" t="n">
        <v>25</v>
      </c>
      <c r="G97" s="0" t="n">
        <v>25</v>
      </c>
      <c r="H97" s="0" t="n">
        <v>25</v>
      </c>
      <c r="I97" s="0" t="n">
        <v>25</v>
      </c>
      <c r="J97" s="0" t="n">
        <v>25</v>
      </c>
      <c r="K97" s="0" t="n">
        <v>25</v>
      </c>
      <c r="L97" s="8" t="s">
        <v>302</v>
      </c>
      <c r="M97" s="129"/>
    </row>
    <row r="98" customFormat="false" ht="14.25" hidden="false" customHeight="false" outlineLevel="0" collapsed="false">
      <c r="A98" s="23" t="str">
        <f aca="false">A97</f>
        <v>ambitions_2019</v>
      </c>
      <c r="B98" s="67" t="s">
        <v>256</v>
      </c>
      <c r="C98" s="8" t="s">
        <v>304</v>
      </c>
      <c r="D98" s="8" t="n">
        <v>27</v>
      </c>
      <c r="E98" s="8" t="n">
        <v>27</v>
      </c>
      <c r="F98" s="8" t="n">
        <v>27</v>
      </c>
      <c r="G98" s="8" t="n">
        <v>27</v>
      </c>
      <c r="H98" s="8" t="n">
        <v>27</v>
      </c>
      <c r="I98" s="8" t="n">
        <v>27</v>
      </c>
      <c r="J98" s="8" t="n">
        <v>27</v>
      </c>
      <c r="K98" s="8" t="n">
        <v>27</v>
      </c>
      <c r="L98" s="8" t="s">
        <v>305</v>
      </c>
      <c r="M98" s="129"/>
    </row>
    <row r="99" customFormat="false" ht="14.25" hidden="false" customHeight="false" outlineLevel="0" collapsed="false">
      <c r="A99" s="23" t="str">
        <f aca="false">A98</f>
        <v>ambitions_2019</v>
      </c>
      <c r="B99" s="67" t="s">
        <v>59</v>
      </c>
      <c r="C99" s="8" t="s">
        <v>304</v>
      </c>
      <c r="D99" s="8" t="n">
        <v>98</v>
      </c>
      <c r="E99" s="8" t="n">
        <v>98</v>
      </c>
      <c r="F99" s="8" t="n">
        <v>98</v>
      </c>
      <c r="G99" s="8" t="n">
        <v>98</v>
      </c>
      <c r="H99" s="8" t="n">
        <v>98</v>
      </c>
      <c r="I99" s="8" t="n">
        <v>98</v>
      </c>
      <c r="J99" s="8" t="n">
        <v>98</v>
      </c>
      <c r="K99" s="8" t="n">
        <v>98</v>
      </c>
      <c r="L99" s="8" t="s">
        <v>305</v>
      </c>
      <c r="M99" s="129"/>
    </row>
    <row r="100" customFormat="false" ht="14.25" hidden="false" customHeight="false" outlineLevel="0" collapsed="false">
      <c r="A100" s="23" t="str">
        <f aca="false">A99</f>
        <v>ambitions_2019</v>
      </c>
      <c r="B100" s="67" t="s">
        <v>123</v>
      </c>
      <c r="C100" s="8" t="s">
        <v>304</v>
      </c>
      <c r="D100" s="8" t="n">
        <v>1</v>
      </c>
      <c r="E100" s="8" t="n">
        <v>1</v>
      </c>
      <c r="F100" s="0" t="n">
        <v>1</v>
      </c>
      <c r="G100" s="0" t="n">
        <v>1</v>
      </c>
      <c r="H100" s="0" t="n">
        <v>1</v>
      </c>
      <c r="I100" s="0" t="n">
        <v>1</v>
      </c>
      <c r="J100" s="0" t="n">
        <v>1</v>
      </c>
      <c r="K100" s="0" t="n">
        <v>1</v>
      </c>
      <c r="L100" s="8" t="s">
        <v>305</v>
      </c>
      <c r="M100" s="129"/>
    </row>
    <row r="101" customFormat="false" ht="14.25" hidden="false" customHeight="false" outlineLevel="0" collapsed="false">
      <c r="A101" s="23" t="str">
        <f aca="false">A100</f>
        <v>ambitions_2019</v>
      </c>
      <c r="B101" s="67" t="s">
        <v>277</v>
      </c>
      <c r="C101" s="8" t="s">
        <v>304</v>
      </c>
      <c r="D101" s="8" t="n">
        <f aca="false">F101</f>
        <v>3</v>
      </c>
      <c r="E101" s="8" t="n">
        <v>3</v>
      </c>
      <c r="F101" s="0" t="n">
        <v>3</v>
      </c>
      <c r="G101" s="0" t="n">
        <v>3</v>
      </c>
      <c r="H101" s="0" t="n">
        <v>3</v>
      </c>
      <c r="I101" s="0" t="n">
        <v>3</v>
      </c>
      <c r="J101" s="0" t="n">
        <v>3</v>
      </c>
      <c r="K101" s="0" t="n">
        <v>3</v>
      </c>
      <c r="L101" s="8" t="s">
        <v>306</v>
      </c>
      <c r="M101" s="129"/>
    </row>
    <row r="102" customFormat="false" ht="14.25" hidden="false" customHeight="false" outlineLevel="0" collapsed="false">
      <c r="A102" s="23" t="str">
        <f aca="false">A101</f>
        <v>ambitions_2019</v>
      </c>
      <c r="B102" s="67" t="s">
        <v>96</v>
      </c>
      <c r="C102" s="8" t="s">
        <v>304</v>
      </c>
      <c r="D102" s="8" t="n">
        <v>45</v>
      </c>
      <c r="E102" s="8" t="n">
        <v>45</v>
      </c>
      <c r="F102" s="0" t="n">
        <f aca="false">D102</f>
        <v>45</v>
      </c>
      <c r="G102" s="0" t="n">
        <f aca="false">F102</f>
        <v>45</v>
      </c>
      <c r="H102" s="0" t="n">
        <f aca="false">G102</f>
        <v>45</v>
      </c>
      <c r="I102" s="0" t="n">
        <f aca="false">H102</f>
        <v>45</v>
      </c>
      <c r="J102" s="0" t="n">
        <f aca="false">I102</f>
        <v>45</v>
      </c>
      <c r="K102" s="0" t="n">
        <f aca="false">J102</f>
        <v>45</v>
      </c>
      <c r="L102" s="8" t="s">
        <v>305</v>
      </c>
      <c r="M102" s="129"/>
    </row>
    <row r="103" customFormat="false" ht="14.25" hidden="false" customHeight="false" outlineLevel="0" collapsed="false">
      <c r="A103" s="23" t="str">
        <f aca="false">A102</f>
        <v>ambitions_2019</v>
      </c>
      <c r="B103" s="67" t="s">
        <v>257</v>
      </c>
      <c r="C103" s="8" t="s">
        <v>304</v>
      </c>
      <c r="D103" s="8" t="n">
        <v>3</v>
      </c>
      <c r="E103" s="8" t="n">
        <v>3</v>
      </c>
      <c r="F103" s="0" t="n">
        <v>3</v>
      </c>
      <c r="G103" s="0" t="n">
        <v>3</v>
      </c>
      <c r="H103" s="0" t="n">
        <v>3</v>
      </c>
      <c r="I103" s="0" t="n">
        <v>3</v>
      </c>
      <c r="J103" s="0" t="n">
        <v>3</v>
      </c>
      <c r="K103" s="0" t="n">
        <v>3</v>
      </c>
      <c r="L103" s="8" t="s">
        <v>305</v>
      </c>
      <c r="M103" s="129"/>
    </row>
    <row r="104" customFormat="false" ht="14.25" hidden="false" customHeight="false" outlineLevel="0" collapsed="false">
      <c r="A104" s="23" t="str">
        <f aca="false">A103</f>
        <v>ambitions_2019</v>
      </c>
      <c r="B104" s="67" t="s">
        <v>94</v>
      </c>
      <c r="C104" s="8" t="s">
        <v>304</v>
      </c>
      <c r="D104" s="8" t="n">
        <v>0.01</v>
      </c>
      <c r="E104" s="8" t="n">
        <v>0.01</v>
      </c>
      <c r="F104" s="8" t="n">
        <v>0.01</v>
      </c>
      <c r="G104" s="8" t="n">
        <v>0.01</v>
      </c>
      <c r="H104" s="8" t="n">
        <v>0.01</v>
      </c>
      <c r="I104" s="8" t="n">
        <v>0.01</v>
      </c>
      <c r="J104" s="8" t="n">
        <v>0.01</v>
      </c>
      <c r="K104" s="8" t="n">
        <v>0.01</v>
      </c>
      <c r="L104" s="8" t="s">
        <v>305</v>
      </c>
      <c r="M104" s="129"/>
    </row>
    <row r="105" customFormat="false" ht="14.25" hidden="false" customHeight="false" outlineLevel="0" collapsed="false">
      <c r="A105" s="23" t="str">
        <f aca="false">A104</f>
        <v>ambitions_2019</v>
      </c>
      <c r="B105" s="71" t="s">
        <v>113</v>
      </c>
      <c r="C105" s="56" t="s">
        <v>304</v>
      </c>
      <c r="D105" s="135" t="n">
        <v>0</v>
      </c>
      <c r="E105" s="135" t="n">
        <v>0</v>
      </c>
      <c r="F105" s="135" t="n">
        <v>0</v>
      </c>
      <c r="G105" s="135" t="n">
        <v>0</v>
      </c>
      <c r="H105" s="135" t="n">
        <v>0</v>
      </c>
      <c r="I105" s="135" t="n">
        <v>0</v>
      </c>
      <c r="J105" s="135" t="n">
        <v>0</v>
      </c>
      <c r="K105" s="135" t="n">
        <v>0</v>
      </c>
      <c r="L105" s="56" t="s">
        <v>305</v>
      </c>
      <c r="M105" s="170"/>
    </row>
  </sheetData>
  <autoFilter ref="A1:M120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17" activeCellId="0" sqref="F17"/>
    </sheetView>
  </sheetViews>
  <sheetFormatPr defaultColWidth="9.1796875" defaultRowHeight="14.25" zeroHeight="false" outlineLevelRow="0" outlineLevelCol="0"/>
  <cols>
    <col collapsed="false" customWidth="true" hidden="false" outlineLevel="0" max="1" min="1" style="0" width="14.83"/>
    <col collapsed="false" customWidth="true" hidden="false" outlineLevel="0" max="2" min="2" style="0" width="15"/>
    <col collapsed="false" customWidth="true" hidden="false" outlineLevel="0" max="3" min="3" style="0" width="12.63"/>
    <col collapsed="false" customWidth="true" hidden="false" outlineLevel="0" max="5" min="5" style="0" width="10.82"/>
    <col collapsed="false" customWidth="true" hidden="false" outlineLevel="0" max="6" min="6" style="0" width="53.82"/>
  </cols>
  <sheetData>
    <row r="1" customFormat="false" ht="16.5" hidden="false" customHeight="false" outlineLevel="0" collapsed="false">
      <c r="A1" s="158" t="s">
        <v>252</v>
      </c>
      <c r="B1" s="159" t="s">
        <v>307</v>
      </c>
      <c r="C1" s="160" t="s">
        <v>253</v>
      </c>
      <c r="D1" s="163"/>
      <c r="E1" s="160" t="s">
        <v>260</v>
      </c>
      <c r="F1" s="161" t="s">
        <v>273</v>
      </c>
    </row>
    <row r="2" customFormat="false" ht="14.25" hidden="false" customHeight="false" outlineLevel="0" collapsed="false">
      <c r="A2" s="107" t="s">
        <v>12</v>
      </c>
      <c r="B2" s="162" t="s">
        <v>59</v>
      </c>
      <c r="C2" s="163" t="s">
        <v>274</v>
      </c>
      <c r="D2" s="163" t="n">
        <v>0.3</v>
      </c>
      <c r="E2" s="163" t="s">
        <v>275</v>
      </c>
      <c r="F2" s="164" t="s">
        <v>276</v>
      </c>
    </row>
    <row r="3" customFormat="false" ht="14.25" hidden="false" customHeight="false" outlineLevel="0" collapsed="false">
      <c r="A3" s="23" t="str">
        <f aca="false">A2</f>
        <v>ambitions_2019</v>
      </c>
      <c r="B3" s="67" t="s">
        <v>123</v>
      </c>
      <c r="C3" s="8" t="s">
        <v>274</v>
      </c>
      <c r="D3" s="0" t="n">
        <v>0</v>
      </c>
      <c r="E3" s="8" t="s">
        <v>275</v>
      </c>
      <c r="F3" s="129" t="s">
        <v>276</v>
      </c>
    </row>
    <row r="4" customFormat="false" ht="14.25" hidden="false" customHeight="false" outlineLevel="0" collapsed="false">
      <c r="A4" s="23" t="str">
        <f aca="false">A3</f>
        <v>ambitions_2019</v>
      </c>
      <c r="B4" s="67" t="s">
        <v>277</v>
      </c>
      <c r="C4" s="8" t="s">
        <v>274</v>
      </c>
      <c r="D4" s="0" t="n">
        <v>0.248</v>
      </c>
      <c r="E4" s="8" t="s">
        <v>275</v>
      </c>
      <c r="F4" s="129" t="s">
        <v>276</v>
      </c>
    </row>
    <row r="5" customFormat="false" ht="14.25" hidden="false" customHeight="false" outlineLevel="0" collapsed="false">
      <c r="A5" s="23" t="str">
        <f aca="false">A4</f>
        <v>ambitions_2019</v>
      </c>
      <c r="B5" s="67" t="s">
        <v>106</v>
      </c>
      <c r="C5" s="8" t="s">
        <v>274</v>
      </c>
      <c r="D5" s="8" t="n">
        <v>0.1794</v>
      </c>
      <c r="E5" s="8" t="s">
        <v>275</v>
      </c>
      <c r="F5" s="129" t="s">
        <v>276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10427</TotalTime>
  <Application>LibreOffice/7.3.7.2$Linux_X86_64 LibreOffice_project/30$Build-2</Application>
  <AppVersion>15.0000</AppVersion>
  <Company>CSIR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2017-06-07T09:49:00Z</dcterms:created>
  <dc:creator>JRCalitz</dc:creator>
  <dc:description/>
  <dc:language>en-GB</dc:language>
  <cp:lastModifiedBy/>
  <dcterms:modified xsi:type="dcterms:W3CDTF">2023-02-28T21:56:49Z</dcterms:modified>
  <cp:revision>208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