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psa-za\data\"/>
    </mc:Choice>
  </mc:AlternateContent>
  <xr:revisionPtr revIDLastSave="0" documentId="13_ncr:1_{1E5E9CB9-1A04-43C6-A9B1-600EBF92BD89}" xr6:coauthVersionLast="47" xr6:coauthVersionMax="47" xr10:uidLastSave="{00000000-0000-0000-0000-000000000000}"/>
  <bookViews>
    <workbookView xWindow="-80" yWindow="-80" windowWidth="38560" windowHeight="21040" xr2:uid="{B4095E44-866E-4C9B-B486-49952AEB4CD2}"/>
  </bookViews>
  <sheets>
    <sheet name="EAF_avg" sheetId="2" r:id="rId1"/>
    <sheet name="PCLF" sheetId="4" r:id="rId2"/>
    <sheet name="installed_capacity" sheetId="6" r:id="rId3"/>
    <sheet name="UCLF_OCLF" sheetId="5" r:id="rId4"/>
    <sheet name="planned_avg" sheetId="1" r:id="rId5"/>
    <sheet name="unplanned_avg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5" i="4"/>
  <c r="B6" i="4"/>
  <c r="B7" i="4"/>
  <c r="B8" i="4"/>
  <c r="B9" i="4"/>
  <c r="B10" i="4"/>
  <c r="B11" i="4"/>
  <c r="B12" i="4"/>
  <c r="B13" i="4"/>
  <c r="B2" i="4"/>
  <c r="C15" i="6"/>
  <c r="B15" i="6"/>
  <c r="C3" i="6" s="1"/>
  <c r="C14" i="6" l="1"/>
  <c r="C12" i="6"/>
  <c r="C10" i="6"/>
  <c r="C8" i="6"/>
  <c r="C5" i="6"/>
  <c r="C4" i="6"/>
  <c r="C2" i="6"/>
  <c r="C1" i="6"/>
  <c r="C13" i="6"/>
  <c r="C11" i="6"/>
  <c r="C9" i="6"/>
  <c r="C7" i="6"/>
  <c r="C6" i="6"/>
</calcChain>
</file>

<file path=xl/sharedStrings.xml><?xml version="1.0" encoding="utf-8"?>
<sst xmlns="http://schemas.openxmlformats.org/spreadsheetml/2006/main" count="96" uniqueCount="36">
  <si>
    <t>Arnot</t>
  </si>
  <si>
    <t>Camden</t>
  </si>
  <si>
    <t>Duvha</t>
  </si>
  <si>
    <t>Hendrina</t>
  </si>
  <si>
    <t>Kendal</t>
  </si>
  <si>
    <t>Komati</t>
  </si>
  <si>
    <t>Kriel</t>
  </si>
  <si>
    <t>Kusile</t>
  </si>
  <si>
    <t>Lethabo</t>
  </si>
  <si>
    <t>Majuba</t>
  </si>
  <si>
    <t>Matimba</t>
  </si>
  <si>
    <t>Matla</t>
  </si>
  <si>
    <t>Medupi</t>
  </si>
  <si>
    <t>Tutuka</t>
  </si>
  <si>
    <t>Average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</si>
  <si>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</si>
  <si>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</si>
  <si>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</si>
  <si>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</si>
  <si>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</si>
  <si>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</si>
  <si>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</si>
  <si>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</si>
  <si>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</si>
  <si>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</si>
  <si>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</si>
  <si>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</si>
  <si>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2017</t>
  </si>
  <si>
    <t>PCLF %2</t>
  </si>
  <si>
    <t>UCLF %</t>
  </si>
  <si>
    <t>OCLF %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</si>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</sst>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2" fontId="0" fillId="0" borderId="0" xfId="0" applyNumberFormat="1"/>
    <xf numFmtId="0" fontId="0" fillId="0" borderId="0" xfId="0"/>
    <xf numFmtId="0" fontId="0" fillId="0" borderId="0" xfId="0"/>
    <xf numFmtId="2" fontId="0" fillId="0" borderId="0" xfId="0" applyNumberFormat="1"/>
    <xf numFmtId="9" fontId="0" fillId="0" borderId="0" xfId="1" applyFont="1"/>
    <xf numFmtId="168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EAF_avg!$A$2</c:f>
              <c:strCache>
                <c:ptCount val="1"/>
                <c:pt idx="0">
                  <c:v>Arnot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EAF_avg!$B$2:$G$2</c:f>
              <c:numCache>
                <c:formatCode>General</c:formatCode>
                <c:ptCount val="6"/>
                <c:pt idx="0">
                  <c:v>78.445833333333297</c:v>
                </c:pt>
                <c:pt idx="1">
                  <c:v>64.12</c:v>
                </c:pt>
                <c:pt idx="2">
                  <c:v>55.794999999999902</c:v>
                </c:pt>
                <c:pt idx="3">
                  <c:v>62.634166666666601</c:v>
                </c:pt>
                <c:pt idx="4">
                  <c:v>55.879999999999903</c:v>
                </c:pt>
                <c:pt idx="5">
                  <c:v>41.94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FE-463D-B535-CED703E73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783456"/>
        <c:axId val="738777632"/>
      </c:scatterChart>
      <c:valAx>
        <c:axId val="73878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777632"/>
        <c:crosses val="autoZero"/>
        <c:crossBetween val="midCat"/>
      </c:valAx>
      <c:valAx>
        <c:axId val="7387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783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EAF_avg!$A$2</c:f>
              <c:strCache>
                <c:ptCount val="1"/>
                <c:pt idx="0">
                  <c:v>Arnot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EAF_avg!$B$2:$G$2</c:f>
              <c:numCache>
                <c:formatCode>General</c:formatCode>
                <c:ptCount val="6"/>
                <c:pt idx="0">
                  <c:v>78.445833333333297</c:v>
                </c:pt>
                <c:pt idx="1">
                  <c:v>64.12</c:v>
                </c:pt>
                <c:pt idx="2">
                  <c:v>55.794999999999902</c:v>
                </c:pt>
                <c:pt idx="3">
                  <c:v>62.634166666666601</c:v>
                </c:pt>
                <c:pt idx="4">
                  <c:v>55.879999999999903</c:v>
                </c:pt>
                <c:pt idx="5">
                  <c:v>41.94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B2-46E4-8D8F-E0FC4E0FD6FD}"/>
            </c:ext>
          </c:extLst>
        </c:ser>
        <c:ser>
          <c:idx val="1"/>
          <c:order val="1"/>
          <c:tx>
            <c:strRef>
              <c:f>EAF_avg!$A$3</c:f>
              <c:strCache>
                <c:ptCount val="1"/>
                <c:pt idx="0">
                  <c:v>Camden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EAF_avg!$B$3:$G$3</c:f>
              <c:numCache>
                <c:formatCode>General</c:formatCode>
                <c:ptCount val="6"/>
                <c:pt idx="0">
                  <c:v>67.902499999999904</c:v>
                </c:pt>
                <c:pt idx="1">
                  <c:v>65.879166666666606</c:v>
                </c:pt>
                <c:pt idx="2">
                  <c:v>48.489166666666598</c:v>
                </c:pt>
                <c:pt idx="3">
                  <c:v>21.779166666666601</c:v>
                </c:pt>
                <c:pt idx="4">
                  <c:v>45.375</c:v>
                </c:pt>
                <c:pt idx="5">
                  <c:v>59.815714285714201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B2-46E4-8D8F-E0FC4E0FD6FD}"/>
            </c:ext>
          </c:extLst>
        </c:ser>
        <c:ser>
          <c:idx val="2"/>
          <c:order val="2"/>
          <c:tx>
            <c:strRef>
              <c:f>EAF_avg!$A$4</c:f>
              <c:strCache>
                <c:ptCount val="1"/>
                <c:pt idx="0">
                  <c:v>Duvha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EAF_avg!$B$4:$G$4</c:f>
              <c:numCache>
                <c:formatCode>General</c:formatCode>
                <c:ptCount val="6"/>
                <c:pt idx="0">
                  <c:v>55.604999999999997</c:v>
                </c:pt>
                <c:pt idx="1">
                  <c:v>45.095833333333303</c:v>
                </c:pt>
                <c:pt idx="2">
                  <c:v>45.970833333333303</c:v>
                </c:pt>
                <c:pt idx="3">
                  <c:v>50.518333333333302</c:v>
                </c:pt>
                <c:pt idx="4">
                  <c:v>41.925833333333301</c:v>
                </c:pt>
                <c:pt idx="5">
                  <c:v>40.587142857142801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B2-46E4-8D8F-E0FC4E0FD6FD}"/>
            </c:ext>
          </c:extLst>
        </c:ser>
        <c:ser>
          <c:idx val="3"/>
          <c:order val="3"/>
          <c:tx>
            <c:strRef>
              <c:f>EAF_avg!$A$5</c:f>
              <c:strCache>
                <c:ptCount val="1"/>
                <c:pt idx="0">
                  <c:v>Hendrina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EAF_avg!$B$5:$G$5</c:f>
              <c:numCache>
                <c:formatCode>General</c:formatCode>
                <c:ptCount val="6"/>
                <c:pt idx="0">
                  <c:v>65.41</c:v>
                </c:pt>
                <c:pt idx="1">
                  <c:v>69.84</c:v>
                </c:pt>
                <c:pt idx="2">
                  <c:v>53.804166666666603</c:v>
                </c:pt>
                <c:pt idx="3">
                  <c:v>50.858333333333299</c:v>
                </c:pt>
                <c:pt idx="4">
                  <c:v>52.222499999999997</c:v>
                </c:pt>
                <c:pt idx="5">
                  <c:v>37.327142857142803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B2-46E4-8D8F-E0FC4E0FD6FD}"/>
            </c:ext>
          </c:extLst>
        </c:ser>
        <c:ser>
          <c:idx val="4"/>
          <c:order val="4"/>
          <c:tx>
            <c:strRef>
              <c:f>EAF_avg!$A$6</c:f>
              <c:strCache>
                <c:ptCount val="1"/>
                <c:pt idx="0">
                  <c:v>Kendal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EAF_avg!$B$6:$G$6</c:f>
              <c:numCache>
                <c:formatCode>General</c:formatCode>
                <c:ptCount val="6"/>
                <c:pt idx="0">
                  <c:v>92.910833333333301</c:v>
                </c:pt>
                <c:pt idx="1">
                  <c:v>75.675833333333301</c:v>
                </c:pt>
                <c:pt idx="2">
                  <c:v>54.55</c:v>
                </c:pt>
                <c:pt idx="3">
                  <c:v>51.033333333333303</c:v>
                </c:pt>
                <c:pt idx="4">
                  <c:v>43.393333333333302</c:v>
                </c:pt>
                <c:pt idx="5">
                  <c:v>52.467142857142797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2B2-46E4-8D8F-E0FC4E0FD6FD}"/>
            </c:ext>
          </c:extLst>
        </c:ser>
        <c:ser>
          <c:idx val="5"/>
          <c:order val="5"/>
          <c:tx>
            <c:strRef>
              <c:f>EAF_avg!$A$7</c:f>
              <c:strCache>
                <c:ptCount val="1"/>
                <c:pt idx="0">
                  <c:v>Komati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EAF_avg!$B$7:$G$7</c:f>
              <c:numCache>
                <c:formatCode>General</c:formatCode>
                <c:ptCount val="6"/>
                <c:pt idx="0">
                  <c:v>63.7083333333333</c:v>
                </c:pt>
                <c:pt idx="1">
                  <c:v>44.275833333333303</c:v>
                </c:pt>
                <c:pt idx="2">
                  <c:v>69.471666666666593</c:v>
                </c:pt>
                <c:pt idx="3">
                  <c:v>69.779166666666598</c:v>
                </c:pt>
                <c:pt idx="4">
                  <c:v>72.032499999999999</c:v>
                </c:pt>
                <c:pt idx="5">
                  <c:v>60.415714285714202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2B2-46E4-8D8F-E0FC4E0FD6FD}"/>
            </c:ext>
          </c:extLst>
        </c:ser>
        <c:ser>
          <c:idx val="6"/>
          <c:order val="6"/>
          <c:tx>
            <c:strRef>
              <c:f>EAF_avg!$A$8</c:f>
              <c:strCache>
                <c:ptCount val="1"/>
                <c:pt idx="0">
                  <c:v>Kriel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EAF_avg!$B$8:$G$8</c:f>
              <c:numCache>
                <c:formatCode>General</c:formatCode>
                <c:ptCount val="6"/>
                <c:pt idx="0">
                  <c:v>66.508333333333297</c:v>
                </c:pt>
                <c:pt idx="1">
                  <c:v>54.240833333333299</c:v>
                </c:pt>
                <c:pt idx="2">
                  <c:v>60.774166666666602</c:v>
                </c:pt>
                <c:pt idx="3">
                  <c:v>52.377499999999998</c:v>
                </c:pt>
                <c:pt idx="4">
                  <c:v>52.454166666666602</c:v>
                </c:pt>
                <c:pt idx="5">
                  <c:v>52.79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2B2-46E4-8D8F-E0FC4E0FD6FD}"/>
            </c:ext>
          </c:extLst>
        </c:ser>
        <c:ser>
          <c:idx val="7"/>
          <c:order val="7"/>
          <c:tx>
            <c:strRef>
              <c:f>EAF_avg!$A$9</c:f>
              <c:strCache>
                <c:ptCount val="1"/>
                <c:pt idx="0">
                  <c:v>Kusile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EAF_avg!$B$9:$G$9</c:f>
              <c:numCache>
                <c:formatCode>General</c:formatCode>
                <c:ptCount val="6"/>
                <c:pt idx="1">
                  <c:v>29.97</c:v>
                </c:pt>
                <c:pt idx="2">
                  <c:v>41.7008333333333</c:v>
                </c:pt>
                <c:pt idx="3">
                  <c:v>66.6041666666666</c:v>
                </c:pt>
                <c:pt idx="4">
                  <c:v>25.275833333333299</c:v>
                </c:pt>
                <c:pt idx="5">
                  <c:v>40.012857142857101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2B2-46E4-8D8F-E0FC4E0FD6FD}"/>
            </c:ext>
          </c:extLst>
        </c:ser>
        <c:ser>
          <c:idx val="8"/>
          <c:order val="8"/>
          <c:tx>
            <c:strRef>
              <c:f>EAF_avg!$A$10</c:f>
              <c:strCache>
                <c:ptCount val="1"/>
                <c:pt idx="0">
                  <c:v>Lethabo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EAF_avg!$B$10:$G$10</c:f>
              <c:numCache>
                <c:formatCode>General</c:formatCode>
                <c:ptCount val="6"/>
                <c:pt idx="0">
                  <c:v>77.622500000000002</c:v>
                </c:pt>
                <c:pt idx="1">
                  <c:v>73.274166666666602</c:v>
                </c:pt>
                <c:pt idx="2">
                  <c:v>68.174166666666594</c:v>
                </c:pt>
                <c:pt idx="3">
                  <c:v>77.055833333333297</c:v>
                </c:pt>
                <c:pt idx="4">
                  <c:v>80.137500000000003</c:v>
                </c:pt>
                <c:pt idx="5">
                  <c:v>72.585714285714204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22B2-46E4-8D8F-E0FC4E0FD6FD}"/>
            </c:ext>
          </c:extLst>
        </c:ser>
        <c:ser>
          <c:idx val="9"/>
          <c:order val="9"/>
          <c:tx>
            <c:strRef>
              <c:f>EAF_avg!$A$11</c:f>
              <c:strCache>
                <c:ptCount val="1"/>
                <c:pt idx="0">
                  <c:v>Majuba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EAF_avg!$B$11:$G$11</c:f>
              <c:numCache>
                <c:formatCode>General</c:formatCode>
                <c:ptCount val="6"/>
                <c:pt idx="0">
                  <c:v>88.844999999999999</c:v>
                </c:pt>
                <c:pt idx="1">
                  <c:v>82.717500000000001</c:v>
                </c:pt>
                <c:pt idx="2">
                  <c:v>73.896666666666604</c:v>
                </c:pt>
                <c:pt idx="3">
                  <c:v>71.1666666666666</c:v>
                </c:pt>
                <c:pt idx="4">
                  <c:v>62.991666666666603</c:v>
                </c:pt>
                <c:pt idx="5">
                  <c:v>59.638571428571403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2B2-46E4-8D8F-E0FC4E0FD6FD}"/>
            </c:ext>
          </c:extLst>
        </c:ser>
        <c:ser>
          <c:idx val="10"/>
          <c:order val="10"/>
          <c:tx>
            <c:strRef>
              <c:f>EAF_avg!$A$12</c:f>
              <c:strCache>
                <c:ptCount val="1"/>
                <c:pt idx="0">
                  <c:v>Matimba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EAF_avg!$B$12:$G$12</c:f>
              <c:numCache>
                <c:formatCode>General</c:formatCode>
                <c:ptCount val="6"/>
                <c:pt idx="0">
                  <c:v>89.950833333333307</c:v>
                </c:pt>
                <c:pt idx="1">
                  <c:v>89.053333333333299</c:v>
                </c:pt>
                <c:pt idx="2">
                  <c:v>85.976666666666603</c:v>
                </c:pt>
                <c:pt idx="3">
                  <c:v>83.240833333333299</c:v>
                </c:pt>
                <c:pt idx="4">
                  <c:v>75.566666666666606</c:v>
                </c:pt>
                <c:pt idx="5">
                  <c:v>80.458571428571403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2B2-46E4-8D8F-E0FC4E0FD6FD}"/>
            </c:ext>
          </c:extLst>
        </c:ser>
        <c:ser>
          <c:idx val="11"/>
          <c:order val="11"/>
          <c:tx>
            <c:strRef>
              <c:f>EAF_avg!$A$13</c:f>
              <c:strCache>
                <c:ptCount val="1"/>
                <c:pt idx="0">
                  <c:v>Matla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EAF_avg!$B$13:$G$13</c:f>
              <c:numCache>
                <c:formatCode>General</c:formatCode>
                <c:ptCount val="6"/>
                <c:pt idx="0">
                  <c:v>77.274166666666602</c:v>
                </c:pt>
                <c:pt idx="1">
                  <c:v>73.125</c:v>
                </c:pt>
                <c:pt idx="2">
                  <c:v>72.28</c:v>
                </c:pt>
                <c:pt idx="3">
                  <c:v>67.629166666666606</c:v>
                </c:pt>
                <c:pt idx="4">
                  <c:v>65.465833333333293</c:v>
                </c:pt>
                <c:pt idx="5">
                  <c:v>59.949999999999903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2B2-46E4-8D8F-E0FC4E0FD6FD}"/>
            </c:ext>
          </c:extLst>
        </c:ser>
        <c:ser>
          <c:idx val="12"/>
          <c:order val="12"/>
          <c:tx>
            <c:strRef>
              <c:f>EAF_avg!$A$14</c:f>
              <c:strCache>
                <c:ptCount val="1"/>
                <c:pt idx="0">
                  <c:v>Medupi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EAF_avg!$B$14:$G$14</c:f>
              <c:numCache>
                <c:formatCode>General</c:formatCode>
                <c:ptCount val="6"/>
                <c:pt idx="0">
                  <c:v>81.237499999999997</c:v>
                </c:pt>
                <c:pt idx="1">
                  <c:v>66.619166666666601</c:v>
                </c:pt>
                <c:pt idx="2">
                  <c:v>57.847499999999997</c:v>
                </c:pt>
                <c:pt idx="3">
                  <c:v>57.024999999999999</c:v>
                </c:pt>
                <c:pt idx="4">
                  <c:v>60.781666666666602</c:v>
                </c:pt>
                <c:pt idx="5">
                  <c:v>63.212857142857096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2B2-46E4-8D8F-E0FC4E0FD6FD}"/>
            </c:ext>
          </c:extLst>
        </c:ser>
        <c:ser>
          <c:idx val="13"/>
          <c:order val="13"/>
          <c:tx>
            <c:strRef>
              <c:f>EAF_avg!$A$15</c:f>
              <c:strCache>
                <c:ptCount val="1"/>
                <c:pt idx="0">
                  <c:v>Tutuka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EAF_avg!$B$1:$G$1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xVal>
          <c:yVal>
            <c:numRef>
              <c:f>EAF_avg!$B$15:$G$15</c:f>
              <c:numCache>
                <c:formatCode>General</c:formatCode>
                <c:ptCount val="6"/>
                <c:pt idx="0">
                  <c:v>76.672499999999999</c:v>
                </c:pt>
                <c:pt idx="1">
                  <c:v>63.860833333333296</c:v>
                </c:pt>
                <c:pt idx="2">
                  <c:v>45.683333333333302</c:v>
                </c:pt>
                <c:pt idx="3">
                  <c:v>38.039166666666603</c:v>
                </c:pt>
                <c:pt idx="4">
                  <c:v>33.7008333333333</c:v>
                </c:pt>
                <c:pt idx="5">
                  <c:v>27.9457142857142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2B2-46E4-8D8F-E0FC4E0FD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303999"/>
        <c:axId val="1745304831"/>
      </c:scatterChart>
      <c:valAx>
        <c:axId val="1745303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04831"/>
        <c:crosses val="autoZero"/>
        <c:crossBetween val="midCat"/>
      </c:valAx>
      <c:valAx>
        <c:axId val="1745304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5303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536575</xdr:colOff>
      <xdr:row>19</xdr:row>
      <xdr:rowOff>76200</xdr:rowOff>
    </xdr:from>
    <xdr:to>
      <xdr:col>23</xdr:col>
      <xdr:colOff>231775</xdr:colOff>
      <xdr:row>34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FA05A7C-A97C-FCB4-F797-2DF472C3D3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323850</xdr:colOff>
      <xdr:row>2</xdr:row>
      <xdr:rowOff>0</xdr:rowOff>
    </xdr:from>
    <xdr:to>
      <xdr:col>24</xdr:col>
      <xdr:colOff>603250</xdr:colOff>
      <xdr:row>38</xdr:row>
      <xdr:rowOff>19050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1980475-5271-E7D2-904A-2D0C89C6A3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831C5-E7B9-4276-B50B-6CF131BC97C2}">
  <dimension ref="A1:G15"/>
  <sheetViews>
    <sheetView tabSelected="1" workbookViewId="0">
      <selection sqref="A1:XFD15"/>
    </sheetView>
  </sheetViews>
  <sheetFormatPr defaultRowHeight="14.5" x14ac:dyDescent="0.35"/>
  <sheetData>
    <row r="1" spans="1:7" x14ac:dyDescent="0.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7" x14ac:dyDescent="0.35">
      <c r="A2" t="s">
        <v>0</v>
      </c>
      <c r="B2">
        <v>78.445833333333297</v>
      </c>
      <c r="C2">
        <v>64.12</v>
      </c>
      <c r="D2">
        <v>55.794999999999902</v>
      </c>
      <c r="E2">
        <v>62.634166666666601</v>
      </c>
      <c r="F2">
        <v>55.879999999999903</v>
      </c>
      <c r="G2">
        <v>41.94</v>
      </c>
    </row>
    <row r="3" spans="1:7" x14ac:dyDescent="0.35">
      <c r="A3" t="s">
        <v>1</v>
      </c>
      <c r="B3">
        <v>67.902499999999904</v>
      </c>
      <c r="C3">
        <v>65.879166666666606</v>
      </c>
      <c r="D3">
        <v>48.489166666666598</v>
      </c>
      <c r="E3">
        <v>21.779166666666601</v>
      </c>
      <c r="F3">
        <v>45.375</v>
      </c>
      <c r="G3">
        <v>59.815714285714201</v>
      </c>
    </row>
    <row r="4" spans="1:7" x14ac:dyDescent="0.35">
      <c r="A4" t="s">
        <v>2</v>
      </c>
      <c r="B4">
        <v>55.604999999999997</v>
      </c>
      <c r="C4">
        <v>45.095833333333303</v>
      </c>
      <c r="D4">
        <v>45.970833333333303</v>
      </c>
      <c r="E4">
        <v>50.518333333333302</v>
      </c>
      <c r="F4">
        <v>41.925833333333301</v>
      </c>
      <c r="G4">
        <v>40.587142857142801</v>
      </c>
    </row>
    <row r="5" spans="1:7" x14ac:dyDescent="0.35">
      <c r="A5" t="s">
        <v>3</v>
      </c>
      <c r="B5">
        <v>65.41</v>
      </c>
      <c r="C5">
        <v>69.84</v>
      </c>
      <c r="D5">
        <v>53.804166666666603</v>
      </c>
      <c r="E5">
        <v>50.858333333333299</v>
      </c>
      <c r="F5">
        <v>52.222499999999997</v>
      </c>
      <c r="G5">
        <v>37.327142857142803</v>
      </c>
    </row>
    <row r="6" spans="1:7" x14ac:dyDescent="0.35">
      <c r="A6" t="s">
        <v>4</v>
      </c>
      <c r="B6">
        <v>92.910833333333301</v>
      </c>
      <c r="C6">
        <v>75.675833333333301</v>
      </c>
      <c r="D6">
        <v>54.55</v>
      </c>
      <c r="E6">
        <v>51.033333333333303</v>
      </c>
      <c r="F6">
        <v>43.393333333333302</v>
      </c>
      <c r="G6">
        <v>52.467142857142797</v>
      </c>
    </row>
    <row r="7" spans="1:7" x14ac:dyDescent="0.35">
      <c r="A7" t="s">
        <v>5</v>
      </c>
      <c r="B7">
        <v>63.7083333333333</v>
      </c>
      <c r="C7">
        <v>44.275833333333303</v>
      </c>
      <c r="D7">
        <v>69.471666666666593</v>
      </c>
      <c r="E7">
        <v>69.779166666666598</v>
      </c>
      <c r="F7">
        <v>72.032499999999999</v>
      </c>
      <c r="G7">
        <v>60.415714285714202</v>
      </c>
    </row>
    <row r="8" spans="1:7" x14ac:dyDescent="0.35">
      <c r="A8" t="s">
        <v>6</v>
      </c>
      <c r="B8">
        <v>66.508333333333297</v>
      </c>
      <c r="C8">
        <v>54.240833333333299</v>
      </c>
      <c r="D8">
        <v>60.774166666666602</v>
      </c>
      <c r="E8">
        <v>52.377499999999998</v>
      </c>
      <c r="F8">
        <v>52.454166666666602</v>
      </c>
      <c r="G8">
        <v>52.79</v>
      </c>
    </row>
    <row r="9" spans="1:7" x14ac:dyDescent="0.35">
      <c r="A9" t="s">
        <v>7</v>
      </c>
      <c r="C9">
        <v>29.97</v>
      </c>
      <c r="D9">
        <v>41.7008333333333</v>
      </c>
      <c r="E9">
        <v>66.6041666666666</v>
      </c>
      <c r="F9">
        <v>25.275833333333299</v>
      </c>
      <c r="G9">
        <v>40.012857142857101</v>
      </c>
    </row>
    <row r="10" spans="1:7" x14ac:dyDescent="0.35">
      <c r="A10" t="s">
        <v>8</v>
      </c>
      <c r="B10">
        <v>77.622500000000002</v>
      </c>
      <c r="C10">
        <v>73.274166666666602</v>
      </c>
      <c r="D10">
        <v>68.174166666666594</v>
      </c>
      <c r="E10">
        <v>77.055833333333297</v>
      </c>
      <c r="F10">
        <v>80.137500000000003</v>
      </c>
      <c r="G10">
        <v>72.585714285714204</v>
      </c>
    </row>
    <row r="11" spans="1:7" x14ac:dyDescent="0.35">
      <c r="A11" t="s">
        <v>9</v>
      </c>
      <c r="B11">
        <v>88.844999999999999</v>
      </c>
      <c r="C11">
        <v>82.717500000000001</v>
      </c>
      <c r="D11">
        <v>73.896666666666604</v>
      </c>
      <c r="E11">
        <v>71.1666666666666</v>
      </c>
      <c r="F11">
        <v>62.991666666666603</v>
      </c>
      <c r="G11">
        <v>59.638571428571403</v>
      </c>
    </row>
    <row r="12" spans="1:7" x14ac:dyDescent="0.35">
      <c r="A12" t="s">
        <v>10</v>
      </c>
      <c r="B12">
        <v>89.950833333333307</v>
      </c>
      <c r="C12">
        <v>89.053333333333299</v>
      </c>
      <c r="D12">
        <v>85.976666666666603</v>
      </c>
      <c r="E12">
        <v>83.240833333333299</v>
      </c>
      <c r="F12">
        <v>75.566666666666606</v>
      </c>
      <c r="G12">
        <v>80.458571428571403</v>
      </c>
    </row>
    <row r="13" spans="1:7" x14ac:dyDescent="0.35">
      <c r="A13" t="s">
        <v>11</v>
      </c>
      <c r="B13">
        <v>77.274166666666602</v>
      </c>
      <c r="C13">
        <v>73.125</v>
      </c>
      <c r="D13">
        <v>72.28</v>
      </c>
      <c r="E13">
        <v>67.629166666666606</v>
      </c>
      <c r="F13">
        <v>65.465833333333293</v>
      </c>
      <c r="G13">
        <v>59.949999999999903</v>
      </c>
    </row>
    <row r="14" spans="1:7" x14ac:dyDescent="0.35">
      <c r="A14" t="s">
        <v>12</v>
      </c>
      <c r="B14">
        <v>81.237499999999997</v>
      </c>
      <c r="C14">
        <v>66.619166666666601</v>
      </c>
      <c r="D14">
        <v>57.847499999999997</v>
      </c>
      <c r="E14">
        <v>57.024999999999999</v>
      </c>
      <c r="F14">
        <v>60.781666666666602</v>
      </c>
      <c r="G14">
        <v>63.212857142857096</v>
      </c>
    </row>
    <row r="15" spans="1:7" x14ac:dyDescent="0.35">
      <c r="A15" t="s">
        <v>13</v>
      </c>
      <c r="B15">
        <v>76.672499999999999</v>
      </c>
      <c r="C15">
        <v>63.860833333333296</v>
      </c>
      <c r="D15">
        <v>45.683333333333302</v>
      </c>
      <c r="E15">
        <v>38.039166666666603</v>
      </c>
      <c r="F15">
        <v>33.7008333333333</v>
      </c>
      <c r="G15">
        <v>27.9457142857142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F47A-A34A-45B2-A98A-9D3C65730E30}">
  <dimension ref="A1:H15"/>
  <sheetViews>
    <sheetView workbookViewId="0">
      <selection activeCell="G24" sqref="G24"/>
    </sheetView>
  </sheetViews>
  <sheetFormatPr defaultRowHeight="14.5" x14ac:dyDescent="0.35"/>
  <sheetData>
    <row r="1" spans="1:8" x14ac:dyDescent="0.35">
      <c r="A1" s="2"/>
      <c r="B1" s="2" t="s">
        <v>14</v>
      </c>
      <c r="C1" s="4" t="s">
        <v>27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</row>
    <row r="2" spans="1:8" x14ac:dyDescent="0.35">
      <c r="A2" s="3" t="s">
        <v>15</v>
      </c>
      <c r="B2" s="3">
        <f>AVERAGE(C2:G2)</f>
        <v>14.761950915780599</v>
      </c>
      <c r="C2" s="4">
        <v>12.231538461538401</v>
      </c>
      <c r="D2" s="4">
        <v>15.3123076923076</v>
      </c>
      <c r="E2" s="4">
        <v>18.382857142857102</v>
      </c>
      <c r="F2" s="4">
        <v>11.7728717948666</v>
      </c>
      <c r="G2" s="4">
        <v>16.110179487333301</v>
      </c>
      <c r="H2" s="4">
        <v>11.721615384666601</v>
      </c>
    </row>
    <row r="3" spans="1:8" x14ac:dyDescent="0.35">
      <c r="A3" s="3" t="s">
        <v>16</v>
      </c>
      <c r="B3" s="6">
        <f t="shared" ref="B3:B13" si="0">AVERAGE(C3:G3)</f>
        <v>12.99564102564408</v>
      </c>
      <c r="C3" s="4">
        <v>13.855384615384599</v>
      </c>
      <c r="D3" s="4">
        <v>14.6207692307692</v>
      </c>
      <c r="E3" s="4">
        <v>16.989999999999998</v>
      </c>
      <c r="F3" s="4">
        <v>8.6547948718000001</v>
      </c>
      <c r="G3" s="4">
        <v>10.857256410266601</v>
      </c>
      <c r="H3" s="4">
        <v>16.597564102666599</v>
      </c>
    </row>
    <row r="4" spans="1:8" x14ac:dyDescent="0.35">
      <c r="A4" s="3" t="s">
        <v>17</v>
      </c>
      <c r="B4" s="6">
        <f t="shared" si="0"/>
        <v>11.482712820498431</v>
      </c>
      <c r="C4" s="4">
        <v>11.4476923076923</v>
      </c>
      <c r="D4" s="4">
        <v>10.07</v>
      </c>
      <c r="E4" s="4">
        <v>12.049999999999899</v>
      </c>
      <c r="F4" s="4">
        <v>9.0764358974666592</v>
      </c>
      <c r="G4" s="4">
        <v>14.769435897333301</v>
      </c>
      <c r="H4" s="4">
        <v>9.2117948720000005</v>
      </c>
    </row>
    <row r="5" spans="1:8" x14ac:dyDescent="0.35">
      <c r="A5" s="3" t="s">
        <v>18</v>
      </c>
      <c r="B5" s="6">
        <f t="shared" si="0"/>
        <v>12.338593406545167</v>
      </c>
      <c r="C5" s="4">
        <v>10.7584615384615</v>
      </c>
      <c r="D5" s="4">
        <v>6.6907692307692299</v>
      </c>
      <c r="E5" s="4">
        <v>11.8214285714285</v>
      </c>
      <c r="F5" s="4">
        <v>24.1419230766666</v>
      </c>
      <c r="G5" s="4">
        <v>8.2803846153999991</v>
      </c>
      <c r="H5" s="4">
        <v>10.116589743600001</v>
      </c>
    </row>
    <row r="6" spans="1:8" x14ac:dyDescent="0.35">
      <c r="A6" s="3" t="s">
        <v>19</v>
      </c>
      <c r="B6" s="6">
        <f t="shared" si="0"/>
        <v>7.7722190476169839</v>
      </c>
      <c r="C6" s="4">
        <v>6.3676923076923</v>
      </c>
      <c r="D6" s="4">
        <v>6.3592307692307601</v>
      </c>
      <c r="E6" s="4">
        <v>9.0114285714285707</v>
      </c>
      <c r="F6" s="4">
        <v>10.397512820533301</v>
      </c>
      <c r="G6" s="4">
        <v>6.7252307691999897</v>
      </c>
      <c r="H6" s="4">
        <v>4.7913846154000002</v>
      </c>
    </row>
    <row r="7" spans="1:8" x14ac:dyDescent="0.35">
      <c r="A7" s="3" t="s">
        <v>20</v>
      </c>
      <c r="B7" s="6">
        <f t="shared" si="0"/>
        <v>6.7467274725284936</v>
      </c>
      <c r="C7" s="4">
        <v>7.6623076923076896</v>
      </c>
      <c r="D7" s="4">
        <v>8.0661538461538402</v>
      </c>
      <c r="E7" s="4">
        <v>4.88071428571428</v>
      </c>
      <c r="F7" s="4">
        <v>4.474974359</v>
      </c>
      <c r="G7" s="4">
        <v>8.6494871794666608</v>
      </c>
      <c r="H7" s="4">
        <v>5.6387948718000001</v>
      </c>
    </row>
    <row r="8" spans="1:8" x14ac:dyDescent="0.35">
      <c r="A8" s="3" t="s">
        <v>21</v>
      </c>
      <c r="B8" s="6">
        <f t="shared" si="0"/>
        <v>8.2762219780158084</v>
      </c>
      <c r="C8" s="4">
        <v>8.8407692307692294</v>
      </c>
      <c r="D8" s="4">
        <v>6.7615384615384597</v>
      </c>
      <c r="E8" s="4">
        <v>5.4285714285714199</v>
      </c>
      <c r="F8" s="4">
        <v>7.7863589743333304</v>
      </c>
      <c r="G8" s="4">
        <v>12.5638717948666</v>
      </c>
      <c r="H8" s="4">
        <v>6.7371282051333301</v>
      </c>
    </row>
    <row r="9" spans="1:8" x14ac:dyDescent="0.35">
      <c r="A9" s="3" t="s">
        <v>22</v>
      </c>
      <c r="B9" s="6">
        <f t="shared" si="0"/>
        <v>10.988603663032354</v>
      </c>
      <c r="C9" s="4">
        <v>10.47</v>
      </c>
      <c r="D9" s="4">
        <v>8.24</v>
      </c>
      <c r="E9" s="4">
        <v>10.781428571428499</v>
      </c>
      <c r="F9" s="4">
        <v>8.9130769230666598</v>
      </c>
      <c r="G9" s="4">
        <v>16.5385128206666</v>
      </c>
      <c r="H9" s="4"/>
    </row>
    <row r="10" spans="1:8" x14ac:dyDescent="0.35">
      <c r="A10" s="3" t="s">
        <v>23</v>
      </c>
      <c r="B10" s="6">
        <f t="shared" si="0"/>
        <v>11.938742857019738</v>
      </c>
      <c r="C10" s="4">
        <v>13.3353846153846</v>
      </c>
      <c r="D10" s="4">
        <v>11.0264285714285</v>
      </c>
      <c r="E10" s="4">
        <v>10.749285714285699</v>
      </c>
      <c r="F10" s="4">
        <v>11.706641025333299</v>
      </c>
      <c r="G10" s="4">
        <v>12.8759743586666</v>
      </c>
      <c r="H10" s="4"/>
    </row>
    <row r="11" spans="1:8" x14ac:dyDescent="0.35">
      <c r="A11" s="3" t="s">
        <v>24</v>
      </c>
      <c r="B11" s="6">
        <f t="shared" si="0"/>
        <v>10.90421611715453</v>
      </c>
      <c r="C11" s="4">
        <v>10.3861538461538</v>
      </c>
      <c r="D11" s="4">
        <v>12.462142857142799</v>
      </c>
      <c r="E11" s="4">
        <v>6.6221428571428502</v>
      </c>
      <c r="F11" s="4">
        <v>12.5877692306666</v>
      </c>
      <c r="G11" s="4">
        <v>12.462871794666601</v>
      </c>
      <c r="H11" s="4"/>
    </row>
    <row r="12" spans="1:8" x14ac:dyDescent="0.35">
      <c r="A12" s="3" t="s">
        <v>25</v>
      </c>
      <c r="B12" s="6">
        <f t="shared" si="0"/>
        <v>11.877312820605102</v>
      </c>
      <c r="C12" s="4">
        <v>12.6776923076923</v>
      </c>
      <c r="D12" s="4">
        <v>11.7807142857142</v>
      </c>
      <c r="E12" s="4">
        <v>8.5992857142857098</v>
      </c>
      <c r="F12" s="4">
        <v>14.169179487333301</v>
      </c>
      <c r="G12" s="4">
        <v>12.159692308</v>
      </c>
      <c r="H12" s="4"/>
    </row>
    <row r="13" spans="1:8" x14ac:dyDescent="0.35">
      <c r="A13" s="3" t="s">
        <v>26</v>
      </c>
      <c r="B13" s="6">
        <f t="shared" si="0"/>
        <v>14.335516483465161</v>
      </c>
      <c r="C13" s="4">
        <v>14.3992307692307</v>
      </c>
      <c r="D13" s="4">
        <v>17.004999999999999</v>
      </c>
      <c r="E13" s="4">
        <v>10.3414285714285</v>
      </c>
      <c r="F13" s="4">
        <v>18.219589743333302</v>
      </c>
      <c r="G13" s="4">
        <v>11.7123333333333</v>
      </c>
      <c r="H13" s="4"/>
    </row>
    <row r="15" spans="1:8" x14ac:dyDescent="0.35">
      <c r="B15" s="6"/>
      <c r="C15" s="6"/>
      <c r="D15" s="6"/>
      <c r="E15" s="6"/>
      <c r="F15" s="6"/>
      <c r="G15" s="6"/>
      <c r="H1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26E40-FCB3-462A-BC30-84DEBF15DD8C}">
  <dimension ref="A1:C15"/>
  <sheetViews>
    <sheetView workbookViewId="0">
      <selection activeCell="H14" sqref="H14"/>
    </sheetView>
  </sheetViews>
  <sheetFormatPr defaultRowHeight="14.5" x14ac:dyDescent="0.35"/>
  <sheetData>
    <row r="1" spans="1:3" x14ac:dyDescent="0.35">
      <c r="A1" s="1" t="s">
        <v>0</v>
      </c>
      <c r="B1" s="5">
        <v>2232</v>
      </c>
      <c r="C1" s="8">
        <f>B1/$B$15</f>
        <v>5.5305020070370185E-2</v>
      </c>
    </row>
    <row r="2" spans="1:3" x14ac:dyDescent="0.35">
      <c r="A2" s="1" t="s">
        <v>1</v>
      </c>
      <c r="B2" s="5">
        <v>1481</v>
      </c>
      <c r="C2" s="8">
        <f t="shared" ref="C2:C14" si="0">B2/$B$15</f>
        <v>3.6696565736656923E-2</v>
      </c>
    </row>
    <row r="3" spans="1:3" x14ac:dyDescent="0.35">
      <c r="A3" s="1" t="s">
        <v>2</v>
      </c>
      <c r="B3" s="5">
        <v>3450</v>
      </c>
      <c r="C3" s="8">
        <f t="shared" si="0"/>
        <v>8.5484910055007676E-2</v>
      </c>
    </row>
    <row r="4" spans="1:3" x14ac:dyDescent="0.35">
      <c r="A4" s="1" t="s">
        <v>3</v>
      </c>
      <c r="B4" s="5">
        <v>1793</v>
      </c>
      <c r="C4" s="8">
        <f t="shared" si="0"/>
        <v>4.4427374993805439E-2</v>
      </c>
    </row>
    <row r="5" spans="1:3" x14ac:dyDescent="0.35">
      <c r="A5" s="1" t="s">
        <v>4</v>
      </c>
      <c r="B5" s="5">
        <v>3840</v>
      </c>
      <c r="C5" s="8">
        <f t="shared" si="0"/>
        <v>9.5148421626443339E-2</v>
      </c>
    </row>
    <row r="6" spans="1:3" x14ac:dyDescent="0.35">
      <c r="A6" s="1" t="s">
        <v>5</v>
      </c>
      <c r="B6" s="5">
        <v>904</v>
      </c>
      <c r="C6" s="8">
        <f t="shared" si="0"/>
        <v>2.2399524257891868E-2</v>
      </c>
    </row>
    <row r="7" spans="1:3" x14ac:dyDescent="0.35">
      <c r="A7" s="1" t="s">
        <v>6</v>
      </c>
      <c r="B7" s="5">
        <v>2850</v>
      </c>
      <c r="C7" s="8">
        <f t="shared" si="0"/>
        <v>7.0617969175875914E-2</v>
      </c>
    </row>
    <row r="8" spans="1:3" x14ac:dyDescent="0.35">
      <c r="A8" s="1" t="s">
        <v>7</v>
      </c>
      <c r="B8" s="5">
        <v>2160</v>
      </c>
      <c r="C8" s="8">
        <f t="shared" si="0"/>
        <v>5.3520987164874377E-2</v>
      </c>
    </row>
    <row r="9" spans="1:3" x14ac:dyDescent="0.35">
      <c r="A9" s="1" t="s">
        <v>8</v>
      </c>
      <c r="B9" s="5">
        <v>3558</v>
      </c>
      <c r="C9" s="8">
        <f t="shared" si="0"/>
        <v>8.8160959413251402E-2</v>
      </c>
    </row>
    <row r="10" spans="1:3" x14ac:dyDescent="0.35">
      <c r="A10" s="1" t="s">
        <v>9</v>
      </c>
      <c r="B10" s="5">
        <v>3843</v>
      </c>
      <c r="C10" s="8">
        <f t="shared" si="0"/>
        <v>9.5222756330838987E-2</v>
      </c>
    </row>
    <row r="11" spans="1:3" x14ac:dyDescent="0.35">
      <c r="A11" s="1" t="s">
        <v>10</v>
      </c>
      <c r="B11" s="5">
        <v>3690</v>
      </c>
      <c r="C11" s="8">
        <f t="shared" si="0"/>
        <v>9.1431686406660384E-2</v>
      </c>
    </row>
    <row r="12" spans="1:3" x14ac:dyDescent="0.35">
      <c r="A12" s="1" t="s">
        <v>11</v>
      </c>
      <c r="B12" s="5">
        <v>3450</v>
      </c>
      <c r="C12" s="8">
        <f t="shared" si="0"/>
        <v>8.5484910055007676E-2</v>
      </c>
    </row>
    <row r="13" spans="1:3" x14ac:dyDescent="0.35">
      <c r="A13" s="1" t="s">
        <v>12</v>
      </c>
      <c r="B13" s="5">
        <v>3597</v>
      </c>
      <c r="C13" s="8">
        <f t="shared" si="0"/>
        <v>8.9127310570394969E-2</v>
      </c>
    </row>
    <row r="14" spans="1:3" x14ac:dyDescent="0.35">
      <c r="A14" s="1" t="s">
        <v>13</v>
      </c>
      <c r="B14" s="5">
        <v>3510</v>
      </c>
      <c r="C14" s="8">
        <f t="shared" si="0"/>
        <v>8.6971604142920864E-2</v>
      </c>
    </row>
    <row r="15" spans="1:3" x14ac:dyDescent="0.35">
      <c r="B15">
        <f>SUM(B1:B14)</f>
        <v>40358</v>
      </c>
      <c r="C15" s="7">
        <f>SUM(C1:C14)</f>
        <v>0.99999999999999989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5AEE-6934-4CFC-9A7A-CCC6F1BE2B88}">
  <dimension ref="A1:J13"/>
  <sheetViews>
    <sheetView workbookViewId="0"/>
  </sheetViews>
  <sheetFormatPr defaultRowHeight="14.5" x14ac:dyDescent="0.35"/>
  <sheetData>
    <row r="1" spans="1:10" x14ac:dyDescent="0.35">
      <c r="A1" s="5"/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</row>
    <row r="2" spans="1:10" x14ac:dyDescent="0.35">
      <c r="A2" s="6" t="s">
        <v>15</v>
      </c>
      <c r="B2" s="5">
        <v>10.8707692307692</v>
      </c>
      <c r="C2" s="5">
        <v>12.231538461538401</v>
      </c>
      <c r="D2" s="5">
        <v>10.8707692307692</v>
      </c>
      <c r="E2" s="5">
        <v>0.60692307692307701</v>
      </c>
      <c r="F2" s="5">
        <v>14.6653846153846</v>
      </c>
      <c r="G2" s="5">
        <v>26.056428571428501</v>
      </c>
      <c r="H2" s="5">
        <v>35.155641025333303</v>
      </c>
      <c r="I2" s="5">
        <v>26.018820512666601</v>
      </c>
      <c r="J2" s="5">
        <v>31.047307692</v>
      </c>
    </row>
    <row r="3" spans="1:10" x14ac:dyDescent="0.35">
      <c r="A3" s="6" t="s">
        <v>16</v>
      </c>
      <c r="B3" s="5">
        <v>10.756923076923</v>
      </c>
      <c r="C3" s="5">
        <v>13.855384615384599</v>
      </c>
      <c r="D3" s="5">
        <v>10.756923076923</v>
      </c>
      <c r="E3" s="5">
        <v>0.82076923076923003</v>
      </c>
      <c r="F3" s="5">
        <v>16.593846153846101</v>
      </c>
      <c r="G3" s="5">
        <v>29.672142857142799</v>
      </c>
      <c r="H3" s="5">
        <v>32.931538461333297</v>
      </c>
      <c r="I3" s="5">
        <v>29.6888717946666</v>
      </c>
      <c r="J3" s="5">
        <v>32.577769230666597</v>
      </c>
    </row>
    <row r="4" spans="1:10" x14ac:dyDescent="0.35">
      <c r="A4" s="6" t="s">
        <v>17</v>
      </c>
      <c r="B4" s="5">
        <v>10.5723076923076</v>
      </c>
      <c r="C4" s="5">
        <v>11.4476923076923</v>
      </c>
      <c r="D4" s="5">
        <v>10.5723076923076</v>
      </c>
      <c r="E4" s="5">
        <v>0.60692307692307601</v>
      </c>
      <c r="F4" s="5">
        <v>21.3515384615384</v>
      </c>
      <c r="G4" s="5">
        <v>33.130000000000003</v>
      </c>
      <c r="H4" s="5">
        <v>31.123666666666601</v>
      </c>
      <c r="I4" s="5">
        <v>26.656435897333299</v>
      </c>
      <c r="J4" s="5">
        <v>33.706487179333301</v>
      </c>
    </row>
    <row r="5" spans="1:10" x14ac:dyDescent="0.35">
      <c r="A5" s="6" t="s">
        <v>18</v>
      </c>
      <c r="B5" s="5">
        <v>8.5976923076923093</v>
      </c>
      <c r="C5" s="5">
        <v>10.7584615384615</v>
      </c>
      <c r="D5" s="5">
        <v>8.5976923076923093</v>
      </c>
      <c r="E5" s="5">
        <v>0.81076923076923002</v>
      </c>
      <c r="F5" s="5">
        <v>21.023846153846101</v>
      </c>
      <c r="G5" s="5">
        <v>25.197142857142801</v>
      </c>
      <c r="H5" s="5">
        <v>21.137871794666601</v>
      </c>
      <c r="I5" s="5">
        <v>30.656102563999902</v>
      </c>
      <c r="J5" s="5">
        <v>34.365076923333298</v>
      </c>
    </row>
    <row r="6" spans="1:10" x14ac:dyDescent="0.35">
      <c r="A6" s="6" t="s">
        <v>19</v>
      </c>
      <c r="B6" s="5">
        <v>11.2007692307692</v>
      </c>
      <c r="C6" s="5">
        <v>6.3676923076923</v>
      </c>
      <c r="D6" s="5">
        <v>11.2007692307692</v>
      </c>
      <c r="E6" s="5">
        <v>0.77538461538461501</v>
      </c>
      <c r="F6" s="5">
        <v>18.9884615384615</v>
      </c>
      <c r="G6" s="5">
        <v>21.712142857142801</v>
      </c>
      <c r="H6" s="5">
        <v>21.190487179333299</v>
      </c>
      <c r="I6" s="5">
        <v>29.0548717946666</v>
      </c>
      <c r="J6" s="5">
        <v>36.467666666666602</v>
      </c>
    </row>
    <row r="7" spans="1:10" x14ac:dyDescent="0.35">
      <c r="A7" s="6" t="s">
        <v>20</v>
      </c>
      <c r="B7" s="5">
        <v>11.9230769230769</v>
      </c>
      <c r="C7" s="5">
        <v>7.6623076923076896</v>
      </c>
      <c r="D7" s="5">
        <v>11.9230769230769</v>
      </c>
      <c r="E7" s="5">
        <v>0.58615384615384603</v>
      </c>
      <c r="F7" s="5">
        <v>17.995384615384602</v>
      </c>
      <c r="G7" s="5">
        <v>27.387142857142798</v>
      </c>
      <c r="H7" s="5">
        <v>21.346128205333301</v>
      </c>
      <c r="I7" s="5">
        <v>26.719974358666601</v>
      </c>
      <c r="J7" s="5">
        <v>33.347384615333297</v>
      </c>
    </row>
    <row r="8" spans="1:10" x14ac:dyDescent="0.35">
      <c r="A8" s="6" t="s">
        <v>21</v>
      </c>
      <c r="B8" s="5">
        <v>7.5615384615384604</v>
      </c>
      <c r="C8" s="5">
        <v>8.8407692307692294</v>
      </c>
      <c r="D8" s="5">
        <v>7.5615384615384604</v>
      </c>
      <c r="E8" s="5">
        <v>0.59461538461538399</v>
      </c>
      <c r="F8" s="5">
        <v>21.379230769230698</v>
      </c>
      <c r="G8" s="5">
        <v>29.7828571428571</v>
      </c>
      <c r="H8" s="5">
        <v>22.609717948666599</v>
      </c>
      <c r="I8" s="5">
        <v>23.045256409999901</v>
      </c>
      <c r="J8" s="5">
        <v>39.105641025333298</v>
      </c>
    </row>
    <row r="9" spans="1:10" x14ac:dyDescent="0.35">
      <c r="A9" s="6" t="s">
        <v>22</v>
      </c>
      <c r="B9" s="5">
        <v>11.594615384615301</v>
      </c>
      <c r="C9" s="5">
        <v>10.47</v>
      </c>
      <c r="D9" s="5">
        <v>11.594615384615301</v>
      </c>
      <c r="E9" s="5">
        <v>1.2792307692307601</v>
      </c>
      <c r="F9" s="5">
        <v>20.405384615384602</v>
      </c>
      <c r="G9" s="5">
        <v>28.2307142857142</v>
      </c>
      <c r="H9" s="5">
        <v>21.9401794873333</v>
      </c>
      <c r="I9" s="5">
        <v>21.875051282000001</v>
      </c>
      <c r="J9" s="5"/>
    </row>
    <row r="10" spans="1:10" x14ac:dyDescent="0.35">
      <c r="A10" s="6" t="s">
        <v>23</v>
      </c>
      <c r="B10" s="5">
        <v>15.631538461538399</v>
      </c>
      <c r="C10" s="5">
        <v>13.3353846153846</v>
      </c>
      <c r="D10" s="5">
        <v>15.631538461538399</v>
      </c>
      <c r="E10" s="5">
        <v>1.2307692307692299</v>
      </c>
      <c r="F10" s="5">
        <v>21.134999999999899</v>
      </c>
      <c r="G10" s="5">
        <v>25.792857142857098</v>
      </c>
      <c r="H10" s="5">
        <v>22.302692308000001</v>
      </c>
      <c r="I10" s="5">
        <v>25.142256410000002</v>
      </c>
      <c r="J10" s="5"/>
    </row>
    <row r="11" spans="1:10" x14ac:dyDescent="0.35">
      <c r="A11" s="6" t="s">
        <v>24</v>
      </c>
      <c r="B11" s="5">
        <v>14.22</v>
      </c>
      <c r="C11" s="5">
        <v>10.3861538461538</v>
      </c>
      <c r="D11" s="5">
        <v>14.22</v>
      </c>
      <c r="E11" s="5">
        <v>1.23461538461538</v>
      </c>
      <c r="F11" s="5">
        <v>22.5328571428571</v>
      </c>
      <c r="G11" s="5">
        <v>28.744285714285699</v>
      </c>
      <c r="H11" s="5">
        <v>20.086230769333302</v>
      </c>
      <c r="I11" s="5">
        <v>32.2197692306666</v>
      </c>
      <c r="J11" s="5"/>
    </row>
    <row r="12" spans="1:10" x14ac:dyDescent="0.35">
      <c r="A12" s="6" t="s">
        <v>25</v>
      </c>
      <c r="B12" s="5">
        <v>18.043076923076899</v>
      </c>
      <c r="C12" s="5">
        <v>12.6776923076923</v>
      </c>
      <c r="D12" s="5">
        <v>18.043076923076899</v>
      </c>
      <c r="E12" s="5">
        <v>0.67846153846153801</v>
      </c>
      <c r="F12" s="5">
        <v>27.924285714285698</v>
      </c>
      <c r="G12" s="5">
        <v>28.9142857142857</v>
      </c>
      <c r="H12" s="5">
        <v>21.316743589999898</v>
      </c>
      <c r="I12" s="5">
        <v>31.919025641333299</v>
      </c>
      <c r="J12" s="5"/>
    </row>
    <row r="13" spans="1:10" x14ac:dyDescent="0.35">
      <c r="A13" s="6" t="s">
        <v>26</v>
      </c>
      <c r="B13" s="5">
        <v>17.344615384615299</v>
      </c>
      <c r="C13" s="5">
        <v>14.3992307692307</v>
      </c>
      <c r="D13" s="5">
        <v>17.344615384615299</v>
      </c>
      <c r="E13" s="5">
        <v>3.4784615384615298</v>
      </c>
      <c r="F13" s="5">
        <v>26.0421428571428</v>
      </c>
      <c r="G13" s="5">
        <v>33.751428571428498</v>
      </c>
      <c r="H13" s="5">
        <v>22.432205128</v>
      </c>
      <c r="I13" s="5">
        <v>33.954974358666597</v>
      </c>
      <c r="J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C2AE-F36E-4DFE-B8D3-73E57CD44533}">
  <dimension ref="A1:G15"/>
  <sheetViews>
    <sheetView workbookViewId="0"/>
  </sheetViews>
  <sheetFormatPr defaultRowHeight="14.5" x14ac:dyDescent="0.35"/>
  <cols>
    <col min="1" max="1" width="8.54296875" bestFit="1" customWidth="1"/>
  </cols>
  <sheetData>
    <row r="1" spans="1:7" x14ac:dyDescent="0.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7" x14ac:dyDescent="0.35">
      <c r="A2" t="s">
        <v>0</v>
      </c>
      <c r="B2">
        <v>5.9366666666666603</v>
      </c>
      <c r="C2">
        <v>2.26833333333333</v>
      </c>
      <c r="D2">
        <v>12.6308333333333</v>
      </c>
      <c r="E2">
        <v>9.6091666666666598</v>
      </c>
      <c r="F2">
        <v>7.6758333333333297</v>
      </c>
      <c r="G2">
        <v>10.975714285714201</v>
      </c>
    </row>
    <row r="3" spans="1:7" x14ac:dyDescent="0.35">
      <c r="A3" t="s">
        <v>1</v>
      </c>
      <c r="B3">
        <v>12.324999999999999</v>
      </c>
      <c r="C3">
        <v>10.1866666666666</v>
      </c>
      <c r="D3">
        <v>13.967499999999999</v>
      </c>
      <c r="E3">
        <v>9.8658333333333292</v>
      </c>
      <c r="F3">
        <v>3.1533333333333302</v>
      </c>
      <c r="G3">
        <v>10.9528571428571</v>
      </c>
    </row>
    <row r="4" spans="1:7" x14ac:dyDescent="0.35">
      <c r="A4" t="s">
        <v>2</v>
      </c>
      <c r="B4">
        <v>9.5708333333333293</v>
      </c>
      <c r="C4">
        <v>14.9883333333333</v>
      </c>
      <c r="D4">
        <v>11.9291666666666</v>
      </c>
      <c r="E4">
        <v>10.394166666666599</v>
      </c>
      <c r="F4">
        <v>17.9858333333333</v>
      </c>
      <c r="G4">
        <v>10.347142857142799</v>
      </c>
    </row>
    <row r="5" spans="1:7" x14ac:dyDescent="0.35">
      <c r="A5" t="s">
        <v>3</v>
      </c>
      <c r="B5">
        <v>11.4816666666666</v>
      </c>
      <c r="C5">
        <v>6.2266666666666604</v>
      </c>
      <c r="D5">
        <v>9.2266666666666595</v>
      </c>
      <c r="E5">
        <v>12.2916666666666</v>
      </c>
      <c r="F5">
        <v>8.2125000000000004</v>
      </c>
      <c r="G5">
        <v>3.9928571428571402</v>
      </c>
    </row>
    <row r="6" spans="1:7" x14ac:dyDescent="0.35">
      <c r="A6" t="s">
        <v>4</v>
      </c>
      <c r="B6">
        <v>4.7874999999999996</v>
      </c>
      <c r="C6">
        <v>9.4275000000000002</v>
      </c>
      <c r="D6">
        <v>16.7016666666666</v>
      </c>
      <c r="E6">
        <v>18.12</v>
      </c>
      <c r="F6">
        <v>16.160833333333301</v>
      </c>
      <c r="G6">
        <v>14.5285714285714</v>
      </c>
    </row>
    <row r="7" spans="1:7" x14ac:dyDescent="0.35">
      <c r="A7" t="s">
        <v>5</v>
      </c>
      <c r="B7">
        <v>22.7216666666666</v>
      </c>
      <c r="C7">
        <v>7.2575000000000003</v>
      </c>
      <c r="D7">
        <v>4.6566666666666601</v>
      </c>
      <c r="E7">
        <v>11.8433333333333</v>
      </c>
      <c r="F7">
        <v>9.5024999999999995</v>
      </c>
      <c r="G7">
        <v>14.961428571428501</v>
      </c>
    </row>
    <row r="8" spans="1:7" x14ac:dyDescent="0.35">
      <c r="A8" t="s">
        <v>6</v>
      </c>
      <c r="B8">
        <v>17.600833333333298</v>
      </c>
      <c r="C8">
        <v>13.906666666666601</v>
      </c>
      <c r="D8">
        <v>8.4749999999999996</v>
      </c>
      <c r="E8">
        <v>14.5891666666666</v>
      </c>
      <c r="F8">
        <v>13.465</v>
      </c>
      <c r="G8">
        <v>11.338571428571401</v>
      </c>
    </row>
    <row r="9" spans="1:7" x14ac:dyDescent="0.35">
      <c r="A9" t="s">
        <v>7</v>
      </c>
      <c r="C9">
        <v>39.387500000000003</v>
      </c>
      <c r="D9">
        <v>19.997499999999999</v>
      </c>
      <c r="E9">
        <v>13.303333333333301</v>
      </c>
      <c r="F9">
        <v>36.0058333333333</v>
      </c>
      <c r="G9">
        <v>14.947142857142801</v>
      </c>
    </row>
    <row r="10" spans="1:7" x14ac:dyDescent="0.35">
      <c r="A10" t="s">
        <v>8</v>
      </c>
      <c r="B10">
        <v>14.324999999999999</v>
      </c>
      <c r="C10">
        <v>14.5341666666666</v>
      </c>
      <c r="D10">
        <v>8.7025000000000006</v>
      </c>
      <c r="E10">
        <v>12.5483333333333</v>
      </c>
      <c r="F10">
        <v>10.900833333333299</v>
      </c>
      <c r="G10">
        <v>14.441428571428499</v>
      </c>
    </row>
    <row r="11" spans="1:7" x14ac:dyDescent="0.35">
      <c r="A11" t="s">
        <v>9</v>
      </c>
      <c r="B11">
        <v>6.1741666666666601</v>
      </c>
      <c r="C11">
        <v>5.7966666666666598</v>
      </c>
      <c r="D11">
        <v>7.7341666666666598</v>
      </c>
      <c r="E11">
        <v>9.9241666666666593</v>
      </c>
      <c r="F11">
        <v>12.6941666666666</v>
      </c>
      <c r="G11">
        <v>5.7028571428571402</v>
      </c>
    </row>
    <row r="12" spans="1:7" x14ac:dyDescent="0.35">
      <c r="A12" t="s">
        <v>10</v>
      </c>
      <c r="B12">
        <v>6.7249999999999996</v>
      </c>
      <c r="C12">
        <v>6.3558333333333303</v>
      </c>
      <c r="D12">
        <v>8.2874999999999996</v>
      </c>
      <c r="E12">
        <v>9.3524999999999991</v>
      </c>
      <c r="F12">
        <v>8.8433333333333302</v>
      </c>
      <c r="G12">
        <v>3.2242857142857102</v>
      </c>
    </row>
    <row r="13" spans="1:7" x14ac:dyDescent="0.35">
      <c r="A13" t="s">
        <v>11</v>
      </c>
      <c r="B13">
        <v>14.8666666666666</v>
      </c>
      <c r="C13">
        <v>14.531666666666601</v>
      </c>
      <c r="D13">
        <v>4.6016666666666604</v>
      </c>
      <c r="E13">
        <v>9.8949999999999996</v>
      </c>
      <c r="F13">
        <v>10.9783333333333</v>
      </c>
      <c r="G13">
        <v>6.54857142857142</v>
      </c>
    </row>
    <row r="14" spans="1:7" x14ac:dyDescent="0.35">
      <c r="A14" t="s">
        <v>12</v>
      </c>
      <c r="B14">
        <v>6.3999999999999897</v>
      </c>
      <c r="C14">
        <v>14.385</v>
      </c>
      <c r="D14">
        <v>6.6683333333333303</v>
      </c>
      <c r="E14">
        <v>16.101666666666599</v>
      </c>
      <c r="F14">
        <v>9.7225000000000001</v>
      </c>
      <c r="G14">
        <v>2.79857142857142</v>
      </c>
    </row>
    <row r="15" spans="1:7" x14ac:dyDescent="0.35">
      <c r="A15" t="s">
        <v>13</v>
      </c>
      <c r="B15">
        <v>10.553333333333301</v>
      </c>
      <c r="C15">
        <v>10.456666666666599</v>
      </c>
      <c r="D15">
        <v>13.022500000000001</v>
      </c>
      <c r="E15">
        <v>10.3408333333333</v>
      </c>
      <c r="F15">
        <v>4.7133333333333303</v>
      </c>
      <c r="G15">
        <v>4.79857142857142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1015D-8CF8-4854-8FE1-C80A1D0EEAB8}">
  <dimension ref="A1:G15"/>
  <sheetViews>
    <sheetView workbookViewId="0">
      <selection activeCell="K35" sqref="K35"/>
    </sheetView>
  </sheetViews>
  <sheetFormatPr defaultRowHeight="14.5" x14ac:dyDescent="0.35"/>
  <sheetData>
    <row r="1" spans="1:7" x14ac:dyDescent="0.35">
      <c r="B1">
        <v>2017</v>
      </c>
      <c r="C1">
        <v>2018</v>
      </c>
      <c r="D1">
        <v>2019</v>
      </c>
      <c r="E1">
        <v>2020</v>
      </c>
      <c r="F1">
        <v>2021</v>
      </c>
      <c r="G1">
        <v>2022</v>
      </c>
    </row>
    <row r="2" spans="1:7" x14ac:dyDescent="0.35">
      <c r="A2" t="s">
        <v>0</v>
      </c>
      <c r="B2">
        <v>15.6175</v>
      </c>
      <c r="C2">
        <v>33.611666666666601</v>
      </c>
      <c r="D2">
        <v>31.574166666666599</v>
      </c>
      <c r="E2">
        <v>27.7566666666666</v>
      </c>
      <c r="F2">
        <v>36.444166666666597</v>
      </c>
      <c r="G2">
        <v>47.084285714285699</v>
      </c>
    </row>
    <row r="3" spans="1:7" x14ac:dyDescent="0.35">
      <c r="A3" t="s">
        <v>1</v>
      </c>
      <c r="B3">
        <v>19.772500000000001</v>
      </c>
      <c r="C3">
        <v>23.934166666666599</v>
      </c>
      <c r="D3">
        <v>37.543333333333301</v>
      </c>
      <c r="E3">
        <v>68.354999999999905</v>
      </c>
      <c r="F3">
        <v>51.4716666666666</v>
      </c>
      <c r="G3">
        <v>29.231428571428498</v>
      </c>
    </row>
    <row r="4" spans="1:7" x14ac:dyDescent="0.35">
      <c r="A4" t="s">
        <v>2</v>
      </c>
      <c r="B4">
        <v>34.824166666666599</v>
      </c>
      <c r="C4">
        <v>39.915833333333303</v>
      </c>
      <c r="D4">
        <v>42.1</v>
      </c>
      <c r="E4">
        <v>39.087499999999999</v>
      </c>
      <c r="F4">
        <v>40.088333333333303</v>
      </c>
      <c r="G4">
        <v>49.065714285714201</v>
      </c>
    </row>
    <row r="5" spans="1:7" x14ac:dyDescent="0.35">
      <c r="A5" t="s">
        <v>3</v>
      </c>
      <c r="B5">
        <v>23.108333333333299</v>
      </c>
      <c r="C5">
        <v>23.933333333333302</v>
      </c>
      <c r="D5">
        <v>36.969166666666602</v>
      </c>
      <c r="E5">
        <v>36.849999999999902</v>
      </c>
      <c r="F5">
        <v>39.564999999999998</v>
      </c>
      <c r="G5">
        <v>58.68</v>
      </c>
    </row>
    <row r="6" spans="1:7" x14ac:dyDescent="0.35">
      <c r="A6" t="s">
        <v>4</v>
      </c>
      <c r="B6">
        <v>2.3016666666666601</v>
      </c>
      <c r="C6">
        <v>14.896666666666601</v>
      </c>
      <c r="D6">
        <v>28.748333333333299</v>
      </c>
      <c r="E6">
        <v>30.8466666666666</v>
      </c>
      <c r="F6">
        <v>40.445833333333297</v>
      </c>
      <c r="G6">
        <v>33.0042857142857</v>
      </c>
    </row>
    <row r="7" spans="1:7" x14ac:dyDescent="0.35">
      <c r="A7" t="s">
        <v>5</v>
      </c>
      <c r="B7">
        <v>13.57</v>
      </c>
      <c r="C7">
        <v>48.466666666666598</v>
      </c>
      <c r="D7">
        <v>25.871666666666599</v>
      </c>
      <c r="E7">
        <v>18.377500000000001</v>
      </c>
      <c r="F7">
        <v>18.465</v>
      </c>
      <c r="G7">
        <v>24.6228571428571</v>
      </c>
    </row>
    <row r="8" spans="1:7" x14ac:dyDescent="0.35">
      <c r="A8" t="s">
        <v>6</v>
      </c>
      <c r="B8">
        <v>15.890833333333299</v>
      </c>
      <c r="C8">
        <v>31.852499999999999</v>
      </c>
      <c r="D8">
        <v>30.750833333333301</v>
      </c>
      <c r="E8">
        <v>33.033333333333303</v>
      </c>
      <c r="F8">
        <v>34.080833333333302</v>
      </c>
      <c r="G8">
        <v>35.871428571428503</v>
      </c>
    </row>
    <row r="9" spans="1:7" x14ac:dyDescent="0.35">
      <c r="A9" t="s">
        <v>7</v>
      </c>
      <c r="C9">
        <v>30.642499999999998</v>
      </c>
      <c r="D9">
        <v>38.301666666666598</v>
      </c>
      <c r="E9">
        <v>20.092499999999902</v>
      </c>
      <c r="F9">
        <v>38.718333333333298</v>
      </c>
      <c r="G9">
        <v>45.04</v>
      </c>
    </row>
    <row r="10" spans="1:7" x14ac:dyDescent="0.35">
      <c r="A10" t="s">
        <v>8</v>
      </c>
      <c r="B10">
        <v>8.0525000000000002</v>
      </c>
      <c r="C10">
        <v>12.191666666666601</v>
      </c>
      <c r="D10">
        <v>23.123333333333299</v>
      </c>
      <c r="E10">
        <v>10.3958333333333</v>
      </c>
      <c r="F10">
        <v>8.9616666666666607</v>
      </c>
      <c r="G10">
        <v>12.9728571428571</v>
      </c>
    </row>
    <row r="11" spans="1:7" x14ac:dyDescent="0.35">
      <c r="A11" t="s">
        <v>9</v>
      </c>
      <c r="B11">
        <v>4.9808333333333303</v>
      </c>
      <c r="C11">
        <v>11.4858333333333</v>
      </c>
      <c r="D11">
        <v>18.369166666666601</v>
      </c>
      <c r="E11">
        <v>18.9091666666666</v>
      </c>
      <c r="F11">
        <v>24.314166666666601</v>
      </c>
      <c r="G11">
        <v>34.658571428571399</v>
      </c>
    </row>
    <row r="12" spans="1:7" x14ac:dyDescent="0.35">
      <c r="A12" t="s">
        <v>10</v>
      </c>
      <c r="B12">
        <v>3.3241666666666601</v>
      </c>
      <c r="C12">
        <v>4.5908333333333298</v>
      </c>
      <c r="D12">
        <v>5.7358333333333302</v>
      </c>
      <c r="E12">
        <v>7.4066666666666601</v>
      </c>
      <c r="F12">
        <v>15.59</v>
      </c>
      <c r="G12">
        <v>16.317142857142802</v>
      </c>
    </row>
    <row r="13" spans="1:7" x14ac:dyDescent="0.35">
      <c r="A13" t="s">
        <v>11</v>
      </c>
      <c r="B13">
        <v>7.8591666666666598</v>
      </c>
      <c r="C13">
        <v>12.3433333333333</v>
      </c>
      <c r="D13">
        <v>23.1183333333333</v>
      </c>
      <c r="E13">
        <v>22.475833333333298</v>
      </c>
      <c r="F13">
        <v>23.5558333333333</v>
      </c>
      <c r="G13">
        <v>33.501428571428498</v>
      </c>
    </row>
    <row r="14" spans="1:7" x14ac:dyDescent="0.35">
      <c r="A14" t="s">
        <v>12</v>
      </c>
      <c r="B14">
        <v>12.362500000000001</v>
      </c>
      <c r="C14">
        <v>18.995833333333302</v>
      </c>
      <c r="D14">
        <v>35.484166666666603</v>
      </c>
      <c r="E14">
        <v>26.873333333333299</v>
      </c>
      <c r="F14">
        <v>29.495833333333302</v>
      </c>
      <c r="G14">
        <v>33.988571428571397</v>
      </c>
    </row>
    <row r="15" spans="1:7" x14ac:dyDescent="0.35">
      <c r="A15" t="s">
        <v>13</v>
      </c>
      <c r="B15">
        <v>12.7741666666666</v>
      </c>
      <c r="C15">
        <v>25.682499999999902</v>
      </c>
      <c r="D15">
        <v>41.294166666666598</v>
      </c>
      <c r="E15">
        <v>51.62</v>
      </c>
      <c r="F15">
        <v>61.585833333333298</v>
      </c>
      <c r="G15">
        <v>67.255714285714205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EAF_avg</vt:lpstr>
      <vt:lpstr>PCLF</vt:lpstr>
      <vt:lpstr>installed_capacity</vt:lpstr>
      <vt:lpstr>UCLF_OCLF</vt:lpstr>
      <vt:lpstr>planned_avg</vt:lpstr>
      <vt:lpstr>unplanned_avg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Klein</dc:creator>
  <cp:lastModifiedBy>Peter Klein</cp:lastModifiedBy>
  <dcterms:created xsi:type="dcterms:W3CDTF">2022-10-12T12:34:04Z</dcterms:created>
  <dcterms:modified xsi:type="dcterms:W3CDTF">2022-10-13T10:28:40Z</dcterms:modified>
</cp:coreProperties>
</file>