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_setup" sheetId="1" state="visible" r:id="rId2"/>
    <sheet name="existing_eskom" sheetId="2" state="visible" r:id="rId3"/>
    <sheet name="existing_non_eskom" sheetId="3" state="visible" r:id="rId4"/>
    <sheet name="new_build_limits" sheetId="4" state="visible" r:id="rId5"/>
    <sheet name="projected_parameters" sheetId="5" state="visible" r:id="rId6"/>
    <sheet name="costs" sheetId="6" state="visible" r:id="rId7"/>
  </sheets>
  <definedNames>
    <definedName function="false" hidden="true" localSheetId="5" name="_xlnm._FilterDatabase" vbProcedure="false">costs!$A$1:$M$106</definedName>
    <definedName function="false" hidden="true" localSheetId="1" name="_xlnm._FilterDatabase" vbProcedure="false">existing_eskom!$A$1:$Y$42</definedName>
    <definedName function="false" hidden="true" localSheetId="2" name="_xlnm._FilterDatabase" vbProcedure="false">existing_non_eskom!$A$1:$Z$104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4" authorId="0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<sst xmlns="http://schemas.openxmlformats.org/spreadsheetml/2006/main" count="2604" uniqueCount="270">
  <si>
    <t xml:space="preserve">wildcard</t>
  </si>
  <si>
    <t xml:space="preserve">simulation_years</t>
  </si>
  <si>
    <t xml:space="preserve">existing_eskom</t>
  </si>
  <si>
    <t xml:space="preserve">existing_non_eskom</t>
  </si>
  <si>
    <t xml:space="preserve">new_build_limits</t>
  </si>
  <si>
    <t xml:space="preserve">projected_parameters</t>
  </si>
  <si>
    <t xml:space="preserve">costs</t>
  </si>
  <si>
    <t xml:space="preserve">za-original</t>
  </si>
  <si>
    <t xml:space="preserve">base</t>
  </si>
  <si>
    <t xml:space="preserve">original</t>
  </si>
  <si>
    <t xml:space="preserve">za-updated</t>
  </si>
  <si>
    <t xml:space="preserve">IRP-2019</t>
  </si>
  <si>
    <t xml:space="preserve">csir_ambitions</t>
  </si>
  <si>
    <t xml:space="preserve">irp_2019</t>
  </si>
  <si>
    <t xml:space="preserve">validation-1</t>
  </si>
  <si>
    <t xml:space="preserve">2019,2020,2021,2022,2023,2024,2025,2026,2027,2028,2029,2030,2035,2040,2045,2050</t>
  </si>
  <si>
    <t xml:space="preserve">csir_ambitions_2019</t>
  </si>
  <si>
    <t xml:space="preserve">validation-2</t>
  </si>
  <si>
    <t xml:space="preserve">2020,2025,2030,2035,2040,2045,2050</t>
  </si>
  <si>
    <t xml:space="preserve">validation-3</t>
  </si>
  <si>
    <t xml:space="preserve">validation-4</t>
  </si>
  <si>
    <t xml:space="preserve">2020,2022,2024,2026,2028,2030,2032,2034,2036,2038,2040,2042,2044,2046,2048,2050</t>
  </si>
  <si>
    <t xml:space="preserve">validation-5</t>
  </si>
  <si>
    <t xml:space="preserve">Scenario</t>
  </si>
  <si>
    <t xml:space="preserve">Power Station Name</t>
  </si>
  <si>
    <t xml:space="preserve">Carrier</t>
  </si>
  <si>
    <t xml:space="preserve">Status</t>
  </si>
  <si>
    <t xml:space="preserve">Capacity (MW)</t>
  </si>
  <si>
    <t xml:space="preserve">Unit size (MW)</t>
  </si>
  <si>
    <t xml:space="preserve">Number units</t>
  </si>
  <si>
    <t xml:space="preserve">Future Commissioning Date</t>
  </si>
  <si>
    <t xml:space="preserve">Decommissioning Date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</si>
  <si>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</si>
  <si>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</si>
  <si>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</si>
  <si>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</si>
  <si>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Min Stable Level (%)</t>
  </si>
  <si>
    <t xml:space="preserve">Variable O&amp;M Cost (R/MWh)</t>
  </si>
  <si>
    <t xml:space="preserve">Fixed O&amp;M Cost (R/kW/yr)</t>
  </si>
  <si>
    <t xml:space="preserve">Pump Efficiency (%)</t>
  </si>
  <si>
    <t xml:space="preserve">Pump Units</t>
  </si>
  <si>
    <t xml:space="preserve">Pump Load per unit (MW)</t>
  </si>
  <si>
    <t xml:space="preserve">Pumped Storage - Max Storage (GWh)</t>
  </si>
  <si>
    <t xml:space="preserve">CSP Storage (hours)</t>
  </si>
  <si>
    <t xml:space="preserve">Diesel Storage (Ml)</t>
  </si>
  <si>
    <t xml:space="preserve">Gas storage (MCM)</t>
  </si>
  <si>
    <t xml:space="preserve">GPS Latitude</t>
  </si>
  <si>
    <t xml:space="preserve">GPS Longitude</t>
  </si>
  <si>
    <t xml:space="preserve">Arnot*</t>
  </si>
  <si>
    <t xml:space="preserve">coal</t>
  </si>
  <si>
    <t xml:space="preserve">Existing</t>
  </si>
  <si>
    <t xml:space="preserve">-</t>
  </si>
  <si>
    <t xml:space="preserve">Arnot**</t>
  </si>
  <si>
    <t xml:space="preserve">Camden*</t>
  </si>
  <si>
    <t xml:space="preserve">Camden**</t>
  </si>
  <si>
    <t xml:space="preserve">Duvha*</t>
  </si>
  <si>
    <t xml:space="preserve">Duvha**</t>
  </si>
  <si>
    <t xml:space="preserve">Grootvlei*</t>
  </si>
  <si>
    <t xml:space="preserve">Grootvlei**</t>
  </si>
  <si>
    <t xml:space="preserve">Hendrina*</t>
  </si>
  <si>
    <t xml:space="preserve">Hendrina**</t>
  </si>
  <si>
    <t xml:space="preserve">Kendal*</t>
  </si>
  <si>
    <t xml:space="preserve">Kendal**</t>
  </si>
  <si>
    <t xml:space="preserve">Komati</t>
  </si>
  <si>
    <t xml:space="preserve">Kriel*</t>
  </si>
  <si>
    <t xml:space="preserve">Kriel**</t>
  </si>
  <si>
    <t xml:space="preserve">Kusile*</t>
  </si>
  <si>
    <t xml:space="preserve">beyond 2050</t>
  </si>
  <si>
    <t xml:space="preserve">Kusile**</t>
  </si>
  <si>
    <t xml:space="preserve">Kusile***</t>
  </si>
  <si>
    <t xml:space="preserve">Lethabo*</t>
  </si>
  <si>
    <t xml:space="preserve">Lethabo**</t>
  </si>
  <si>
    <t xml:space="preserve">Majuba*</t>
  </si>
  <si>
    <t xml:space="preserve">Majuba**</t>
  </si>
  <si>
    <t xml:space="preserve">Matimba*</t>
  </si>
  <si>
    <t xml:space="preserve">Matimba**</t>
  </si>
  <si>
    <t xml:space="preserve">Matla*</t>
  </si>
  <si>
    <t xml:space="preserve">Matla**</t>
  </si>
  <si>
    <t xml:space="preserve">Medupi*</t>
  </si>
  <si>
    <t xml:space="preserve">Medupi**</t>
  </si>
  <si>
    <t xml:space="preserve">Tutuka*</t>
  </si>
  <si>
    <t xml:space="preserve">Tutuka**</t>
  </si>
  <si>
    <t xml:space="preserve">Sere</t>
  </si>
  <si>
    <t xml:space="preserve">onwind</t>
  </si>
  <si>
    <t xml:space="preserve">Koeberg</t>
  </si>
  <si>
    <t xml:space="preserve">nuclear</t>
  </si>
  <si>
    <t xml:space="preserve">Drakensberg</t>
  </si>
  <si>
    <t xml:space="preserve">PHS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</si>
  <si>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</si>
  <si>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</si>
  <si>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</si>
  <si>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</si>
  <si>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</si>
  <si>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</si>
  <si>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diesel</t>
  </si>
  <si>
    <t xml:space="preserve">Ankerlig</t>
  </si>
  <si>
    <t xml:space="preserve">Gourikwa</t>
  </si>
  <si>
    <t xml:space="preserve">PortRex</t>
  </si>
  <si>
    <t xml:space="preserve">Grouping</t>
  </si>
  <si>
    <t xml:space="preserve">Typical annual maintenance rate (%)</t>
  </si>
  <si>
    <t xml:space="preserve">Typical annual forced outage rate (%)</t>
  </si>
  <si>
    <t xml:space="preserve">Aries Solar Energy Facility</t>
  </si>
  <si>
    <t xml:space="preserve">REIPPPP_BW1</t>
  </si>
  <si>
    <t xml:space="preserve">solar</t>
  </si>
  <si>
    <t xml:space="preserve">Cookhouse Wind Farm</t>
  </si>
  <si>
    <t xml:space="preserve">Dassieklip Wind Energy Facility</t>
  </si>
  <si>
    <t xml:space="preserve">De Aar Solar Power</t>
  </si>
  <si>
    <t xml:space="preserve">Dorper Wind Farm</t>
  </si>
  <si>
    <t xml:space="preserve">Greefspan PV Power Plant</t>
  </si>
  <si>
    <t xml:space="preserve">Herbert PV Power Plant</t>
  </si>
  <si>
    <t xml:space="preserve">Jeffreys Bay Wind Farm</t>
  </si>
  <si>
    <t xml:space="preserve">Kalkbult</t>
  </si>
  <si>
    <t xml:space="preserve">Kaxu Solar One</t>
  </si>
  <si>
    <t xml:space="preserve">CSP</t>
  </si>
  <si>
    <t xml:space="preserve">Khi Solar One</t>
  </si>
  <si>
    <t xml:space="preserve">Konkoonsies Solar Energy Facility</t>
  </si>
  <si>
    <t xml:space="preserve">Kouga Wind Farm</t>
  </si>
  <si>
    <t xml:space="preserve">Lesedi Power Company</t>
  </si>
  <si>
    <t xml:space="preserve">Letsatsi Power Company</t>
  </si>
  <si>
    <t xml:space="preserve">Metrowind Van Stadens Wind Farm</t>
  </si>
  <si>
    <t xml:space="preserve">Mulilo Renewable Energy Solar PV De Aar</t>
  </si>
  <si>
    <t xml:space="preserve">Mulilo Renewable Energy Solar PV Prieska</t>
  </si>
  <si>
    <t xml:space="preserve">Nobelsfontein Phase 1</t>
  </si>
  <si>
    <t xml:space="preserve">REISA</t>
  </si>
  <si>
    <t xml:space="preserve">RustMo1 Solar Farm</t>
  </si>
  <si>
    <t xml:space="preserve">Droogfontein Solar Power</t>
  </si>
  <si>
    <t xml:space="preserve">Slimsun Swartland Solar Park</t>
  </si>
  <si>
    <t xml:space="preserve">Solar Capital De Aar</t>
  </si>
  <si>
    <t xml:space="preserve">Soutpan Solar Park</t>
  </si>
  <si>
    <t xml:space="preserve">Touwsrivier Project</t>
  </si>
  <si>
    <t xml:space="preserve">Umoya Energy Wind Farm</t>
  </si>
  <si>
    <t xml:space="preserve">Witkop Solar Park</t>
  </si>
  <si>
    <t xml:space="preserve">Amakhala Emoyeni</t>
  </si>
  <si>
    <t xml:space="preserve">REIPPPP_BW2</t>
  </si>
  <si>
    <t xml:space="preserve">Aurora Wind Power</t>
  </si>
  <si>
    <t xml:space="preserve">Aurora_Rietvlei Solar Power</t>
  </si>
  <si>
    <t xml:space="preserve">Bokpoort CSP project</t>
  </si>
  <si>
    <t xml:space="preserve">Boshoff Solar Park</t>
  </si>
  <si>
    <t xml:space="preserve">Chaba Wind Farm</t>
  </si>
  <si>
    <t xml:space="preserve">Dreunberg</t>
  </si>
  <si>
    <t xml:space="preserve">Gouda Wind Project</t>
  </si>
  <si>
    <t xml:space="preserve">Grassridge Wind Farm</t>
  </si>
  <si>
    <t xml:space="preserve">Jasper Power Company</t>
  </si>
  <si>
    <t xml:space="preserve">Linde</t>
  </si>
  <si>
    <t xml:space="preserve">Neusberg Hydro Electrical Project</t>
  </si>
  <si>
    <t xml:space="preserve">Sishen Solar Facility</t>
  </si>
  <si>
    <t xml:space="preserve">Solar Capital De Aar 3</t>
  </si>
  <si>
    <t xml:space="preserve">Stortemelk Hydro</t>
  </si>
  <si>
    <t xml:space="preserve">Tsitsikamma Community Wind Farm</t>
  </si>
  <si>
    <t xml:space="preserve">Upington Airport</t>
  </si>
  <si>
    <t xml:space="preserve">Vredendal Solar Park</t>
  </si>
  <si>
    <t xml:space="preserve">Waainek Wind Farm</t>
  </si>
  <si>
    <t xml:space="preserve">!XiNa Solar One</t>
  </si>
  <si>
    <t xml:space="preserve">REIPPPP_BW3</t>
  </si>
  <si>
    <t xml:space="preserve">Adams Solar PV 2</t>
  </si>
  <si>
    <t xml:space="preserve">ENERGY Joburg Landfill Gas to Electircity Project</t>
  </si>
  <si>
    <t xml:space="preserve">biomass</t>
  </si>
  <si>
    <t xml:space="preserve">Karoshoek Solar One</t>
  </si>
  <si>
    <t xml:space="preserve">Khobab Wind Farm</t>
  </si>
  <si>
    <t xml:space="preserve">Loeriesfontein 2 Wind Farm</t>
  </si>
  <si>
    <t xml:space="preserve">Longyuan Mulilo De Aar Maanhaarberg Wind Energy Facility</t>
  </si>
  <si>
    <t xml:space="preserve">Longyuan Mulilo Green Energy De Aar 2 North Wind Energy Facility</t>
  </si>
  <si>
    <t xml:space="preserve">Mkuze</t>
  </si>
  <si>
    <t xml:space="preserve">Planned</t>
  </si>
  <si>
    <t xml:space="preserve">Mulilo Prieska PV</t>
  </si>
  <si>
    <t xml:space="preserve">Mulilo Sonnedix Prieska PV</t>
  </si>
  <si>
    <t xml:space="preserve">Nojoli Wind Farm</t>
  </si>
  <si>
    <t xml:space="preserve">Noupoort Wind Farm</t>
  </si>
  <si>
    <t xml:space="preserve">Paleisheuwel</t>
  </si>
  <si>
    <t xml:space="preserve">Pulida Solar Park</t>
  </si>
  <si>
    <t xml:space="preserve">Red Cap Gibson Bay</t>
  </si>
  <si>
    <t xml:space="preserve">Tom Burke Solar Park</t>
  </si>
  <si>
    <t xml:space="preserve">Kathu Solar Park</t>
  </si>
  <si>
    <t xml:space="preserve">REIPPPP_BW3.5</t>
  </si>
  <si>
    <t xml:space="preserve">Redstone Solar Thermal Power Plant</t>
  </si>
  <si>
    <t xml:space="preserve">Under construction</t>
  </si>
  <si>
    <t xml:space="preserve">Aggeneys Solar</t>
  </si>
  <si>
    <t xml:space="preserve">REIPPPP_BW4</t>
  </si>
  <si>
    <t xml:space="preserve">Boikanyo Solar</t>
  </si>
  <si>
    <t xml:space="preserve">Bokamoso</t>
  </si>
  <si>
    <t xml:space="preserve">Copperton Windfarm</t>
  </si>
  <si>
    <t xml:space="preserve">De Wildt</t>
  </si>
  <si>
    <t xml:space="preserve">Dyason's Klip 1</t>
  </si>
  <si>
    <t xml:space="preserve">Dyason's Klip 2</t>
  </si>
  <si>
    <t xml:space="preserve">Excelsior Wind Energy Facility</t>
  </si>
  <si>
    <t xml:space="preserve">Garob Wind Farm</t>
  </si>
  <si>
    <t xml:space="preserve">Golden Valley Wind</t>
  </si>
  <si>
    <t xml:space="preserve">Kangnas Wind Farm</t>
  </si>
  <si>
    <t xml:space="preserve">Konkoonsies II Solar PV Facility</t>
  </si>
  <si>
    <t xml:space="preserve">Kruisvallei Hydro</t>
  </si>
  <si>
    <t xml:space="preserve">Matla A Bokone Solar</t>
  </si>
  <si>
    <t xml:space="preserve">Ngodwana Energy</t>
  </si>
  <si>
    <t xml:space="preserve">Nxuba Wind Farm</t>
  </si>
  <si>
    <t xml:space="preserve">Oyster Bay Wind Farm</t>
  </si>
  <si>
    <t xml:space="preserve">Perdekraal East Wind Farm</t>
  </si>
  <si>
    <t xml:space="preserve">Roggeveld Wind Farm</t>
  </si>
  <si>
    <t xml:space="preserve">Sirius Solar PV Project One</t>
  </si>
  <si>
    <t xml:space="preserve">Soetwater Wind Farm</t>
  </si>
  <si>
    <t xml:space="preserve">Solar Capital Orange</t>
  </si>
  <si>
    <t xml:space="preserve">The Karusa Wind Farm</t>
  </si>
  <si>
    <t xml:space="preserve">Waterloo Solar Park</t>
  </si>
  <si>
    <t xml:space="preserve">Wesley Ciskei</t>
  </si>
  <si>
    <t xml:space="preserve">Zeerust</t>
  </si>
  <si>
    <t xml:space="preserve">Kelvin</t>
  </si>
  <si>
    <t xml:space="preserve">other</t>
  </si>
  <si>
    <t xml:space="preserve">Sasol SSF</t>
  </si>
  <si>
    <t xml:space="preserve">Avon</t>
  </si>
  <si>
    <t xml:space="preserve">Dedisa</t>
  </si>
  <si>
    <t xml:space="preserve">Sasol Infrach Engines</t>
  </si>
  <si>
    <t xml:space="preserve">gas</t>
  </si>
  <si>
    <t xml:space="preserve">Sasol OCGT</t>
  </si>
  <si>
    <t xml:space="preserve">CahoraBassa</t>
  </si>
  <si>
    <t xml:space="preserve">ColleyWobbles</t>
  </si>
  <si>
    <t xml:space="preserve">Mondi</t>
  </si>
  <si>
    <t xml:space="preserve">Sappi</t>
  </si>
  <si>
    <t xml:space="preserve">Steenbras</t>
  </si>
  <si>
    <t xml:space="preserve">scenario</t>
  </si>
  <si>
    <t xml:space="preserve">parameter</t>
  </si>
  <si>
    <t xml:space="preserve">carrier (MW)</t>
  </si>
  <si>
    <t xml:space="preserve">max_installed_limit</t>
  </si>
  <si>
    <t xml:space="preserve">CCGT</t>
  </si>
  <si>
    <t xml:space="preserve">OCGT</t>
  </si>
  <si>
    <t xml:space="preserve">battery</t>
  </si>
  <si>
    <t xml:space="preserve">min_installed_limit</t>
  </si>
  <si>
    <t xml:space="preserve">csir_ambitions_1</t>
  </si>
  <si>
    <t xml:space="preserve">unit</t>
  </si>
  <si>
    <t xml:space="preserve">annual_demand</t>
  </si>
  <si>
    <t xml:space="preserve">TWh/yr</t>
  </si>
  <si>
    <t xml:space="preserve">coal_fleet_EAF</t>
  </si>
  <si>
    <t xml:space="preserve">%/yr</t>
  </si>
  <si>
    <t xml:space="preserve">fast_reserves</t>
  </si>
  <si>
    <t xml:space="preserve">MW</t>
  </si>
  <si>
    <t xml:space="preserve">total_reserves</t>
  </si>
  <si>
    <t xml:space="preserve">GEQ</t>
  </si>
  <si>
    <t xml:space="preserve">CSIR_post_covid</t>
  </si>
  <si>
    <t xml:space="preserve">technology</t>
  </si>
  <si>
    <t xml:space="preserve">source</t>
  </si>
  <si>
    <t xml:space="preserve">CO2 intensity</t>
  </si>
  <si>
    <t xml:space="preserve">tCO2/MWth</t>
  </si>
  <si>
    <t xml:space="preserve">https://www.eia.gov/environment/emissions/co2_vol_mass.php</t>
  </si>
  <si>
    <t xml:space="preserve">discount rate</t>
  </si>
  <si>
    <t xml:space="preserve">per unit</t>
  </si>
  <si>
    <t xml:space="preserve">solar-rooftop</t>
  </si>
  <si>
    <t xml:space="preserve">solar-utility</t>
  </si>
  <si>
    <t xml:space="preserve">heat_rate</t>
  </si>
  <si>
    <t xml:space="preserve">GJ/MWh</t>
  </si>
  <si>
    <t xml:space="preserve">geothermal</t>
  </si>
  <si>
    <t xml:space="preserve">battery inverter</t>
  </si>
  <si>
    <t xml:space="preserve">efficiency</t>
  </si>
  <si>
    <t xml:space="preserve">ror</t>
  </si>
  <si>
    <t xml:space="preserve">FOM</t>
  </si>
  <si>
    <t xml:space="preserve">ZAR/kWel</t>
  </si>
  <si>
    <t xml:space="preserve">%/year</t>
  </si>
  <si>
    <t xml:space="preserve">HVAC overhead</t>
  </si>
  <si>
    <t xml:space="preserve">HVDC inverter pair</t>
  </si>
  <si>
    <t xml:space="preserve">HVDC overhead</t>
  </si>
  <si>
    <t xml:space="preserve">HVDC submarine</t>
  </si>
  <si>
    <t xml:space="preserve">fuel</t>
  </si>
  <si>
    <t xml:space="preserve">R/GJ</t>
  </si>
  <si>
    <t xml:space="preserve">uranium</t>
  </si>
  <si>
    <t xml:space="preserve">investment</t>
  </si>
  <si>
    <t xml:space="preserve">battery storage</t>
  </si>
  <si>
    <t xml:space="preserve">ZAR/kWh</t>
  </si>
  <si>
    <t xml:space="preserve">ZAR/MW/km</t>
  </si>
  <si>
    <t xml:space="preserve">ZAR/MW</t>
  </si>
  <si>
    <t xml:space="preserve">lifetime</t>
  </si>
  <si>
    <t xml:space="preserve">years</t>
  </si>
  <si>
    <t xml:space="preserve">VOM</t>
  </si>
  <si>
    <t xml:space="preserve">ZAR/MWhel</t>
  </si>
  <si>
    <t xml:space="preserve">EUR/MWhel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</si>
</sst>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"/>
    <numFmt numFmtId="166" formatCode="0%"/>
    <numFmt numFmtId="167" formatCode="General"/>
    <numFmt numFmtId="168" formatCode="0.0%"/>
    <numFmt numFmtId="169" formatCode="0"/>
    <numFmt numFmtId="170" formatCode="0.000000000"/>
    <numFmt numFmtId="171" formatCode="0.00%"/>
    <numFmt numFmtId="172" formatCode="#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Tahoma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5"/>
        <bgColor rgb="FFFFFFCC"/>
      </patternFill>
    </fill>
    <fill>
      <patternFill patternType="solid">
        <fgColor rgb="FFFFCC99"/>
        <bgColor rgb="FFFFEB9C"/>
      </patternFill>
    </fill>
    <fill>
      <patternFill patternType="solid">
        <fgColor rgb="FFF2F2F2"/>
        <bgColor rgb="FFEEEEEE"/>
      </patternFill>
    </fill>
    <fill>
      <patternFill patternType="solid">
        <fgColor rgb="FFFFFFCC"/>
        <bgColor rgb="FFFFFFC5"/>
      </patternFill>
    </fill>
    <fill>
      <patternFill patternType="solid">
        <fgColor rgb="FFDCE6F2"/>
        <bgColor rgb="FFEEEEEE"/>
      </patternFill>
    </fill>
    <fill>
      <patternFill patternType="solid">
        <fgColor rgb="FFD9D9D9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9D9D9"/>
      </patternFill>
    </fill>
    <fill>
      <patternFill patternType="solid">
        <fgColor rgb="FFEEEEEE"/>
        <bgColor rgb="FFF2F2F2"/>
      </patternFill>
    </fill>
    <fill>
      <patternFill patternType="solid">
        <fgColor rgb="FF7F7F7F"/>
        <bgColor rgb="FF969696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8" fillId="4" borderId="4" applyFont="true" applyBorder="true" applyAlignment="true" applyProtection="false">
      <alignment horizontal="general" vertical="bottom" textRotation="0" wrapText="false" indent="0" shrinkToFit="false"/>
    </xf>
    <xf numFmtId="164" fontId="0" fillId="5" borderId="5" applyFont="true" applyBorder="tru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22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8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8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6" borderId="1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8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6" xfId="23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7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1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1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1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9" borderId="0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6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8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24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11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8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21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2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  <cellStyle name="Excel Built-in Note" xfId="24"/>
  </cellStyles>
  <dxfs count="16">
    <dxf>
      <fill>
        <patternFill patternType="solid">
          <fgColor rgb="FFC6D9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DCE6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B9C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DCE6F2"/>
      <rgbColor rgb="FF660066"/>
      <rgbColor rgb="FFFF8080"/>
      <rgbColor rgb="FF236194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6EFCE"/>
      <rgbColor rgb="FFFFFFC5"/>
      <rgbColor rgb="FFA7C0DE"/>
      <rgbColor rgb="FFF2F2F2"/>
      <rgbColor rgb="FFD9D9D9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8.83"/>
    <col collapsed="false" customWidth="true" hidden="false" outlineLevel="0" max="2" min="2" style="0" width="40.35"/>
    <col collapsed="false" customWidth="true" hidden="false" outlineLevel="0" max="3" min="3" style="0" width="18.28"/>
    <col collapsed="false" customWidth="true" hidden="false" outlineLevel="0" max="4" min="4" style="0" width="24.16"/>
    <col collapsed="false" customWidth="true" hidden="false" outlineLevel="0" max="5" min="5" style="1" width="20.85"/>
    <col collapsed="false" customWidth="true" hidden="false" outlineLevel="0" max="6" min="6" style="0" width="25.08"/>
    <col collapsed="false" customWidth="true" hidden="false" outlineLevel="0" max="7" min="7" style="0" width="19.37"/>
  </cols>
  <sheetData>
    <row r="1" customFormat="false" ht="31.3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3.8" hidden="false" customHeight="false" outlineLevel="0" collapsed="false">
      <c r="A2" s="4" t="s">
        <v>7</v>
      </c>
      <c r="B2" s="5"/>
      <c r="C2" s="6" t="s">
        <v>8</v>
      </c>
      <c r="D2" s="7" t="s">
        <v>9</v>
      </c>
      <c r="E2" s="7" t="s">
        <v>9</v>
      </c>
      <c r="F2" s="7" t="s">
        <v>8</v>
      </c>
      <c r="G2" s="7" t="s">
        <v>9</v>
      </c>
    </row>
    <row r="3" customFormat="false" ht="13.8" hidden="false" customHeight="false" outlineLevel="0" collapsed="false">
      <c r="A3" s="4" t="s">
        <v>10</v>
      </c>
      <c r="B3" s="5"/>
      <c r="C3" s="6" t="s">
        <v>8</v>
      </c>
      <c r="D3" s="6" t="s">
        <v>8</v>
      </c>
      <c r="E3" s="6" t="s">
        <v>8</v>
      </c>
      <c r="F3" s="6" t="s">
        <v>8</v>
      </c>
      <c r="G3" s="7" t="s">
        <v>9</v>
      </c>
    </row>
    <row r="4" customFormat="false" ht="13.8" hidden="false" customHeight="false" outlineLevel="0" collapsed="false">
      <c r="A4" s="4" t="s">
        <v>11</v>
      </c>
      <c r="B4" s="5"/>
      <c r="C4" s="6" t="s">
        <v>8</v>
      </c>
      <c r="D4" s="6" t="s">
        <v>8</v>
      </c>
      <c r="E4" s="6" t="s">
        <v>8</v>
      </c>
      <c r="F4" s="6" t="s">
        <v>12</v>
      </c>
      <c r="G4" s="7" t="s">
        <v>13</v>
      </c>
    </row>
    <row r="5" customFormat="false" ht="28.35" hidden="false" customHeight="false" outlineLevel="0" collapsed="false">
      <c r="A5" s="4" t="s">
        <v>14</v>
      </c>
      <c r="B5" s="8" t="s">
        <v>15</v>
      </c>
      <c r="C5" s="6" t="s">
        <v>8</v>
      </c>
      <c r="D5" s="7" t="s">
        <v>8</v>
      </c>
      <c r="E5" s="6" t="s">
        <v>8</v>
      </c>
      <c r="F5" s="6" t="s">
        <v>12</v>
      </c>
      <c r="G5" s="7" t="s">
        <v>16</v>
      </c>
    </row>
    <row r="6" customFormat="false" ht="14.3" hidden="false" customHeight="false" outlineLevel="0" collapsed="false">
      <c r="A6" s="4" t="s">
        <v>17</v>
      </c>
      <c r="B6" s="8" t="s">
        <v>18</v>
      </c>
      <c r="C6" s="6" t="s">
        <v>8</v>
      </c>
      <c r="D6" s="7" t="s">
        <v>8</v>
      </c>
      <c r="E6" s="6" t="s">
        <v>8</v>
      </c>
      <c r="F6" s="6" t="s">
        <v>12</v>
      </c>
      <c r="G6" s="7" t="s">
        <v>16</v>
      </c>
    </row>
    <row r="7" customFormat="false" ht="29.85" hidden="false" customHeight="true" outlineLevel="0" collapsed="false">
      <c r="A7" s="4" t="s">
        <v>19</v>
      </c>
      <c r="B7" s="8" t="s">
        <v>15</v>
      </c>
      <c r="C7" s="6" t="s">
        <v>8</v>
      </c>
      <c r="D7" s="6" t="s">
        <v>8</v>
      </c>
      <c r="E7" s="6" t="s">
        <v>8</v>
      </c>
      <c r="F7" s="6" t="s">
        <v>12</v>
      </c>
      <c r="G7" s="7" t="s">
        <v>16</v>
      </c>
    </row>
    <row r="8" customFormat="false" ht="28.35" hidden="false" customHeight="false" outlineLevel="0" collapsed="false">
      <c r="A8" s="4" t="s">
        <v>20</v>
      </c>
      <c r="B8" s="8" t="s">
        <v>21</v>
      </c>
      <c r="C8" s="6" t="s">
        <v>8</v>
      </c>
      <c r="D8" s="6" t="s">
        <v>8</v>
      </c>
      <c r="E8" s="6" t="s">
        <v>8</v>
      </c>
      <c r="F8" s="6" t="s">
        <v>12</v>
      </c>
      <c r="G8" s="7" t="s">
        <v>16</v>
      </c>
    </row>
    <row r="9" customFormat="false" ht="28.35" hidden="false" customHeight="false" outlineLevel="0" collapsed="false">
      <c r="A9" s="4" t="s">
        <v>22</v>
      </c>
      <c r="B9" s="8" t="s">
        <v>21</v>
      </c>
      <c r="C9" s="6" t="s">
        <v>8</v>
      </c>
      <c r="D9" s="6" t="s">
        <v>8</v>
      </c>
      <c r="E9" s="6" t="s">
        <v>8</v>
      </c>
      <c r="F9" s="6" t="s">
        <v>12</v>
      </c>
      <c r="G9" s="7" t="s">
        <v>16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40" activeCellId="0" sqref="E40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36"/>
    <col collapsed="false" customWidth="true" hidden="false" outlineLevel="0" max="2" min="2" style="0" width="31.63"/>
    <col collapsed="false" customWidth="true" hidden="false" outlineLevel="0" max="3" min="3" style="9" width="18.37"/>
    <col collapsed="false" customWidth="true" hidden="false" outlineLevel="0" max="4" min="4" style="10" width="16.83"/>
    <col collapsed="false" customWidth="true" hidden="false" outlineLevel="0" max="5" min="5" style="10" width="21.55"/>
    <col collapsed="false" customWidth="true" hidden="false" outlineLevel="0" max="7" min="6" style="10" width="15.63"/>
    <col collapsed="false" customWidth="true" hidden="false" outlineLevel="0" max="8" min="8" style="10" width="21.28"/>
    <col collapsed="false" customWidth="true" hidden="false" outlineLevel="0" max="9" min="9" style="10" width="23.91"/>
    <col collapsed="false" customWidth="true" hidden="false" outlineLevel="0" max="12" min="10" style="10" width="15.63"/>
    <col collapsed="false" customWidth="true" hidden="false" outlineLevel="0" max="13" min="13" style="10" width="17.55"/>
    <col collapsed="false" customWidth="true" hidden="false" outlineLevel="0" max="15" min="14" style="10" width="15.63"/>
    <col collapsed="false" customWidth="true" hidden="false" outlineLevel="0" max="16" min="16" style="10" width="18"/>
    <col collapsed="false" customWidth="true" hidden="false" outlineLevel="0" max="19" min="17" style="10" width="15.63"/>
    <col collapsed="false" customWidth="true" hidden="false" outlineLevel="0" max="20" min="20" style="10" width="16.72"/>
    <col collapsed="false" customWidth="true" hidden="false" outlineLevel="0" max="23" min="21" style="10" width="15.63"/>
    <col collapsed="false" customWidth="true" hidden="false" outlineLevel="0" max="25" min="24" style="9" width="15.63"/>
    <col collapsed="false" customWidth="true" hidden="false" outlineLevel="0" max="1024" min="1022" style="0" width="9.14"/>
  </cols>
  <sheetData>
    <row r="1" s="15" customFormat="true" ht="76.1" hidden="false" customHeight="false" outlineLevel="0" collapsed="false">
      <c r="A1" s="2" t="s">
        <v>23</v>
      </c>
      <c r="B1" s="2" t="s">
        <v>24</v>
      </c>
      <c r="C1" s="11" t="s">
        <v>25</v>
      </c>
      <c r="D1" s="11" t="s">
        <v>26</v>
      </c>
      <c r="E1" s="12" t="s">
        <v>27</v>
      </c>
      <c r="F1" s="11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1" t="s">
        <v>33</v>
      </c>
      <c r="L1" s="11" t="s">
        <v>34</v>
      </c>
      <c r="M1" s="11" t="s">
        <v>35</v>
      </c>
      <c r="N1" s="11" t="s">
        <v>36</v>
      </c>
      <c r="O1" s="11" t="s">
        <v>37</v>
      </c>
      <c r="P1" s="11" t="s">
        <v>38</v>
      </c>
      <c r="Q1" s="11" t="s">
        <v>39</v>
      </c>
      <c r="R1" s="11" t="s">
        <v>40</v>
      </c>
      <c r="S1" s="11" t="s">
        <v>41</v>
      </c>
      <c r="T1" s="11" t="s">
        <v>42</v>
      </c>
      <c r="U1" s="11" t="s">
        <v>43</v>
      </c>
      <c r="V1" s="11" t="s">
        <v>44</v>
      </c>
      <c r="W1" s="11" t="s">
        <v>45</v>
      </c>
      <c r="X1" s="3" t="s">
        <v>46</v>
      </c>
      <c r="Y1" s="3" t="s">
        <v>47</v>
      </c>
      <c r="Z1" s="13"/>
      <c r="AA1" s="13"/>
      <c r="AB1" s="13"/>
      <c r="AC1" s="13"/>
      <c r="AD1" s="13"/>
      <c r="AE1" s="13"/>
      <c r="AF1" s="14"/>
      <c r="AG1" s="14"/>
      <c r="AMH1" s="0"/>
      <c r="AMI1" s="0"/>
      <c r="AMJ1" s="0"/>
    </row>
    <row r="2" customFormat="false" ht="13.8" hidden="false" customHeight="false" outlineLevel="0" collapsed="false">
      <c r="A2" s="16" t="s">
        <v>8</v>
      </c>
      <c r="B2" s="17" t="s">
        <v>48</v>
      </c>
      <c r="C2" s="18" t="s">
        <v>49</v>
      </c>
      <c r="D2" s="18" t="s">
        <v>50</v>
      </c>
      <c r="E2" s="18" t="n">
        <f aca="false">F2*G2</f>
        <v>1116</v>
      </c>
      <c r="F2" s="18" t="n">
        <v>372</v>
      </c>
      <c r="G2" s="18" t="n">
        <v>3</v>
      </c>
      <c r="H2" s="19" t="s">
        <v>51</v>
      </c>
      <c r="I2" s="19" t="n">
        <v>2027</v>
      </c>
      <c r="J2" s="18" t="n">
        <v>13.397</v>
      </c>
      <c r="K2" s="18" t="n">
        <v>25.9</v>
      </c>
      <c r="L2" s="18" t="n">
        <v>2.1</v>
      </c>
      <c r="M2" s="18" t="n">
        <v>2.1</v>
      </c>
      <c r="N2" s="20" t="n">
        <v>0</v>
      </c>
      <c r="O2" s="18" t="n">
        <v>98</v>
      </c>
      <c r="P2" s="18" t="n">
        <v>1133</v>
      </c>
      <c r="Q2" s="18" t="s">
        <v>51</v>
      </c>
      <c r="R2" s="18" t="s">
        <v>51</v>
      </c>
      <c r="S2" s="18" t="s">
        <v>51</v>
      </c>
      <c r="T2" s="18" t="s">
        <v>51</v>
      </c>
      <c r="U2" s="18" t="s">
        <v>51</v>
      </c>
      <c r="V2" s="18"/>
      <c r="W2" s="18"/>
      <c r="X2" s="21" t="n">
        <v>-25.94444</v>
      </c>
      <c r="Y2" s="22" t="n">
        <v>29.79166</v>
      </c>
      <c r="Z2" s="13"/>
      <c r="AA2" s="23"/>
      <c r="AB2" s="23"/>
      <c r="AC2" s="13"/>
      <c r="AD2" s="13"/>
      <c r="AE2" s="13"/>
      <c r="AF2" s="14"/>
      <c r="AG2" s="14"/>
    </row>
    <row r="3" customFormat="false" ht="13.8" hidden="false" customHeight="false" outlineLevel="0" collapsed="false">
      <c r="A3" s="24" t="s">
        <v>8</v>
      </c>
      <c r="B3" s="25" t="s">
        <v>52</v>
      </c>
      <c r="C3" s="26" t="str">
        <f aca="false">C2</f>
        <v>coal</v>
      </c>
      <c r="D3" s="26" t="str">
        <f aca="false">D2</f>
        <v>Existing</v>
      </c>
      <c r="E3" s="26" t="n">
        <f aca="false">F3*G3</f>
        <v>1116</v>
      </c>
      <c r="F3" s="26" t="n">
        <v>372</v>
      </c>
      <c r="G3" s="26" t="n">
        <f aca="false">G2</f>
        <v>3</v>
      </c>
      <c r="H3" s="26" t="str">
        <f aca="false">H2</f>
        <v>-</v>
      </c>
      <c r="I3" s="27" t="n">
        <v>2030</v>
      </c>
      <c r="J3" s="26" t="n">
        <f aca="false">J2</f>
        <v>13.397</v>
      </c>
      <c r="K3" s="26" t="n">
        <f aca="false">K2</f>
        <v>25.9</v>
      </c>
      <c r="L3" s="26" t="n">
        <f aca="false">L2</f>
        <v>2.1</v>
      </c>
      <c r="M3" s="26" t="n">
        <f aca="false">M2</f>
        <v>2.1</v>
      </c>
      <c r="N3" s="28" t="n">
        <f aca="false">N2</f>
        <v>0</v>
      </c>
      <c r="O3" s="26" t="n">
        <f aca="false">O2</f>
        <v>98</v>
      </c>
      <c r="P3" s="26" t="n">
        <v>1133</v>
      </c>
      <c r="Q3" s="26" t="str">
        <f aca="false">Q2</f>
        <v>-</v>
      </c>
      <c r="R3" s="26" t="str">
        <f aca="false">R2</f>
        <v>-</v>
      </c>
      <c r="S3" s="26" t="str">
        <f aca="false">S2</f>
        <v>-</v>
      </c>
      <c r="T3" s="26" t="str">
        <f aca="false">T2</f>
        <v>-</v>
      </c>
      <c r="U3" s="26" t="str">
        <f aca="false">U2</f>
        <v>-</v>
      </c>
      <c r="V3" s="26" t="n">
        <f aca="false">V2</f>
        <v>0</v>
      </c>
      <c r="W3" s="26" t="n">
        <f aca="false">W2</f>
        <v>0</v>
      </c>
      <c r="X3" s="29" t="n">
        <f aca="false">X2</f>
        <v>-25.94444</v>
      </c>
      <c r="Y3" s="30" t="n">
        <f aca="false">Y2</f>
        <v>29.79166</v>
      </c>
      <c r="Z3" s="13"/>
      <c r="AA3" s="23"/>
      <c r="AB3" s="23"/>
      <c r="AC3" s="13"/>
      <c r="AD3" s="13"/>
      <c r="AE3" s="13"/>
      <c r="AF3" s="14"/>
      <c r="AG3" s="14"/>
    </row>
    <row r="4" customFormat="false" ht="13.8" hidden="false" customHeight="false" outlineLevel="0" collapsed="false">
      <c r="A4" s="24" t="s">
        <v>8</v>
      </c>
      <c r="B4" s="25" t="s">
        <v>53</v>
      </c>
      <c r="C4" s="31" t="s">
        <v>49</v>
      </c>
      <c r="D4" s="31" t="s">
        <v>50</v>
      </c>
      <c r="E4" s="32" t="n">
        <f aca="false">F4*G4</f>
        <v>740</v>
      </c>
      <c r="F4" s="31" t="n">
        <v>370</v>
      </c>
      <c r="G4" s="31" t="n">
        <v>2</v>
      </c>
      <c r="H4" s="33" t="s">
        <v>51</v>
      </c>
      <c r="I4" s="33" t="n">
        <v>2022</v>
      </c>
      <c r="J4" s="33" t="n">
        <v>14.28</v>
      </c>
      <c r="K4" s="33" t="n">
        <v>32.3</v>
      </c>
      <c r="L4" s="33" t="n">
        <v>1.1</v>
      </c>
      <c r="M4" s="33" t="n">
        <v>1.1</v>
      </c>
      <c r="N4" s="34" t="n">
        <f aca="false">N3</f>
        <v>0</v>
      </c>
      <c r="O4" s="33" t="n">
        <v>98</v>
      </c>
      <c r="P4" s="33" t="n">
        <v>1133</v>
      </c>
      <c r="Q4" s="33" t="s">
        <v>51</v>
      </c>
      <c r="R4" s="33" t="s">
        <v>51</v>
      </c>
      <c r="S4" s="33" t="s">
        <v>51</v>
      </c>
      <c r="T4" s="33" t="s">
        <v>51</v>
      </c>
      <c r="U4" s="33" t="s">
        <v>51</v>
      </c>
      <c r="V4" s="33"/>
      <c r="W4" s="33"/>
      <c r="X4" s="35" t="n">
        <v>-26.62007</v>
      </c>
      <c r="Y4" s="36" t="n">
        <v>30.09113</v>
      </c>
      <c r="Z4" s="13"/>
      <c r="AA4" s="23"/>
      <c r="AB4" s="23"/>
      <c r="AC4" s="13"/>
      <c r="AD4" s="13"/>
      <c r="AE4" s="13"/>
      <c r="AF4" s="14"/>
      <c r="AG4" s="14"/>
    </row>
    <row r="5" customFormat="false" ht="13.8" hidden="false" customHeight="false" outlineLevel="0" collapsed="false">
      <c r="A5" s="24" t="s">
        <v>8</v>
      </c>
      <c r="B5" s="25" t="s">
        <v>54</v>
      </c>
      <c r="C5" s="31" t="s">
        <v>49</v>
      </c>
      <c r="D5" s="31" t="s">
        <v>50</v>
      </c>
      <c r="E5" s="32" t="n">
        <f aca="false">F5*G5</f>
        <v>370</v>
      </c>
      <c r="F5" s="31" t="n">
        <v>370</v>
      </c>
      <c r="G5" s="31" t="n">
        <v>1</v>
      </c>
      <c r="H5" s="33" t="s">
        <v>51</v>
      </c>
      <c r="I5" s="33" t="n">
        <v>2024</v>
      </c>
      <c r="J5" s="33" t="n">
        <v>14.28</v>
      </c>
      <c r="K5" s="33" t="n">
        <v>32.3</v>
      </c>
      <c r="L5" s="33" t="n">
        <v>1.1</v>
      </c>
      <c r="M5" s="33" t="n">
        <v>1.1</v>
      </c>
      <c r="N5" s="34" t="n">
        <f aca="false">N4</f>
        <v>0</v>
      </c>
      <c r="O5" s="33" t="n">
        <v>98</v>
      </c>
      <c r="P5" s="33" t="n">
        <v>1133</v>
      </c>
      <c r="Q5" s="33" t="s">
        <v>51</v>
      </c>
      <c r="R5" s="33" t="s">
        <v>51</v>
      </c>
      <c r="S5" s="33" t="s">
        <v>51</v>
      </c>
      <c r="T5" s="33" t="s">
        <v>51</v>
      </c>
      <c r="U5" s="33" t="s">
        <v>51</v>
      </c>
      <c r="V5" s="33"/>
      <c r="W5" s="33"/>
      <c r="X5" s="35" t="n">
        <v>-26.62007</v>
      </c>
      <c r="Y5" s="36" t="n">
        <v>30.09113</v>
      </c>
      <c r="Z5" s="13"/>
      <c r="AA5" s="23"/>
      <c r="AB5" s="23"/>
      <c r="AC5" s="13"/>
      <c r="AD5" s="13"/>
      <c r="AE5" s="13"/>
      <c r="AF5" s="14"/>
      <c r="AG5" s="14"/>
    </row>
    <row r="6" customFormat="false" ht="13.8" hidden="false" customHeight="false" outlineLevel="0" collapsed="false">
      <c r="A6" s="24" t="s">
        <v>8</v>
      </c>
      <c r="B6" s="25" t="s">
        <v>55</v>
      </c>
      <c r="C6" s="37" t="s">
        <v>49</v>
      </c>
      <c r="D6" s="37" t="s">
        <v>50</v>
      </c>
      <c r="E6" s="26" t="n">
        <f aca="false">F6*G6</f>
        <v>1725</v>
      </c>
      <c r="F6" s="37" t="n">
        <v>575</v>
      </c>
      <c r="G6" s="37" t="n">
        <v>3</v>
      </c>
      <c r="H6" s="38" t="s">
        <v>51</v>
      </c>
      <c r="I6" s="38" t="n">
        <v>2032</v>
      </c>
      <c r="J6" s="39" t="n">
        <v>12.685</v>
      </c>
      <c r="K6" s="39" t="n">
        <v>18</v>
      </c>
      <c r="L6" s="39" t="n">
        <v>3.3</v>
      </c>
      <c r="M6" s="39" t="n">
        <v>3.3</v>
      </c>
      <c r="N6" s="34" t="n">
        <f aca="false">N5</f>
        <v>0</v>
      </c>
      <c r="O6" s="39" t="n">
        <v>98</v>
      </c>
      <c r="P6" s="39" t="n">
        <v>1133</v>
      </c>
      <c r="Q6" s="39" t="s">
        <v>51</v>
      </c>
      <c r="R6" s="39" t="s">
        <v>51</v>
      </c>
      <c r="S6" s="39" t="s">
        <v>51</v>
      </c>
      <c r="T6" s="39" t="s">
        <v>51</v>
      </c>
      <c r="U6" s="39" t="s">
        <v>51</v>
      </c>
      <c r="V6" s="39"/>
      <c r="W6" s="39"/>
      <c r="X6" s="40" t="n">
        <v>-25.95954</v>
      </c>
      <c r="Y6" s="41" t="n">
        <v>29.34094</v>
      </c>
      <c r="Z6" s="13"/>
      <c r="AA6" s="23"/>
      <c r="AB6" s="23"/>
      <c r="AC6" s="13"/>
      <c r="AD6" s="13"/>
      <c r="AE6" s="13"/>
      <c r="AF6" s="14"/>
      <c r="AG6" s="14"/>
    </row>
    <row r="7" customFormat="false" ht="13.8" hidden="false" customHeight="false" outlineLevel="0" collapsed="false">
      <c r="A7" s="24" t="s">
        <v>8</v>
      </c>
      <c r="B7" s="25" t="s">
        <v>56</v>
      </c>
      <c r="C7" s="37" t="s">
        <v>49</v>
      </c>
      <c r="D7" s="37" t="s">
        <v>50</v>
      </c>
      <c r="E7" s="26" t="n">
        <f aca="false">F7*G7</f>
        <v>1150</v>
      </c>
      <c r="F7" s="37" t="n">
        <v>575</v>
      </c>
      <c r="G7" s="37" t="n">
        <v>2</v>
      </c>
      <c r="H7" s="38"/>
      <c r="I7" s="38" t="n">
        <v>2035</v>
      </c>
      <c r="J7" s="26" t="n">
        <f aca="false">J6</f>
        <v>12.685</v>
      </c>
      <c r="K7" s="26" t="n">
        <f aca="false">K6</f>
        <v>18</v>
      </c>
      <c r="L7" s="26" t="n">
        <f aca="false">L6</f>
        <v>3.3</v>
      </c>
      <c r="M7" s="26" t="n">
        <f aca="false">M6</f>
        <v>3.3</v>
      </c>
      <c r="N7" s="34" t="n">
        <f aca="false">N6</f>
        <v>0</v>
      </c>
      <c r="O7" s="26" t="n">
        <f aca="false">O6</f>
        <v>98</v>
      </c>
      <c r="P7" s="26" t="n">
        <f aca="false">P6</f>
        <v>1133</v>
      </c>
      <c r="Q7" s="26" t="str">
        <f aca="false">Q6</f>
        <v>-</v>
      </c>
      <c r="R7" s="26" t="str">
        <f aca="false">R6</f>
        <v>-</v>
      </c>
      <c r="S7" s="26" t="str">
        <f aca="false">S6</f>
        <v>-</v>
      </c>
      <c r="T7" s="26" t="str">
        <f aca="false">T6</f>
        <v>-</v>
      </c>
      <c r="U7" s="26" t="str">
        <f aca="false">U6</f>
        <v>-</v>
      </c>
      <c r="V7" s="26" t="n">
        <f aca="false">V6</f>
        <v>0</v>
      </c>
      <c r="W7" s="26" t="n">
        <f aca="false">W6</f>
        <v>0</v>
      </c>
      <c r="X7" s="29" t="n">
        <f aca="false">X6</f>
        <v>-25.95954</v>
      </c>
      <c r="Y7" s="30" t="n">
        <f aca="false">Y6</f>
        <v>29.34094</v>
      </c>
      <c r="Z7" s="13"/>
      <c r="AA7" s="23"/>
      <c r="AB7" s="23"/>
      <c r="AC7" s="13"/>
      <c r="AD7" s="13"/>
      <c r="AE7" s="13"/>
      <c r="AF7" s="14"/>
      <c r="AG7" s="14"/>
    </row>
    <row r="8" customFormat="false" ht="13.8" hidden="false" customHeight="false" outlineLevel="0" collapsed="false">
      <c r="A8" s="24" t="s">
        <v>8</v>
      </c>
      <c r="B8" s="25" t="s">
        <v>57</v>
      </c>
      <c r="C8" s="31" t="s">
        <v>49</v>
      </c>
      <c r="D8" s="31" t="s">
        <v>50</v>
      </c>
      <c r="E8" s="32" t="n">
        <f aca="false">F8*G8</f>
        <v>286</v>
      </c>
      <c r="F8" s="31" t="n">
        <v>143</v>
      </c>
      <c r="G8" s="31" t="n">
        <v>2</v>
      </c>
      <c r="H8" s="33" t="s">
        <v>51</v>
      </c>
      <c r="I8" s="33" t="n">
        <v>2019</v>
      </c>
      <c r="J8" s="31" t="n">
        <v>14.497</v>
      </c>
      <c r="K8" s="31" t="n">
        <v>29.8</v>
      </c>
      <c r="L8" s="31" t="n">
        <v>0.9</v>
      </c>
      <c r="M8" s="31" t="n">
        <v>0.9</v>
      </c>
      <c r="N8" s="34" t="n">
        <f aca="false">N7</f>
        <v>0</v>
      </c>
      <c r="O8" s="31" t="n">
        <v>98</v>
      </c>
      <c r="P8" s="31" t="n">
        <v>1133</v>
      </c>
      <c r="Q8" s="31" t="s">
        <v>51</v>
      </c>
      <c r="R8" s="31" t="s">
        <v>51</v>
      </c>
      <c r="S8" s="31" t="s">
        <v>51</v>
      </c>
      <c r="T8" s="31" t="s">
        <v>51</v>
      </c>
      <c r="U8" s="31" t="s">
        <v>51</v>
      </c>
      <c r="V8" s="31"/>
      <c r="W8" s="31"/>
      <c r="X8" s="35" t="n">
        <v>-26.76955</v>
      </c>
      <c r="Y8" s="36" t="n">
        <v>28.49951</v>
      </c>
      <c r="Z8" s="13"/>
      <c r="AA8" s="23"/>
      <c r="AB8" s="23"/>
      <c r="AC8" s="13"/>
      <c r="AD8" s="13"/>
      <c r="AE8" s="13"/>
      <c r="AF8" s="14"/>
      <c r="AG8" s="14"/>
    </row>
    <row r="9" customFormat="false" ht="13.8" hidden="false" customHeight="false" outlineLevel="0" collapsed="false">
      <c r="A9" s="24" t="s">
        <v>8</v>
      </c>
      <c r="B9" s="25" t="s">
        <v>58</v>
      </c>
      <c r="C9" s="31" t="s">
        <v>49</v>
      </c>
      <c r="D9" s="31" t="s">
        <v>50</v>
      </c>
      <c r="E9" s="32" t="n">
        <f aca="false">F9*G9</f>
        <v>286</v>
      </c>
      <c r="F9" s="31" t="n">
        <v>143</v>
      </c>
      <c r="G9" s="31" t="n">
        <v>2</v>
      </c>
      <c r="H9" s="33"/>
      <c r="I9" s="33" t="n">
        <v>2020</v>
      </c>
      <c r="J9" s="32" t="n">
        <f aca="false">J8</f>
        <v>14.497</v>
      </c>
      <c r="K9" s="32" t="n">
        <f aca="false">K8</f>
        <v>29.8</v>
      </c>
      <c r="L9" s="32" t="n">
        <f aca="false">L8</f>
        <v>0.9</v>
      </c>
      <c r="M9" s="32" t="n">
        <f aca="false">M8</f>
        <v>0.9</v>
      </c>
      <c r="N9" s="34" t="n">
        <f aca="false">N8</f>
        <v>0</v>
      </c>
      <c r="O9" s="32" t="n">
        <f aca="false">O8</f>
        <v>98</v>
      </c>
      <c r="P9" s="32" t="n">
        <v>1133</v>
      </c>
      <c r="Q9" s="32" t="str">
        <f aca="false">Q8</f>
        <v>-</v>
      </c>
      <c r="R9" s="32" t="str">
        <f aca="false">R8</f>
        <v>-</v>
      </c>
      <c r="S9" s="32" t="str">
        <f aca="false">S8</f>
        <v>-</v>
      </c>
      <c r="T9" s="32" t="str">
        <f aca="false">T8</f>
        <v>-</v>
      </c>
      <c r="U9" s="32" t="str">
        <f aca="false">U8</f>
        <v>-</v>
      </c>
      <c r="V9" s="32" t="n">
        <f aca="false">V8</f>
        <v>0</v>
      </c>
      <c r="W9" s="32" t="n">
        <f aca="false">W8</f>
        <v>0</v>
      </c>
      <c r="X9" s="42" t="n">
        <f aca="false">X8</f>
        <v>-26.76955</v>
      </c>
      <c r="Y9" s="43" t="n">
        <f aca="false">Y8</f>
        <v>28.49951</v>
      </c>
      <c r="Z9" s="13"/>
      <c r="AA9" s="23"/>
      <c r="AB9" s="23"/>
      <c r="AC9" s="13"/>
      <c r="AD9" s="13"/>
      <c r="AE9" s="13"/>
      <c r="AF9" s="14"/>
      <c r="AG9" s="14"/>
    </row>
    <row r="10" customFormat="false" ht="13.8" hidden="false" customHeight="false" outlineLevel="0" collapsed="false">
      <c r="A10" s="24" t="s">
        <v>8</v>
      </c>
      <c r="B10" s="25" t="s">
        <v>59</v>
      </c>
      <c r="C10" s="44" t="s">
        <v>49</v>
      </c>
      <c r="D10" s="44" t="s">
        <v>50</v>
      </c>
      <c r="E10" s="45" t="n">
        <f aca="false">F10*G10</f>
        <v>440</v>
      </c>
      <c r="F10" s="44" t="n">
        <v>110</v>
      </c>
      <c r="G10" s="44" t="n">
        <v>4</v>
      </c>
      <c r="H10" s="46" t="s">
        <v>51</v>
      </c>
      <c r="I10" s="46" t="n">
        <v>2021</v>
      </c>
      <c r="J10" s="44" t="n">
        <v>13.946</v>
      </c>
      <c r="K10" s="44" t="n">
        <v>28.7</v>
      </c>
      <c r="L10" s="44" t="n">
        <v>1.1</v>
      </c>
      <c r="M10" s="44" t="n">
        <v>1.1</v>
      </c>
      <c r="N10" s="34" t="n">
        <f aca="false">N9</f>
        <v>0</v>
      </c>
      <c r="O10" s="44" t="n">
        <v>98</v>
      </c>
      <c r="P10" s="44" t="n">
        <v>1133</v>
      </c>
      <c r="Q10" s="44" t="s">
        <v>51</v>
      </c>
      <c r="R10" s="44" t="s">
        <v>51</v>
      </c>
      <c r="S10" s="44" t="s">
        <v>51</v>
      </c>
      <c r="T10" s="44" t="s">
        <v>51</v>
      </c>
      <c r="U10" s="44" t="s">
        <v>51</v>
      </c>
      <c r="V10" s="44"/>
      <c r="W10" s="44"/>
      <c r="X10" s="47" t="n">
        <v>-26.03138</v>
      </c>
      <c r="Y10" s="48" t="n">
        <v>29.60138</v>
      </c>
      <c r="Z10" s="13"/>
      <c r="AA10" s="23"/>
      <c r="AB10" s="23"/>
      <c r="AC10" s="13"/>
      <c r="AD10" s="13"/>
      <c r="AE10" s="13"/>
      <c r="AF10" s="14"/>
      <c r="AG10" s="14"/>
    </row>
    <row r="11" customFormat="false" ht="13.8" hidden="false" customHeight="false" outlineLevel="0" collapsed="false">
      <c r="A11" s="24" t="s">
        <v>8</v>
      </c>
      <c r="B11" s="25" t="s">
        <v>60</v>
      </c>
      <c r="C11" s="44" t="s">
        <v>49</v>
      </c>
      <c r="D11" s="44" t="s">
        <v>50</v>
      </c>
      <c r="E11" s="45" t="n">
        <f aca="false">F11*G11</f>
        <v>440</v>
      </c>
      <c r="F11" s="44" t="n">
        <v>110</v>
      </c>
      <c r="G11" s="44" t="n">
        <v>4</v>
      </c>
      <c r="H11" s="46"/>
      <c r="I11" s="46" t="n">
        <v>2023</v>
      </c>
      <c r="J11" s="45" t="n">
        <f aca="false">J10</f>
        <v>13.946</v>
      </c>
      <c r="K11" s="45" t="n">
        <f aca="false">K10</f>
        <v>28.7</v>
      </c>
      <c r="L11" s="45" t="n">
        <f aca="false">L10</f>
        <v>1.1</v>
      </c>
      <c r="M11" s="45" t="n">
        <f aca="false">M10</f>
        <v>1.1</v>
      </c>
      <c r="N11" s="34" t="n">
        <f aca="false">N10</f>
        <v>0</v>
      </c>
      <c r="O11" s="45" t="n">
        <f aca="false">O10</f>
        <v>98</v>
      </c>
      <c r="P11" s="45" t="n">
        <v>1133</v>
      </c>
      <c r="Q11" s="45" t="str">
        <f aca="false">Q10</f>
        <v>-</v>
      </c>
      <c r="R11" s="45" t="str">
        <f aca="false">R10</f>
        <v>-</v>
      </c>
      <c r="S11" s="45" t="str">
        <f aca="false">S10</f>
        <v>-</v>
      </c>
      <c r="T11" s="45" t="str">
        <f aca="false">T10</f>
        <v>-</v>
      </c>
      <c r="U11" s="45" t="str">
        <f aca="false">U10</f>
        <v>-</v>
      </c>
      <c r="V11" s="45" t="n">
        <f aca="false">V10</f>
        <v>0</v>
      </c>
      <c r="W11" s="45" t="n">
        <f aca="false">W10</f>
        <v>0</v>
      </c>
      <c r="X11" s="49" t="n">
        <f aca="false">X10</f>
        <v>-26.03138</v>
      </c>
      <c r="Y11" s="50" t="n">
        <f aca="false">Y10</f>
        <v>29.60138</v>
      </c>
      <c r="Z11" s="13"/>
      <c r="AA11" s="23"/>
      <c r="AB11" s="23"/>
      <c r="AC11" s="13"/>
      <c r="AD11" s="13"/>
      <c r="AE11" s="13"/>
      <c r="AF11" s="14"/>
      <c r="AG11" s="14"/>
    </row>
    <row r="12" customFormat="false" ht="13.8" hidden="false" customHeight="false" outlineLevel="0" collapsed="false">
      <c r="A12" s="24" t="s">
        <v>8</v>
      </c>
      <c r="B12" s="25" t="s">
        <v>61</v>
      </c>
      <c r="C12" s="31" t="s">
        <v>49</v>
      </c>
      <c r="D12" s="31" t="s">
        <v>50</v>
      </c>
      <c r="E12" s="32" t="n">
        <f aca="false">F12*G12</f>
        <v>1920</v>
      </c>
      <c r="F12" s="31" t="n">
        <v>640</v>
      </c>
      <c r="G12" s="31" t="n">
        <v>3</v>
      </c>
      <c r="H12" s="33" t="s">
        <v>51</v>
      </c>
      <c r="I12" s="33" t="n">
        <v>2041</v>
      </c>
      <c r="J12" s="31" t="n">
        <v>12.385</v>
      </c>
      <c r="K12" s="31" t="n">
        <v>24.3</v>
      </c>
      <c r="L12" s="31" t="n">
        <v>1.8</v>
      </c>
      <c r="M12" s="31" t="n">
        <v>1.8</v>
      </c>
      <c r="N12" s="34" t="n">
        <f aca="false">N11</f>
        <v>0</v>
      </c>
      <c r="O12" s="31" t="n">
        <v>98</v>
      </c>
      <c r="P12" s="31" t="n">
        <v>1133</v>
      </c>
      <c r="Q12" s="31" t="s">
        <v>51</v>
      </c>
      <c r="R12" s="31" t="s">
        <v>51</v>
      </c>
      <c r="S12" s="31" t="s">
        <v>51</v>
      </c>
      <c r="T12" s="31" t="s">
        <v>51</v>
      </c>
      <c r="U12" s="31" t="s">
        <v>51</v>
      </c>
      <c r="V12" s="31"/>
      <c r="W12" s="31"/>
      <c r="X12" s="35" t="n">
        <v>-26.08805</v>
      </c>
      <c r="Y12" s="36" t="n">
        <v>28.96888</v>
      </c>
      <c r="Z12" s="13"/>
      <c r="AA12" s="23"/>
      <c r="AB12" s="23"/>
      <c r="AC12" s="13"/>
      <c r="AD12" s="13"/>
      <c r="AE12" s="13"/>
      <c r="AF12" s="14"/>
      <c r="AG12" s="14"/>
    </row>
    <row r="13" customFormat="false" ht="13.8" hidden="false" customHeight="false" outlineLevel="0" collapsed="false">
      <c r="A13" s="24" t="s">
        <v>8</v>
      </c>
      <c r="B13" s="25" t="s">
        <v>62</v>
      </c>
      <c r="C13" s="31" t="s">
        <v>49</v>
      </c>
      <c r="D13" s="31" t="s">
        <v>50</v>
      </c>
      <c r="E13" s="32" t="n">
        <f aca="false">F13*G13</f>
        <v>1920</v>
      </c>
      <c r="F13" s="31" t="n">
        <v>640</v>
      </c>
      <c r="G13" s="31" t="n">
        <v>3</v>
      </c>
      <c r="H13" s="33"/>
      <c r="I13" s="33" t="n">
        <v>2044</v>
      </c>
      <c r="J13" s="32" t="n">
        <f aca="false">J12</f>
        <v>12.385</v>
      </c>
      <c r="K13" s="32" t="n">
        <f aca="false">K12</f>
        <v>24.3</v>
      </c>
      <c r="L13" s="32" t="n">
        <f aca="false">L12</f>
        <v>1.8</v>
      </c>
      <c r="M13" s="32" t="n">
        <f aca="false">M12</f>
        <v>1.8</v>
      </c>
      <c r="N13" s="34" t="n">
        <f aca="false">N12</f>
        <v>0</v>
      </c>
      <c r="O13" s="32" t="n">
        <f aca="false">O12</f>
        <v>98</v>
      </c>
      <c r="P13" s="32" t="n">
        <f aca="false">P12</f>
        <v>1133</v>
      </c>
      <c r="Q13" s="32" t="str">
        <f aca="false">Q12</f>
        <v>-</v>
      </c>
      <c r="R13" s="32" t="str">
        <f aca="false">R12</f>
        <v>-</v>
      </c>
      <c r="S13" s="32" t="str">
        <f aca="false">S12</f>
        <v>-</v>
      </c>
      <c r="T13" s="32" t="str">
        <f aca="false">T12</f>
        <v>-</v>
      </c>
      <c r="U13" s="32" t="str">
        <f aca="false">U12</f>
        <v>-</v>
      </c>
      <c r="V13" s="32" t="n">
        <f aca="false">V12</f>
        <v>0</v>
      </c>
      <c r="W13" s="32" t="n">
        <f aca="false">W12</f>
        <v>0</v>
      </c>
      <c r="X13" s="42" t="n">
        <f aca="false">X12</f>
        <v>-26.08805</v>
      </c>
      <c r="Y13" s="43" t="n">
        <f aca="false">Y12</f>
        <v>28.96888</v>
      </c>
      <c r="Z13" s="13"/>
      <c r="AA13" s="23"/>
      <c r="AB13" s="23"/>
      <c r="AC13" s="13"/>
      <c r="AD13" s="13"/>
      <c r="AE13" s="13"/>
      <c r="AF13" s="14"/>
      <c r="AG13" s="14"/>
    </row>
    <row r="14" customFormat="false" ht="13.8" hidden="false" customHeight="false" outlineLevel="0" collapsed="false">
      <c r="A14" s="24" t="s">
        <v>8</v>
      </c>
      <c r="B14" s="25" t="s">
        <v>63</v>
      </c>
      <c r="C14" s="37" t="s">
        <v>49</v>
      </c>
      <c r="D14" s="37" t="s">
        <v>50</v>
      </c>
      <c r="E14" s="26" t="n">
        <f aca="false">F14*G14</f>
        <v>114</v>
      </c>
      <c r="F14" s="37" t="n">
        <v>114</v>
      </c>
      <c r="G14" s="37" t="n">
        <v>1</v>
      </c>
      <c r="H14" s="38" t="s">
        <v>51</v>
      </c>
      <c r="I14" s="38" t="n">
        <v>2022</v>
      </c>
      <c r="J14" s="37" t="n">
        <v>15.898</v>
      </c>
      <c r="K14" s="37" t="n">
        <v>34.7</v>
      </c>
      <c r="L14" s="37" t="n">
        <v>0.5</v>
      </c>
      <c r="M14" s="37" t="n">
        <v>0.5</v>
      </c>
      <c r="N14" s="34" t="n">
        <f aca="false">N13</f>
        <v>0</v>
      </c>
      <c r="O14" s="37" t="n">
        <v>98</v>
      </c>
      <c r="P14" s="37" t="n">
        <v>1133</v>
      </c>
      <c r="Q14" s="37" t="s">
        <v>51</v>
      </c>
      <c r="R14" s="37" t="s">
        <v>51</v>
      </c>
      <c r="S14" s="37" t="s">
        <v>51</v>
      </c>
      <c r="T14" s="37" t="s">
        <v>51</v>
      </c>
      <c r="U14" s="37" t="s">
        <v>51</v>
      </c>
      <c r="V14" s="37"/>
      <c r="W14" s="37"/>
      <c r="X14" s="51" t="n">
        <v>-26.09078</v>
      </c>
      <c r="Y14" s="52" t="n">
        <v>29.47446</v>
      </c>
      <c r="Z14" s="13"/>
      <c r="AA14" s="23"/>
      <c r="AB14" s="23"/>
      <c r="AC14" s="13"/>
      <c r="AD14" s="13"/>
      <c r="AE14" s="13"/>
      <c r="AF14" s="14"/>
      <c r="AG14" s="14"/>
    </row>
    <row r="15" customFormat="false" ht="13.8" hidden="false" customHeight="false" outlineLevel="0" collapsed="false">
      <c r="A15" s="24" t="s">
        <v>8</v>
      </c>
      <c r="B15" s="25" t="s">
        <v>64</v>
      </c>
      <c r="C15" s="31" t="s">
        <v>49</v>
      </c>
      <c r="D15" s="31" t="s">
        <v>50</v>
      </c>
      <c r="E15" s="32" t="n">
        <f aca="false">F15*G15</f>
        <v>1425</v>
      </c>
      <c r="F15" s="31" t="n">
        <v>475</v>
      </c>
      <c r="G15" s="31" t="n">
        <v>3</v>
      </c>
      <c r="H15" s="33" t="s">
        <v>51</v>
      </c>
      <c r="I15" s="33" t="n">
        <v>2024</v>
      </c>
      <c r="J15" s="31" t="n">
        <v>12.925</v>
      </c>
      <c r="K15" s="31" t="n">
        <v>28.6</v>
      </c>
      <c r="L15" s="31" t="n">
        <v>3.6</v>
      </c>
      <c r="M15" s="31" t="n">
        <v>3.6</v>
      </c>
      <c r="N15" s="34" t="n">
        <f aca="false">N14</f>
        <v>0</v>
      </c>
      <c r="O15" s="31" t="n">
        <v>98</v>
      </c>
      <c r="P15" s="31" t="n">
        <v>1133</v>
      </c>
      <c r="Q15" s="31" t="s">
        <v>51</v>
      </c>
      <c r="R15" s="31" t="s">
        <v>51</v>
      </c>
      <c r="S15" s="31" t="s">
        <v>51</v>
      </c>
      <c r="T15" s="31" t="s">
        <v>51</v>
      </c>
      <c r="U15" s="31" t="s">
        <v>51</v>
      </c>
      <c r="V15" s="31"/>
      <c r="W15" s="31"/>
      <c r="X15" s="35" t="n">
        <v>-26.25404</v>
      </c>
      <c r="Y15" s="36" t="n">
        <v>29.18008</v>
      </c>
      <c r="Z15" s="13"/>
      <c r="AA15" s="23"/>
      <c r="AB15" s="23"/>
      <c r="AC15" s="13"/>
      <c r="AD15" s="13"/>
      <c r="AE15" s="13"/>
      <c r="AF15" s="14"/>
      <c r="AG15" s="14"/>
    </row>
    <row r="16" customFormat="false" ht="13.8" hidden="false" customHeight="false" outlineLevel="0" collapsed="false">
      <c r="A16" s="24" t="s">
        <v>8</v>
      </c>
      <c r="B16" s="25" t="s">
        <v>65</v>
      </c>
      <c r="C16" s="31" t="s">
        <v>49</v>
      </c>
      <c r="D16" s="31" t="s">
        <v>50</v>
      </c>
      <c r="E16" s="32" t="n">
        <f aca="false">F16*G16</f>
        <v>1425</v>
      </c>
      <c r="F16" s="31" t="n">
        <v>475</v>
      </c>
      <c r="G16" s="31" t="n">
        <v>3</v>
      </c>
      <c r="H16" s="33"/>
      <c r="I16" s="33" t="n">
        <v>2028</v>
      </c>
      <c r="J16" s="32" t="n">
        <f aca="false">J15</f>
        <v>12.925</v>
      </c>
      <c r="K16" s="32" t="n">
        <f aca="false">K15</f>
        <v>28.6</v>
      </c>
      <c r="L16" s="32" t="n">
        <f aca="false">L15</f>
        <v>3.6</v>
      </c>
      <c r="M16" s="32" t="n">
        <f aca="false">M15</f>
        <v>3.6</v>
      </c>
      <c r="N16" s="34" t="n">
        <f aca="false">N15</f>
        <v>0</v>
      </c>
      <c r="O16" s="32" t="n">
        <v>98</v>
      </c>
      <c r="P16" s="32" t="n">
        <f aca="false">P15</f>
        <v>1133</v>
      </c>
      <c r="Q16" s="32" t="str">
        <f aca="false">Q15</f>
        <v>-</v>
      </c>
      <c r="R16" s="32" t="str">
        <f aca="false">R15</f>
        <v>-</v>
      </c>
      <c r="S16" s="32" t="str">
        <f aca="false">S15</f>
        <v>-</v>
      </c>
      <c r="T16" s="32" t="str">
        <f aca="false">T15</f>
        <v>-</v>
      </c>
      <c r="U16" s="32" t="str">
        <f aca="false">U15</f>
        <v>-</v>
      </c>
      <c r="V16" s="32" t="n">
        <f aca="false">V15</f>
        <v>0</v>
      </c>
      <c r="W16" s="32" t="n">
        <f aca="false">W15</f>
        <v>0</v>
      </c>
      <c r="X16" s="42" t="n">
        <f aca="false">X15</f>
        <v>-26.25404</v>
      </c>
      <c r="Y16" s="43" t="n">
        <f aca="false">Y15</f>
        <v>29.18008</v>
      </c>
      <c r="Z16" s="13"/>
      <c r="AA16" s="23"/>
      <c r="AB16" s="23"/>
      <c r="AC16" s="13"/>
      <c r="AD16" s="13"/>
      <c r="AE16" s="13"/>
      <c r="AF16" s="14"/>
      <c r="AG16" s="14"/>
    </row>
    <row r="17" customFormat="false" ht="13.8" hidden="false" customHeight="false" outlineLevel="0" collapsed="false">
      <c r="A17" s="24" t="s">
        <v>8</v>
      </c>
      <c r="B17" s="25" t="s">
        <v>66</v>
      </c>
      <c r="C17" s="37" t="s">
        <v>49</v>
      </c>
      <c r="D17" s="37" t="s">
        <v>50</v>
      </c>
      <c r="E17" s="26" t="n">
        <f aca="false">F17*G17</f>
        <v>2400</v>
      </c>
      <c r="F17" s="37" t="n">
        <v>600</v>
      </c>
      <c r="G17" s="37" t="n">
        <v>4</v>
      </c>
      <c r="H17" s="38" t="s">
        <v>51</v>
      </c>
      <c r="I17" s="38" t="s">
        <v>67</v>
      </c>
      <c r="J17" s="37" t="n">
        <v>9.812</v>
      </c>
      <c r="K17" s="37" t="n">
        <v>31.6</v>
      </c>
      <c r="L17" s="37" t="n">
        <v>7.2</v>
      </c>
      <c r="M17" s="37" t="n">
        <v>7.2</v>
      </c>
      <c r="N17" s="34" t="n">
        <f aca="false">N16</f>
        <v>0</v>
      </c>
      <c r="O17" s="37" t="n">
        <v>98</v>
      </c>
      <c r="P17" s="37" t="n">
        <v>1133</v>
      </c>
      <c r="Q17" s="37" t="s">
        <v>51</v>
      </c>
      <c r="R17" s="37" t="s">
        <v>51</v>
      </c>
      <c r="S17" s="37" t="s">
        <v>51</v>
      </c>
      <c r="T17" s="37" t="s">
        <v>51</v>
      </c>
      <c r="U17" s="37" t="s">
        <v>51</v>
      </c>
      <c r="V17" s="37"/>
      <c r="W17" s="37"/>
      <c r="X17" s="51" t="n">
        <v>-25.5459</v>
      </c>
      <c r="Y17" s="52" t="n">
        <v>28.5502</v>
      </c>
      <c r="Z17" s="13"/>
      <c r="AA17" s="23"/>
      <c r="AB17" s="23"/>
      <c r="AC17" s="13"/>
      <c r="AD17" s="13"/>
      <c r="AE17" s="13"/>
      <c r="AF17" s="14"/>
      <c r="AG17" s="14"/>
    </row>
    <row r="18" customFormat="false" ht="13.8" hidden="false" customHeight="false" outlineLevel="0" collapsed="false">
      <c r="A18" s="24" t="s">
        <v>8</v>
      </c>
      <c r="B18" s="25" t="s">
        <v>68</v>
      </c>
      <c r="C18" s="44" t="s">
        <v>49</v>
      </c>
      <c r="D18" s="44" t="s">
        <v>50</v>
      </c>
      <c r="E18" s="45" t="n">
        <f aca="false">F18*G18</f>
        <v>600</v>
      </c>
      <c r="F18" s="37" t="n">
        <v>600</v>
      </c>
      <c r="G18" s="37" t="n">
        <v>1</v>
      </c>
      <c r="H18" s="38" t="n">
        <v>2023</v>
      </c>
      <c r="I18" s="38" t="s">
        <v>67</v>
      </c>
      <c r="J18" s="37" t="n">
        <f aca="false">J17</f>
        <v>9.812</v>
      </c>
      <c r="K18" s="37" t="n">
        <f aca="false">K17</f>
        <v>31.6</v>
      </c>
      <c r="L18" s="37" t="n">
        <f aca="false">L17</f>
        <v>7.2</v>
      </c>
      <c r="M18" s="37" t="n">
        <f aca="false">M17</f>
        <v>7.2</v>
      </c>
      <c r="N18" s="34" t="n">
        <f aca="false">N17</f>
        <v>0</v>
      </c>
      <c r="O18" s="37" t="n">
        <f aca="false">O17</f>
        <v>98</v>
      </c>
      <c r="P18" s="37" t="n">
        <f aca="false">P17</f>
        <v>1133</v>
      </c>
      <c r="Q18" s="37" t="str">
        <f aca="false">Q17</f>
        <v>-</v>
      </c>
      <c r="R18" s="37" t="str">
        <f aca="false">R17</f>
        <v>-</v>
      </c>
      <c r="S18" s="37" t="str">
        <f aca="false">S17</f>
        <v>-</v>
      </c>
      <c r="T18" s="37" t="str">
        <f aca="false">T17</f>
        <v>-</v>
      </c>
      <c r="U18" s="37" t="str">
        <f aca="false">U17</f>
        <v>-</v>
      </c>
      <c r="V18" s="37" t="n">
        <f aca="false">V17</f>
        <v>0</v>
      </c>
      <c r="W18" s="37" t="n">
        <f aca="false">W17</f>
        <v>0</v>
      </c>
      <c r="X18" s="53" t="n">
        <f aca="false">X17</f>
        <v>-25.5459</v>
      </c>
      <c r="Y18" s="53" t="n">
        <f aca="false">Y17</f>
        <v>28.5502</v>
      </c>
      <c r="Z18" s="13"/>
      <c r="AA18" s="23"/>
      <c r="AB18" s="23"/>
      <c r="AC18" s="13"/>
      <c r="AD18" s="13"/>
      <c r="AE18" s="13"/>
      <c r="AF18" s="14"/>
      <c r="AG18" s="14"/>
    </row>
    <row r="19" customFormat="false" ht="13.8" hidden="false" customHeight="false" outlineLevel="0" collapsed="false">
      <c r="A19" s="24" t="s">
        <v>8</v>
      </c>
      <c r="B19" s="25" t="s">
        <v>69</v>
      </c>
      <c r="C19" s="44" t="s">
        <v>49</v>
      </c>
      <c r="D19" s="44" t="s">
        <v>50</v>
      </c>
      <c r="E19" s="45" t="n">
        <f aca="false">F19*G19</f>
        <v>600</v>
      </c>
      <c r="F19" s="37" t="n">
        <v>600</v>
      </c>
      <c r="G19" s="37" t="n">
        <v>1</v>
      </c>
      <c r="H19" s="38" t="n">
        <v>2024</v>
      </c>
      <c r="I19" s="38" t="s">
        <v>67</v>
      </c>
      <c r="J19" s="37" t="n">
        <f aca="false">J18</f>
        <v>9.812</v>
      </c>
      <c r="K19" s="37" t="n">
        <f aca="false">K18</f>
        <v>31.6</v>
      </c>
      <c r="L19" s="37" t="n">
        <f aca="false">L18</f>
        <v>7.2</v>
      </c>
      <c r="M19" s="37" t="n">
        <f aca="false">M18</f>
        <v>7.2</v>
      </c>
      <c r="N19" s="34" t="n">
        <f aca="false">N18</f>
        <v>0</v>
      </c>
      <c r="O19" s="37" t="n">
        <f aca="false">O18</f>
        <v>98</v>
      </c>
      <c r="P19" s="37" t="n">
        <f aca="false">P18</f>
        <v>1133</v>
      </c>
      <c r="Q19" s="37" t="str">
        <f aca="false">Q18</f>
        <v>-</v>
      </c>
      <c r="R19" s="37" t="str">
        <f aca="false">R18</f>
        <v>-</v>
      </c>
      <c r="S19" s="37" t="str">
        <f aca="false">S18</f>
        <v>-</v>
      </c>
      <c r="T19" s="37" t="str">
        <f aca="false">T18</f>
        <v>-</v>
      </c>
      <c r="U19" s="37" t="str">
        <f aca="false">U18</f>
        <v>-</v>
      </c>
      <c r="V19" s="37" t="n">
        <f aca="false">V18</f>
        <v>0</v>
      </c>
      <c r="W19" s="37" t="n">
        <f aca="false">W18</f>
        <v>0</v>
      </c>
      <c r="X19" s="53" t="n">
        <f aca="false">X18</f>
        <v>-25.5459</v>
      </c>
      <c r="Y19" s="53" t="n">
        <f aca="false">Y18</f>
        <v>28.5502</v>
      </c>
      <c r="Z19" s="13"/>
      <c r="AA19" s="23"/>
      <c r="AB19" s="23"/>
      <c r="AC19" s="13"/>
      <c r="AD19" s="13"/>
      <c r="AE19" s="13"/>
      <c r="AF19" s="14"/>
      <c r="AG19" s="14"/>
    </row>
    <row r="20" customFormat="false" ht="13.8" hidden="false" customHeight="false" outlineLevel="0" collapsed="false">
      <c r="A20" s="24" t="s">
        <v>8</v>
      </c>
      <c r="B20" s="25" t="s">
        <v>70</v>
      </c>
      <c r="C20" s="31" t="s">
        <v>49</v>
      </c>
      <c r="D20" s="31" t="s">
        <v>50</v>
      </c>
      <c r="E20" s="32" t="n">
        <f aca="false">F20*G20</f>
        <v>1779</v>
      </c>
      <c r="F20" s="31" t="n">
        <v>593</v>
      </c>
      <c r="G20" s="31" t="n">
        <v>3</v>
      </c>
      <c r="H20" s="33" t="s">
        <v>51</v>
      </c>
      <c r="I20" s="33" t="n">
        <v>2039</v>
      </c>
      <c r="J20" s="31" t="n">
        <v>11.566</v>
      </c>
      <c r="K20" s="31" t="n">
        <v>14.4</v>
      </c>
      <c r="L20" s="31" t="n">
        <v>5.9</v>
      </c>
      <c r="M20" s="31" t="n">
        <v>5.9</v>
      </c>
      <c r="N20" s="34" t="n">
        <f aca="false">N19</f>
        <v>0</v>
      </c>
      <c r="O20" s="31" t="n">
        <v>98</v>
      </c>
      <c r="P20" s="31" t="n">
        <v>1133</v>
      </c>
      <c r="Q20" s="31" t="s">
        <v>51</v>
      </c>
      <c r="R20" s="31" t="s">
        <v>51</v>
      </c>
      <c r="S20" s="31" t="s">
        <v>51</v>
      </c>
      <c r="T20" s="31" t="s">
        <v>51</v>
      </c>
      <c r="U20" s="31" t="s">
        <v>51</v>
      </c>
      <c r="V20" s="31"/>
      <c r="W20" s="31"/>
      <c r="X20" s="35" t="n">
        <v>-26.74027</v>
      </c>
      <c r="Y20" s="36" t="n">
        <v>27.975</v>
      </c>
      <c r="Z20" s="13"/>
      <c r="AA20" s="23"/>
      <c r="AB20" s="23"/>
      <c r="AC20" s="13"/>
      <c r="AD20" s="13"/>
      <c r="AE20" s="13"/>
      <c r="AF20" s="14"/>
      <c r="AG20" s="14"/>
    </row>
    <row r="21" customFormat="false" ht="13.8" hidden="false" customHeight="false" outlineLevel="0" collapsed="false">
      <c r="A21" s="24" t="s">
        <v>8</v>
      </c>
      <c r="B21" s="25" t="s">
        <v>71</v>
      </c>
      <c r="C21" s="31" t="s">
        <v>49</v>
      </c>
      <c r="D21" s="31" t="s">
        <v>50</v>
      </c>
      <c r="E21" s="32" t="n">
        <f aca="false">F21*G21</f>
        <v>1779</v>
      </c>
      <c r="F21" s="31" t="n">
        <v>593</v>
      </c>
      <c r="G21" s="31" t="n">
        <v>3</v>
      </c>
      <c r="H21" s="33"/>
      <c r="I21" s="33" t="n">
        <v>2042</v>
      </c>
      <c r="J21" s="32" t="n">
        <f aca="false">J20</f>
        <v>11.566</v>
      </c>
      <c r="K21" s="32" t="n">
        <f aca="false">K20</f>
        <v>14.4</v>
      </c>
      <c r="L21" s="32" t="n">
        <f aca="false">L20</f>
        <v>5.9</v>
      </c>
      <c r="M21" s="32" t="n">
        <f aca="false">M20</f>
        <v>5.9</v>
      </c>
      <c r="N21" s="34" t="n">
        <f aca="false">N20</f>
        <v>0</v>
      </c>
      <c r="O21" s="32" t="n">
        <f aca="false">O20</f>
        <v>98</v>
      </c>
      <c r="P21" s="32" t="n">
        <f aca="false">P20</f>
        <v>1133</v>
      </c>
      <c r="Q21" s="32" t="str">
        <f aca="false">Q20</f>
        <v>-</v>
      </c>
      <c r="R21" s="32" t="str">
        <f aca="false">R20</f>
        <v>-</v>
      </c>
      <c r="S21" s="32" t="str">
        <f aca="false">S20</f>
        <v>-</v>
      </c>
      <c r="T21" s="32" t="str">
        <f aca="false">T20</f>
        <v>-</v>
      </c>
      <c r="U21" s="32" t="str">
        <f aca="false">U20</f>
        <v>-</v>
      </c>
      <c r="V21" s="32" t="n">
        <f aca="false">V20</f>
        <v>0</v>
      </c>
      <c r="W21" s="32" t="n">
        <f aca="false">W20</f>
        <v>0</v>
      </c>
      <c r="X21" s="42" t="n">
        <f aca="false">X20</f>
        <v>-26.74027</v>
      </c>
      <c r="Y21" s="43" t="n">
        <f aca="false">Y20</f>
        <v>27.975</v>
      </c>
      <c r="Z21" s="13"/>
      <c r="AA21" s="23"/>
      <c r="AB21" s="23"/>
      <c r="AC21" s="13"/>
      <c r="AD21" s="13"/>
      <c r="AE21" s="13"/>
      <c r="AF21" s="14"/>
      <c r="AG21" s="14"/>
    </row>
    <row r="22" customFormat="false" ht="13.8" hidden="false" customHeight="false" outlineLevel="0" collapsed="false">
      <c r="A22" s="24" t="s">
        <v>8</v>
      </c>
      <c r="B22" s="25" t="s">
        <v>72</v>
      </c>
      <c r="C22" s="44" t="s">
        <v>49</v>
      </c>
      <c r="D22" s="44" t="s">
        <v>50</v>
      </c>
      <c r="E22" s="45" t="n">
        <f aca="false">F22*G22</f>
        <v>1833</v>
      </c>
      <c r="F22" s="44" t="n">
        <v>611</v>
      </c>
      <c r="G22" s="44" t="n">
        <v>3</v>
      </c>
      <c r="H22" s="46" t="s">
        <v>51</v>
      </c>
      <c r="I22" s="46" t="n">
        <v>2031</v>
      </c>
      <c r="J22" s="44" t="n">
        <v>12.385</v>
      </c>
      <c r="K22" s="44" t="n">
        <v>32.1</v>
      </c>
      <c r="L22" s="44" t="n">
        <v>1.7</v>
      </c>
      <c r="M22" s="44" t="n">
        <v>1.7</v>
      </c>
      <c r="N22" s="34" t="n">
        <f aca="false">N21</f>
        <v>0</v>
      </c>
      <c r="O22" s="44" t="n">
        <v>98</v>
      </c>
      <c r="P22" s="44" t="n">
        <v>1133</v>
      </c>
      <c r="Q22" s="44" t="s">
        <v>51</v>
      </c>
      <c r="R22" s="44" t="s">
        <v>51</v>
      </c>
      <c r="S22" s="44" t="s">
        <v>51</v>
      </c>
      <c r="T22" s="44" t="s">
        <v>51</v>
      </c>
      <c r="U22" s="44" t="s">
        <v>51</v>
      </c>
      <c r="V22" s="44"/>
      <c r="W22" s="44"/>
      <c r="X22" s="47" t="n">
        <v>-27.09555</v>
      </c>
      <c r="Y22" s="48" t="n">
        <v>29.77055</v>
      </c>
      <c r="Z22" s="13"/>
      <c r="AA22" s="23"/>
      <c r="AB22" s="23"/>
      <c r="AC22" s="13"/>
      <c r="AD22" s="13"/>
      <c r="AE22" s="13"/>
      <c r="AF22" s="14"/>
      <c r="AG22" s="14"/>
    </row>
    <row r="23" customFormat="false" ht="13.8" hidden="false" customHeight="false" outlineLevel="0" collapsed="false">
      <c r="A23" s="24" t="s">
        <v>8</v>
      </c>
      <c r="B23" s="25" t="s">
        <v>73</v>
      </c>
      <c r="C23" s="44" t="s">
        <v>49</v>
      </c>
      <c r="D23" s="44" t="s">
        <v>50</v>
      </c>
      <c r="E23" s="45" t="n">
        <f aca="false">F23*G23</f>
        <v>2010</v>
      </c>
      <c r="F23" s="44" t="n">
        <v>670</v>
      </c>
      <c r="G23" s="44" t="n">
        <v>3</v>
      </c>
      <c r="H23" s="46" t="s">
        <v>51</v>
      </c>
      <c r="I23" s="46" t="n">
        <v>2050</v>
      </c>
      <c r="J23" s="44" t="n">
        <v>11.597</v>
      </c>
      <c r="K23" s="44" t="n">
        <v>32.1</v>
      </c>
      <c r="L23" s="44" t="n">
        <v>1.9</v>
      </c>
      <c r="M23" s="44" t="n">
        <v>1.9</v>
      </c>
      <c r="N23" s="34" t="n">
        <f aca="false">N22</f>
        <v>0</v>
      </c>
      <c r="O23" s="44" t="n">
        <v>98</v>
      </c>
      <c r="P23" s="44" t="n">
        <v>1133</v>
      </c>
      <c r="Q23" s="44" t="s">
        <v>51</v>
      </c>
      <c r="R23" s="44" t="s">
        <v>51</v>
      </c>
      <c r="S23" s="44" t="s">
        <v>51</v>
      </c>
      <c r="T23" s="44" t="s">
        <v>51</v>
      </c>
      <c r="U23" s="44" t="s">
        <v>51</v>
      </c>
      <c r="V23" s="44"/>
      <c r="W23" s="44"/>
      <c r="X23" s="47" t="n">
        <v>-27.09555</v>
      </c>
      <c r="Y23" s="48" t="n">
        <v>29.77055</v>
      </c>
      <c r="Z23" s="13"/>
      <c r="AA23" s="23"/>
      <c r="AB23" s="23"/>
      <c r="AC23" s="13"/>
      <c r="AD23" s="13"/>
      <c r="AE23" s="13"/>
      <c r="AF23" s="14"/>
      <c r="AG23" s="14"/>
    </row>
    <row r="24" customFormat="false" ht="13.8" hidden="false" customHeight="false" outlineLevel="0" collapsed="false">
      <c r="A24" s="24" t="s">
        <v>8</v>
      </c>
      <c r="B24" s="25" t="s">
        <v>74</v>
      </c>
      <c r="C24" s="31" t="s">
        <v>49</v>
      </c>
      <c r="D24" s="31" t="s">
        <v>50</v>
      </c>
      <c r="E24" s="32" t="n">
        <f aca="false">F24*G24</f>
        <v>1845</v>
      </c>
      <c r="F24" s="31" t="n">
        <v>615</v>
      </c>
      <c r="G24" s="31" t="n">
        <v>3</v>
      </c>
      <c r="H24" s="33" t="s">
        <v>51</v>
      </c>
      <c r="I24" s="33" t="n">
        <v>2040</v>
      </c>
      <c r="J24" s="31" t="n">
        <v>12.281</v>
      </c>
      <c r="K24" s="31" t="n">
        <v>17.5</v>
      </c>
      <c r="L24" s="31" t="n">
        <v>3</v>
      </c>
      <c r="M24" s="31" t="n">
        <v>3</v>
      </c>
      <c r="N24" s="34" t="n">
        <f aca="false">N23</f>
        <v>0</v>
      </c>
      <c r="O24" s="31" t="n">
        <v>98</v>
      </c>
      <c r="P24" s="31" t="n">
        <v>1133</v>
      </c>
      <c r="Q24" s="31" t="s">
        <v>51</v>
      </c>
      <c r="R24" s="31" t="s">
        <v>51</v>
      </c>
      <c r="S24" s="31" t="s">
        <v>51</v>
      </c>
      <c r="T24" s="31" t="s">
        <v>51</v>
      </c>
      <c r="U24" s="31" t="s">
        <v>51</v>
      </c>
      <c r="V24" s="31"/>
      <c r="W24" s="31"/>
      <c r="X24" s="35" t="n">
        <v>-23.66777</v>
      </c>
      <c r="Y24" s="36" t="n">
        <v>27.61277</v>
      </c>
      <c r="Z24" s="13"/>
      <c r="AA24" s="23"/>
      <c r="AB24" s="23"/>
      <c r="AC24" s="13"/>
      <c r="AD24" s="13"/>
      <c r="AE24" s="13"/>
      <c r="AF24" s="14"/>
      <c r="AG24" s="14"/>
    </row>
    <row r="25" customFormat="false" ht="13.8" hidden="false" customHeight="false" outlineLevel="0" collapsed="false">
      <c r="A25" s="24" t="s">
        <v>8</v>
      </c>
      <c r="B25" s="25" t="s">
        <v>75</v>
      </c>
      <c r="C25" s="31" t="s">
        <v>49</v>
      </c>
      <c r="D25" s="31" t="s">
        <v>50</v>
      </c>
      <c r="E25" s="32" t="n">
        <f aca="false">F25*G25</f>
        <v>1845</v>
      </c>
      <c r="F25" s="31" t="n">
        <v>615</v>
      </c>
      <c r="G25" s="31" t="n">
        <v>3</v>
      </c>
      <c r="H25" s="33"/>
      <c r="I25" s="33" t="n">
        <v>2043</v>
      </c>
      <c r="J25" s="32" t="n">
        <f aca="false">J24</f>
        <v>12.281</v>
      </c>
      <c r="K25" s="32" t="n">
        <f aca="false">K24</f>
        <v>17.5</v>
      </c>
      <c r="L25" s="32" t="n">
        <f aca="false">L24</f>
        <v>3</v>
      </c>
      <c r="M25" s="32" t="n">
        <f aca="false">M24</f>
        <v>3</v>
      </c>
      <c r="N25" s="34" t="n">
        <f aca="false">N24</f>
        <v>0</v>
      </c>
      <c r="O25" s="32" t="n">
        <v>98</v>
      </c>
      <c r="P25" s="32" t="n">
        <f aca="false">P24</f>
        <v>1133</v>
      </c>
      <c r="Q25" s="32" t="str">
        <f aca="false">Q24</f>
        <v>-</v>
      </c>
      <c r="R25" s="32" t="str">
        <f aca="false">R24</f>
        <v>-</v>
      </c>
      <c r="S25" s="32" t="str">
        <f aca="false">S24</f>
        <v>-</v>
      </c>
      <c r="T25" s="32" t="str">
        <f aca="false">T24</f>
        <v>-</v>
      </c>
      <c r="U25" s="32" t="str">
        <f aca="false">U24</f>
        <v>-</v>
      </c>
      <c r="V25" s="32" t="n">
        <f aca="false">V24</f>
        <v>0</v>
      </c>
      <c r="W25" s="32" t="n">
        <f aca="false">W24</f>
        <v>0</v>
      </c>
      <c r="X25" s="42" t="n">
        <f aca="false">X24</f>
        <v>-23.66777</v>
      </c>
      <c r="Y25" s="43" t="n">
        <f aca="false">Y24</f>
        <v>27.61277</v>
      </c>
      <c r="Z25" s="13"/>
      <c r="AA25" s="23"/>
      <c r="AB25" s="23"/>
      <c r="AC25" s="13"/>
      <c r="AD25" s="13"/>
      <c r="AE25" s="13"/>
      <c r="AF25" s="14"/>
      <c r="AG25" s="14"/>
    </row>
    <row r="26" customFormat="false" ht="13.8" hidden="false" customHeight="false" outlineLevel="0" collapsed="false">
      <c r="A26" s="24" t="s">
        <v>8</v>
      </c>
      <c r="B26" s="25" t="s">
        <v>76</v>
      </c>
      <c r="C26" s="44" t="s">
        <v>49</v>
      </c>
      <c r="D26" s="44" t="s">
        <v>50</v>
      </c>
      <c r="E26" s="45" t="n">
        <f aca="false">F26*G26</f>
        <v>1725</v>
      </c>
      <c r="F26" s="44" t="n">
        <v>575</v>
      </c>
      <c r="G26" s="44" t="n">
        <v>3</v>
      </c>
      <c r="H26" s="46" t="s">
        <v>51</v>
      </c>
      <c r="I26" s="46" t="n">
        <v>2032</v>
      </c>
      <c r="J26" s="44" t="n">
        <v>12.685</v>
      </c>
      <c r="K26" s="44" t="n">
        <v>30.2</v>
      </c>
      <c r="L26" s="44" t="n">
        <v>2.4</v>
      </c>
      <c r="M26" s="44" t="n">
        <v>2.4</v>
      </c>
      <c r="N26" s="34" t="n">
        <f aca="false">N25</f>
        <v>0</v>
      </c>
      <c r="O26" s="44" t="n">
        <v>98</v>
      </c>
      <c r="P26" s="44" t="n">
        <v>1133</v>
      </c>
      <c r="Q26" s="44" t="s">
        <v>51</v>
      </c>
      <c r="R26" s="44" t="s">
        <v>51</v>
      </c>
      <c r="S26" s="44" t="s">
        <v>51</v>
      </c>
      <c r="T26" s="44" t="s">
        <v>51</v>
      </c>
      <c r="U26" s="44" t="s">
        <v>51</v>
      </c>
      <c r="V26" s="44"/>
      <c r="W26" s="44"/>
      <c r="X26" s="47" t="n">
        <v>-26.28036</v>
      </c>
      <c r="Y26" s="48" t="n">
        <v>29.14229</v>
      </c>
      <c r="Z26" s="13"/>
      <c r="AA26" s="23"/>
      <c r="AB26" s="23"/>
      <c r="AC26" s="13"/>
      <c r="AD26" s="13"/>
      <c r="AE26" s="13"/>
      <c r="AF26" s="14"/>
      <c r="AG26" s="14"/>
    </row>
    <row r="27" customFormat="false" ht="13.8" hidden="false" customHeight="false" outlineLevel="0" collapsed="false">
      <c r="A27" s="24" t="s">
        <v>8</v>
      </c>
      <c r="B27" s="25" t="s">
        <v>77</v>
      </c>
      <c r="C27" s="44" t="s">
        <v>49</v>
      </c>
      <c r="D27" s="44" t="s">
        <v>50</v>
      </c>
      <c r="E27" s="45" t="n">
        <f aca="false">F27*G27</f>
        <v>1725</v>
      </c>
      <c r="F27" s="44" t="n">
        <v>575</v>
      </c>
      <c r="G27" s="44" t="n">
        <v>3</v>
      </c>
      <c r="H27" s="46"/>
      <c r="I27" s="46" t="n">
        <v>2034</v>
      </c>
      <c r="J27" s="45" t="n">
        <f aca="false">J26</f>
        <v>12.685</v>
      </c>
      <c r="K27" s="45" t="n">
        <f aca="false">K26</f>
        <v>30.2</v>
      </c>
      <c r="L27" s="45" t="n">
        <f aca="false">L26</f>
        <v>2.4</v>
      </c>
      <c r="M27" s="45" t="n">
        <f aca="false">M26</f>
        <v>2.4</v>
      </c>
      <c r="N27" s="34" t="n">
        <f aca="false">N26</f>
        <v>0</v>
      </c>
      <c r="O27" s="45" t="n">
        <v>98</v>
      </c>
      <c r="P27" s="45" t="n">
        <f aca="false">P26</f>
        <v>1133</v>
      </c>
      <c r="Q27" s="45" t="str">
        <f aca="false">Q26</f>
        <v>-</v>
      </c>
      <c r="R27" s="45" t="str">
        <f aca="false">R26</f>
        <v>-</v>
      </c>
      <c r="S27" s="45" t="str">
        <f aca="false">S26</f>
        <v>-</v>
      </c>
      <c r="T27" s="45" t="str">
        <f aca="false">T26</f>
        <v>-</v>
      </c>
      <c r="U27" s="45" t="str">
        <f aca="false">U26</f>
        <v>-</v>
      </c>
      <c r="V27" s="45" t="n">
        <f aca="false">V26</f>
        <v>0</v>
      </c>
      <c r="W27" s="45" t="n">
        <f aca="false">W26</f>
        <v>0</v>
      </c>
      <c r="X27" s="49" t="n">
        <f aca="false">X26</f>
        <v>-26.28036</v>
      </c>
      <c r="Y27" s="50" t="n">
        <f aca="false">Y26</f>
        <v>29.14229</v>
      </c>
      <c r="Z27" s="13"/>
      <c r="AA27" s="23"/>
      <c r="AB27" s="23"/>
      <c r="AC27" s="13"/>
      <c r="AD27" s="13"/>
      <c r="AE27" s="13"/>
      <c r="AF27" s="14"/>
      <c r="AG27" s="14"/>
    </row>
    <row r="28" customFormat="false" ht="13.8" hidden="false" customHeight="false" outlineLevel="0" collapsed="false">
      <c r="A28" s="24" t="s">
        <v>8</v>
      </c>
      <c r="B28" s="25" t="s">
        <v>78</v>
      </c>
      <c r="C28" s="31" t="s">
        <v>49</v>
      </c>
      <c r="D28" s="31" t="s">
        <v>50</v>
      </c>
      <c r="E28" s="32" t="n">
        <f aca="false">F28*G28</f>
        <v>3000</v>
      </c>
      <c r="F28" s="31" t="n">
        <v>600</v>
      </c>
      <c r="G28" s="31" t="n">
        <v>5</v>
      </c>
      <c r="H28" s="33" t="s">
        <v>51</v>
      </c>
      <c r="I28" s="33" t="s">
        <v>67</v>
      </c>
      <c r="J28" s="31" t="n">
        <v>9.812</v>
      </c>
      <c r="K28" s="31" t="n">
        <v>21.4</v>
      </c>
      <c r="L28" s="31" t="n">
        <v>7.2</v>
      </c>
      <c r="M28" s="31" t="n">
        <v>7.2</v>
      </c>
      <c r="N28" s="34" t="n">
        <f aca="false">N27</f>
        <v>0</v>
      </c>
      <c r="O28" s="31" t="n">
        <v>98</v>
      </c>
      <c r="P28" s="31" t="n">
        <v>1133</v>
      </c>
      <c r="Q28" s="31" t="s">
        <v>51</v>
      </c>
      <c r="R28" s="31" t="s">
        <v>51</v>
      </c>
      <c r="S28" s="31" t="s">
        <v>51</v>
      </c>
      <c r="T28" s="31" t="s">
        <v>51</v>
      </c>
      <c r="U28" s="31" t="s">
        <v>51</v>
      </c>
      <c r="V28" s="31"/>
      <c r="W28" s="31"/>
      <c r="X28" s="35" t="n">
        <v>-23.42</v>
      </c>
      <c r="Y28" s="36" t="n">
        <v>27.33</v>
      </c>
      <c r="Z28" s="13"/>
      <c r="AA28" s="23"/>
      <c r="AB28" s="23"/>
      <c r="AC28" s="13"/>
      <c r="AD28" s="13"/>
      <c r="AE28" s="13"/>
      <c r="AF28" s="14"/>
      <c r="AG28" s="14"/>
    </row>
    <row r="29" customFormat="false" ht="13.8" hidden="false" customHeight="false" outlineLevel="0" collapsed="false">
      <c r="A29" s="24" t="s">
        <v>8</v>
      </c>
      <c r="B29" s="25" t="s">
        <v>79</v>
      </c>
      <c r="C29" s="31" t="s">
        <v>49</v>
      </c>
      <c r="D29" s="31" t="s">
        <v>50</v>
      </c>
      <c r="E29" s="32" t="n">
        <f aca="false">F29*G29</f>
        <v>600</v>
      </c>
      <c r="F29" s="31" t="n">
        <v>600</v>
      </c>
      <c r="G29" s="31" t="n">
        <v>1</v>
      </c>
      <c r="H29" s="33"/>
      <c r="I29" s="33" t="s">
        <v>67</v>
      </c>
      <c r="J29" s="31" t="n">
        <f aca="false">J28</f>
        <v>9.812</v>
      </c>
      <c r="K29" s="31" t="n">
        <f aca="false">K28</f>
        <v>21.4</v>
      </c>
      <c r="L29" s="31" t="n">
        <f aca="false">L28</f>
        <v>7.2</v>
      </c>
      <c r="M29" s="31" t="n">
        <f aca="false">M28</f>
        <v>7.2</v>
      </c>
      <c r="N29" s="34" t="n">
        <f aca="false">N28</f>
        <v>0</v>
      </c>
      <c r="O29" s="31" t="n">
        <f aca="false">O28</f>
        <v>98</v>
      </c>
      <c r="P29" s="31" t="n">
        <f aca="false">P28</f>
        <v>1133</v>
      </c>
      <c r="Q29" s="31" t="str">
        <f aca="false">Q28</f>
        <v>-</v>
      </c>
      <c r="R29" s="31" t="str">
        <f aca="false">R28</f>
        <v>-</v>
      </c>
      <c r="S29" s="31" t="str">
        <f aca="false">S28</f>
        <v>-</v>
      </c>
      <c r="T29" s="31" t="str">
        <f aca="false">T28</f>
        <v>-</v>
      </c>
      <c r="U29" s="31" t="str">
        <f aca="false">U28</f>
        <v>-</v>
      </c>
      <c r="V29" s="31" t="n">
        <f aca="false">V28</f>
        <v>0</v>
      </c>
      <c r="W29" s="31" t="n">
        <f aca="false">W28</f>
        <v>0</v>
      </c>
      <c r="X29" s="54" t="n">
        <f aca="false">X28</f>
        <v>-23.42</v>
      </c>
      <c r="Y29" s="54" t="n">
        <f aca="false">Y28</f>
        <v>27.33</v>
      </c>
      <c r="Z29" s="13"/>
      <c r="AA29" s="23"/>
      <c r="AB29" s="23"/>
      <c r="AC29" s="13"/>
      <c r="AD29" s="13"/>
      <c r="AE29" s="13"/>
      <c r="AF29" s="14"/>
      <c r="AG29" s="14"/>
    </row>
    <row r="30" customFormat="false" ht="13.8" hidden="false" customHeight="false" outlineLevel="0" collapsed="false">
      <c r="A30" s="24" t="s">
        <v>8</v>
      </c>
      <c r="B30" s="25" t="s">
        <v>80</v>
      </c>
      <c r="C30" s="44" t="s">
        <v>49</v>
      </c>
      <c r="D30" s="44" t="s">
        <v>50</v>
      </c>
      <c r="E30" s="45" t="n">
        <f aca="false">F30*G30</f>
        <v>1755</v>
      </c>
      <c r="F30" s="44" t="n">
        <v>585</v>
      </c>
      <c r="G30" s="44" t="n">
        <v>3</v>
      </c>
      <c r="H30" s="46" t="s">
        <v>51</v>
      </c>
      <c r="I30" s="46" t="n">
        <v>2040</v>
      </c>
      <c r="J30" s="44" t="n">
        <v>11.506</v>
      </c>
      <c r="K30" s="44" t="n">
        <v>32.3</v>
      </c>
      <c r="L30" s="44" t="n">
        <v>3.2</v>
      </c>
      <c r="M30" s="44" t="n">
        <v>3.2</v>
      </c>
      <c r="N30" s="34" t="n">
        <f aca="false">N29</f>
        <v>0</v>
      </c>
      <c r="O30" s="44" t="n">
        <v>98</v>
      </c>
      <c r="P30" s="44" t="n">
        <v>1133</v>
      </c>
      <c r="Q30" s="44" t="s">
        <v>51</v>
      </c>
      <c r="R30" s="44" t="s">
        <v>51</v>
      </c>
      <c r="S30" s="44" t="s">
        <v>51</v>
      </c>
      <c r="T30" s="44" t="s">
        <v>51</v>
      </c>
      <c r="U30" s="44" t="s">
        <v>51</v>
      </c>
      <c r="V30" s="44"/>
      <c r="W30" s="44"/>
      <c r="X30" s="47" t="n">
        <v>-26.77565</v>
      </c>
      <c r="Y30" s="48" t="n">
        <v>29.35212</v>
      </c>
      <c r="Z30" s="13"/>
      <c r="AA30" s="23"/>
      <c r="AB30" s="23"/>
      <c r="AC30" s="13"/>
      <c r="AD30" s="13"/>
      <c r="AE30" s="13"/>
      <c r="AF30" s="14"/>
      <c r="AG30" s="14"/>
    </row>
    <row r="31" customFormat="false" ht="13.8" hidden="false" customHeight="false" outlineLevel="0" collapsed="false">
      <c r="A31" s="24" t="s">
        <v>8</v>
      </c>
      <c r="B31" s="25" t="s">
        <v>81</v>
      </c>
      <c r="C31" s="44" t="s">
        <v>49</v>
      </c>
      <c r="D31" s="44" t="s">
        <v>50</v>
      </c>
      <c r="E31" s="45" t="n">
        <f aca="false">F31*G31</f>
        <v>1755</v>
      </c>
      <c r="F31" s="44" t="n">
        <v>585</v>
      </c>
      <c r="G31" s="44" t="n">
        <v>3</v>
      </c>
      <c r="H31" s="46"/>
      <c r="I31" s="46" t="n">
        <v>2042</v>
      </c>
      <c r="J31" s="45" t="n">
        <f aca="false">J30</f>
        <v>11.506</v>
      </c>
      <c r="K31" s="45" t="n">
        <f aca="false">K30</f>
        <v>32.3</v>
      </c>
      <c r="L31" s="45" t="n">
        <f aca="false">L30</f>
        <v>3.2</v>
      </c>
      <c r="M31" s="45" t="n">
        <f aca="false">M30</f>
        <v>3.2</v>
      </c>
      <c r="N31" s="34" t="n">
        <f aca="false">N30</f>
        <v>0</v>
      </c>
      <c r="O31" s="45" t="n">
        <f aca="false">O30</f>
        <v>98</v>
      </c>
      <c r="P31" s="45" t="n">
        <f aca="false">P30</f>
        <v>1133</v>
      </c>
      <c r="Q31" s="45" t="str">
        <f aca="false">Q30</f>
        <v>-</v>
      </c>
      <c r="R31" s="45" t="str">
        <f aca="false">R30</f>
        <v>-</v>
      </c>
      <c r="S31" s="45" t="str">
        <f aca="false">S30</f>
        <v>-</v>
      </c>
      <c r="T31" s="45" t="str">
        <f aca="false">T30</f>
        <v>-</v>
      </c>
      <c r="U31" s="45" t="str">
        <f aca="false">U30</f>
        <v>-</v>
      </c>
      <c r="V31" s="45" t="n">
        <f aca="false">V30</f>
        <v>0</v>
      </c>
      <c r="W31" s="45" t="n">
        <f aca="false">W30</f>
        <v>0</v>
      </c>
      <c r="X31" s="49" t="n">
        <f aca="false">X30</f>
        <v>-26.77565</v>
      </c>
      <c r="Y31" s="50" t="n">
        <f aca="false">Y30</f>
        <v>29.35212</v>
      </c>
      <c r="Z31" s="13"/>
      <c r="AA31" s="23"/>
      <c r="AB31" s="23"/>
      <c r="AC31" s="13"/>
      <c r="AD31" s="13"/>
      <c r="AE31" s="13"/>
      <c r="AF31" s="14"/>
      <c r="AG31" s="14"/>
    </row>
    <row r="32" customFormat="false" ht="13.8" hidden="false" customHeight="false" outlineLevel="0" collapsed="false">
      <c r="A32" s="24" t="s">
        <v>8</v>
      </c>
      <c r="B32" s="25" t="s">
        <v>82</v>
      </c>
      <c r="C32" s="10" t="s">
        <v>83</v>
      </c>
      <c r="D32" s="10" t="s">
        <v>50</v>
      </c>
      <c r="E32" s="10" t="n">
        <v>100</v>
      </c>
      <c r="F32" s="10" t="n">
        <v>2</v>
      </c>
      <c r="G32" s="10" t="n">
        <v>50</v>
      </c>
      <c r="H32" s="55" t="s">
        <v>51</v>
      </c>
      <c r="I32" s="55" t="n">
        <v>2034</v>
      </c>
      <c r="J32" s="10" t="s">
        <v>51</v>
      </c>
      <c r="K32" s="10" t="s">
        <v>51</v>
      </c>
      <c r="L32" s="10" t="s">
        <v>51</v>
      </c>
      <c r="M32" s="10" t="s">
        <v>51</v>
      </c>
      <c r="N32" s="34" t="n">
        <f aca="false">N31</f>
        <v>0</v>
      </c>
      <c r="O32" s="10" t="n">
        <v>737</v>
      </c>
      <c r="P32" s="10" t="n">
        <v>0</v>
      </c>
      <c r="Q32" s="10" t="s">
        <v>51</v>
      </c>
      <c r="R32" s="10" t="s">
        <v>51</v>
      </c>
      <c r="S32" s="10" t="s">
        <v>51</v>
      </c>
      <c r="T32" s="10" t="s">
        <v>51</v>
      </c>
      <c r="U32" s="10" t="s">
        <v>51</v>
      </c>
      <c r="X32" s="9" t="n">
        <v>-31.5018</v>
      </c>
      <c r="Y32" s="56" t="n">
        <v>18.1143</v>
      </c>
      <c r="Z32" s="13"/>
      <c r="AA32" s="23"/>
      <c r="AB32" s="23"/>
      <c r="AC32" s="13"/>
      <c r="AD32" s="13"/>
      <c r="AE32" s="13"/>
      <c r="AF32" s="14"/>
      <c r="AG32" s="14"/>
    </row>
    <row r="33" customFormat="false" ht="13.8" hidden="false" customHeight="false" outlineLevel="0" collapsed="false">
      <c r="A33" s="24" t="s">
        <v>8</v>
      </c>
      <c r="B33" s="25" t="s">
        <v>84</v>
      </c>
      <c r="C33" s="37" t="s">
        <v>85</v>
      </c>
      <c r="D33" s="37" t="s">
        <v>50</v>
      </c>
      <c r="E33" s="37" t="n">
        <v>1854</v>
      </c>
      <c r="F33" s="37" t="n">
        <v>930</v>
      </c>
      <c r="G33" s="37" t="n">
        <v>2</v>
      </c>
      <c r="H33" s="38" t="s">
        <v>51</v>
      </c>
      <c r="I33" s="38" t="n">
        <v>2047</v>
      </c>
      <c r="J33" s="37" t="n">
        <v>11.111</v>
      </c>
      <c r="K33" s="37" t="n">
        <v>8.5</v>
      </c>
      <c r="L33" s="37" t="s">
        <v>51</v>
      </c>
      <c r="M33" s="37" t="s">
        <v>51</v>
      </c>
      <c r="N33" s="34" t="n">
        <f aca="false">N32</f>
        <v>0</v>
      </c>
      <c r="O33" s="37" t="n">
        <v>45</v>
      </c>
      <c r="P33" s="37" t="n">
        <v>1187</v>
      </c>
      <c r="Q33" s="57" t="s">
        <v>51</v>
      </c>
      <c r="R33" s="37" t="s">
        <v>51</v>
      </c>
      <c r="S33" s="37" t="s">
        <v>51</v>
      </c>
      <c r="T33" s="37" t="s">
        <v>51</v>
      </c>
      <c r="U33" s="37" t="s">
        <v>51</v>
      </c>
      <c r="V33" s="37"/>
      <c r="W33" s="37"/>
      <c r="X33" s="51" t="n">
        <v>-33.67366</v>
      </c>
      <c r="Y33" s="52" t="n">
        <v>18.42811</v>
      </c>
      <c r="Z33" s="13"/>
      <c r="AA33" s="23"/>
      <c r="AB33" s="23"/>
      <c r="AC33" s="13"/>
      <c r="AD33" s="13"/>
      <c r="AE33" s="13"/>
      <c r="AF33" s="14"/>
      <c r="AG33" s="14"/>
    </row>
    <row r="34" customFormat="false" ht="13.8" hidden="false" customHeight="false" outlineLevel="0" collapsed="false">
      <c r="A34" s="24" t="s">
        <v>8</v>
      </c>
      <c r="B34" s="25" t="s">
        <v>86</v>
      </c>
      <c r="C34" s="10" t="s">
        <v>87</v>
      </c>
      <c r="D34" s="10" t="s">
        <v>50</v>
      </c>
      <c r="E34" s="10" t="n">
        <v>1000</v>
      </c>
      <c r="F34" s="10" t="n">
        <v>250</v>
      </c>
      <c r="G34" s="10" t="n">
        <v>4</v>
      </c>
      <c r="H34" s="55" t="s">
        <v>51</v>
      </c>
      <c r="I34" s="55" t="s">
        <v>67</v>
      </c>
      <c r="J34" s="10" t="s">
        <v>51</v>
      </c>
      <c r="K34" s="10" t="s">
        <v>51</v>
      </c>
      <c r="L34" s="10" t="s">
        <v>51</v>
      </c>
      <c r="M34" s="10" t="s">
        <v>51</v>
      </c>
      <c r="N34" s="34" t="n">
        <f aca="false">N33</f>
        <v>0</v>
      </c>
      <c r="O34" s="10" t="n">
        <v>0.0001</v>
      </c>
      <c r="P34" s="10" t="n">
        <v>222</v>
      </c>
      <c r="Q34" s="10" t="n">
        <v>0.737</v>
      </c>
      <c r="R34" s="10" t="n">
        <f aca="false">G34</f>
        <v>4</v>
      </c>
      <c r="S34" s="10" t="n">
        <f aca="false">F34</f>
        <v>250</v>
      </c>
      <c r="T34" s="10" t="n">
        <v>21.7</v>
      </c>
      <c r="U34" s="10" t="s">
        <v>51</v>
      </c>
      <c r="X34" s="9" t="n">
        <v>-28.56283</v>
      </c>
      <c r="Y34" s="56" t="n">
        <v>29.08275</v>
      </c>
      <c r="Z34" s="13"/>
      <c r="AA34" s="23"/>
      <c r="AB34" s="23"/>
      <c r="AC34" s="13"/>
      <c r="AD34" s="13"/>
      <c r="AE34" s="13"/>
      <c r="AF34" s="14"/>
      <c r="AG34" s="14"/>
    </row>
    <row r="35" customFormat="false" ht="13.8" hidden="false" customHeight="false" outlineLevel="0" collapsed="false">
      <c r="A35" s="24" t="s">
        <v>8</v>
      </c>
      <c r="B35" s="25" t="s">
        <v>88</v>
      </c>
      <c r="C35" s="37" t="s">
        <v>87</v>
      </c>
      <c r="D35" s="37" t="s">
        <v>50</v>
      </c>
      <c r="E35" s="45" t="n">
        <f aca="false">F35*G35</f>
        <v>1332</v>
      </c>
      <c r="F35" s="37" t="n">
        <v>333</v>
      </c>
      <c r="G35" s="37" t="n">
        <v>4</v>
      </c>
      <c r="H35" s="38" t="s">
        <v>51</v>
      </c>
      <c r="I35" s="38" t="s">
        <v>67</v>
      </c>
      <c r="J35" s="37" t="s">
        <v>51</v>
      </c>
      <c r="K35" s="37" t="s">
        <v>51</v>
      </c>
      <c r="L35" s="37" t="s">
        <v>51</v>
      </c>
      <c r="M35" s="37" t="s">
        <v>51</v>
      </c>
      <c r="N35" s="34" t="n">
        <f aca="false">N34</f>
        <v>0</v>
      </c>
      <c r="O35" s="37" t="n">
        <v>0.0002</v>
      </c>
      <c r="P35" s="37" t="n">
        <v>2796</v>
      </c>
      <c r="Q35" s="57" t="n">
        <v>0.78</v>
      </c>
      <c r="R35" s="37" t="n">
        <f aca="false">G35</f>
        <v>4</v>
      </c>
      <c r="S35" s="37" t="n">
        <f aca="false">F35</f>
        <v>333</v>
      </c>
      <c r="T35" s="37" t="n">
        <v>27.4</v>
      </c>
      <c r="U35" s="37" t="s">
        <v>51</v>
      </c>
      <c r="V35" s="37"/>
      <c r="W35" s="37"/>
      <c r="X35" s="51" t="n">
        <v>-28.165</v>
      </c>
      <c r="Y35" s="52" t="n">
        <v>29.3512</v>
      </c>
      <c r="Z35" s="13"/>
      <c r="AA35" s="23"/>
      <c r="AB35" s="23"/>
      <c r="AC35" s="13"/>
      <c r="AD35" s="13"/>
      <c r="AE35" s="13"/>
      <c r="AF35" s="14"/>
      <c r="AG35" s="14"/>
    </row>
    <row r="36" customFormat="false" ht="13.8" hidden="false" customHeight="false" outlineLevel="0" collapsed="false">
      <c r="A36" s="24" t="s">
        <v>8</v>
      </c>
      <c r="B36" s="25" t="s">
        <v>89</v>
      </c>
      <c r="C36" s="10" t="s">
        <v>87</v>
      </c>
      <c r="D36" s="10" t="s">
        <v>50</v>
      </c>
      <c r="E36" s="10" t="n">
        <v>400</v>
      </c>
      <c r="F36" s="10" t="n">
        <v>200</v>
      </c>
      <c r="G36" s="10" t="n">
        <v>2</v>
      </c>
      <c r="H36" s="55" t="s">
        <v>51</v>
      </c>
      <c r="I36" s="55" t="s">
        <v>67</v>
      </c>
      <c r="J36" s="10" t="s">
        <v>51</v>
      </c>
      <c r="K36" s="10" t="s">
        <v>51</v>
      </c>
      <c r="L36" s="10" t="s">
        <v>51</v>
      </c>
      <c r="M36" s="10" t="s">
        <v>51</v>
      </c>
      <c r="N36" s="34" t="n">
        <f aca="false">N35</f>
        <v>0</v>
      </c>
      <c r="O36" s="10" t="n">
        <v>0.0003</v>
      </c>
      <c r="P36" s="10" t="n">
        <v>222</v>
      </c>
      <c r="Q36" s="10" t="n">
        <v>0.779</v>
      </c>
      <c r="R36" s="10" t="n">
        <f aca="false">G36</f>
        <v>2</v>
      </c>
      <c r="S36" s="10" t="n">
        <f aca="false">F36</f>
        <v>200</v>
      </c>
      <c r="T36" s="10" t="n">
        <v>10</v>
      </c>
      <c r="U36" s="10" t="s">
        <v>51</v>
      </c>
      <c r="X36" s="9" t="n">
        <v>-34.19722</v>
      </c>
      <c r="Y36" s="56" t="n">
        <v>18.97361</v>
      </c>
      <c r="Z36" s="13"/>
      <c r="AA36" s="23"/>
      <c r="AB36" s="23"/>
      <c r="AC36" s="13"/>
      <c r="AD36" s="13"/>
      <c r="AE36" s="13"/>
      <c r="AF36" s="14"/>
      <c r="AG36" s="14"/>
    </row>
    <row r="37" customFormat="false" ht="13.8" hidden="false" customHeight="false" outlineLevel="0" collapsed="false">
      <c r="A37" s="24" t="s">
        <v>8</v>
      </c>
      <c r="B37" s="25" t="s">
        <v>90</v>
      </c>
      <c r="C37" s="37" t="s">
        <v>91</v>
      </c>
      <c r="D37" s="37" t="s">
        <v>50</v>
      </c>
      <c r="E37" s="45" t="n">
        <f aca="false">F37*G37</f>
        <v>360</v>
      </c>
      <c r="F37" s="37" t="n">
        <v>90</v>
      </c>
      <c r="G37" s="37" t="n">
        <v>4</v>
      </c>
      <c r="H37" s="38" t="s">
        <v>51</v>
      </c>
      <c r="I37" s="38" t="s">
        <v>67</v>
      </c>
      <c r="J37" s="37" t="s">
        <v>51</v>
      </c>
      <c r="K37" s="37" t="s">
        <v>51</v>
      </c>
      <c r="L37" s="37" t="s">
        <v>51</v>
      </c>
      <c r="M37" s="37" t="s">
        <v>51</v>
      </c>
      <c r="N37" s="34" t="n">
        <f aca="false">N36</f>
        <v>0</v>
      </c>
      <c r="O37" s="37" t="n">
        <v>350</v>
      </c>
      <c r="P37" s="37" t="n">
        <v>0</v>
      </c>
      <c r="Q37" s="57" t="s">
        <v>51</v>
      </c>
      <c r="R37" s="37" t="s">
        <v>51</v>
      </c>
      <c r="S37" s="37" t="s">
        <v>51</v>
      </c>
      <c r="T37" s="37" t="s">
        <v>51</v>
      </c>
      <c r="U37" s="37" t="s">
        <v>51</v>
      </c>
      <c r="V37" s="37"/>
      <c r="W37" s="37"/>
      <c r="X37" s="51" t="n">
        <v>-30.62396</v>
      </c>
      <c r="Y37" s="52" t="n">
        <v>25.50403</v>
      </c>
      <c r="Z37" s="13"/>
      <c r="AA37" s="23"/>
      <c r="AB37" s="23"/>
      <c r="AC37" s="13"/>
      <c r="AD37" s="13"/>
      <c r="AE37" s="13"/>
      <c r="AF37" s="14"/>
      <c r="AG37" s="14"/>
    </row>
    <row r="38" customFormat="false" ht="13.8" hidden="false" customHeight="false" outlineLevel="0" collapsed="false">
      <c r="A38" s="24" t="s">
        <v>8</v>
      </c>
      <c r="B38" s="25" t="s">
        <v>92</v>
      </c>
      <c r="C38" s="10" t="s">
        <v>91</v>
      </c>
      <c r="D38" s="10" t="s">
        <v>50</v>
      </c>
      <c r="E38" s="32" t="n">
        <f aca="false">F38*G38</f>
        <v>240</v>
      </c>
      <c r="F38" s="10" t="n">
        <v>120</v>
      </c>
      <c r="G38" s="10" t="n">
        <v>2</v>
      </c>
      <c r="H38" s="55" t="s">
        <v>51</v>
      </c>
      <c r="I38" s="55" t="s">
        <v>67</v>
      </c>
      <c r="J38" s="10" t="s">
        <v>51</v>
      </c>
      <c r="K38" s="10" t="s">
        <v>51</v>
      </c>
      <c r="L38" s="10" t="s">
        <v>51</v>
      </c>
      <c r="M38" s="10" t="s">
        <v>51</v>
      </c>
      <c r="N38" s="34" t="n">
        <f aca="false">N37</f>
        <v>0</v>
      </c>
      <c r="O38" s="10" t="n">
        <v>350</v>
      </c>
      <c r="P38" s="10" t="n">
        <v>0</v>
      </c>
      <c r="Q38" s="10" t="s">
        <v>51</v>
      </c>
      <c r="R38" s="10" t="s">
        <v>51</v>
      </c>
      <c r="S38" s="10" t="s">
        <v>51</v>
      </c>
      <c r="T38" s="10" t="s">
        <v>51</v>
      </c>
      <c r="U38" s="10" t="s">
        <v>51</v>
      </c>
      <c r="X38" s="9" t="n">
        <v>-29.99337</v>
      </c>
      <c r="Y38" s="56" t="n">
        <v>24.73384</v>
      </c>
      <c r="Z38" s="13"/>
      <c r="AA38" s="23"/>
      <c r="AB38" s="23"/>
      <c r="AC38" s="13"/>
      <c r="AD38" s="13"/>
      <c r="AE38" s="13"/>
      <c r="AF38" s="14"/>
      <c r="AG38" s="14"/>
    </row>
    <row r="39" customFormat="false" ht="13.8" hidden="false" customHeight="false" outlineLevel="0" collapsed="false">
      <c r="A39" s="24" t="s">
        <v>8</v>
      </c>
      <c r="B39" s="25" t="s">
        <v>93</v>
      </c>
      <c r="C39" s="37" t="s">
        <v>94</v>
      </c>
      <c r="D39" s="37" t="s">
        <v>50</v>
      </c>
      <c r="E39" s="45" t="n">
        <f aca="false">F39*G39</f>
        <v>171</v>
      </c>
      <c r="F39" s="37" t="n">
        <v>57</v>
      </c>
      <c r="G39" s="37" t="n">
        <v>3</v>
      </c>
      <c r="H39" s="38" t="s">
        <v>51</v>
      </c>
      <c r="I39" s="38" t="n">
        <v>2026</v>
      </c>
      <c r="J39" s="37" t="n">
        <v>11.519</v>
      </c>
      <c r="K39" s="37" t="n">
        <v>284.4</v>
      </c>
      <c r="L39" s="37" t="n">
        <v>3.4</v>
      </c>
      <c r="M39" s="37" t="n">
        <v>3.4</v>
      </c>
      <c r="N39" s="34" t="n">
        <f aca="false">N38</f>
        <v>0</v>
      </c>
      <c r="O39" s="37" t="n">
        <v>3</v>
      </c>
      <c r="P39" s="37" t="n">
        <v>196</v>
      </c>
      <c r="Q39" s="57" t="s">
        <v>51</v>
      </c>
      <c r="R39" s="37" t="s">
        <v>51</v>
      </c>
      <c r="S39" s="37" t="s">
        <v>51</v>
      </c>
      <c r="T39" s="37" t="s">
        <v>51</v>
      </c>
      <c r="U39" s="37" t="s">
        <v>51</v>
      </c>
      <c r="V39" s="37"/>
      <c r="W39" s="37"/>
      <c r="X39" s="51" t="n">
        <v>-33.88408</v>
      </c>
      <c r="Y39" s="52" t="n">
        <v>18.53361</v>
      </c>
      <c r="Z39" s="13"/>
      <c r="AA39" s="23"/>
      <c r="AB39" s="23"/>
      <c r="AC39" s="13"/>
      <c r="AD39" s="13"/>
      <c r="AE39" s="13"/>
      <c r="AF39" s="14"/>
      <c r="AG39" s="14"/>
    </row>
    <row r="40" customFormat="false" ht="13.8" hidden="false" customHeight="false" outlineLevel="0" collapsed="false">
      <c r="A40" s="24" t="s">
        <v>8</v>
      </c>
      <c r="B40" s="25" t="s">
        <v>95</v>
      </c>
      <c r="C40" s="10" t="s">
        <v>94</v>
      </c>
      <c r="D40" s="10" t="s">
        <v>50</v>
      </c>
      <c r="E40" s="32" t="n">
        <f aca="false">F40*G40</f>
        <v>1332</v>
      </c>
      <c r="F40" s="10" t="n">
        <v>148</v>
      </c>
      <c r="G40" s="10" t="n">
        <v>9</v>
      </c>
      <c r="H40" s="55" t="s">
        <v>51</v>
      </c>
      <c r="I40" s="55" t="n">
        <v>2039</v>
      </c>
      <c r="J40" s="10" t="n">
        <v>11.519</v>
      </c>
      <c r="K40" s="10" t="n">
        <v>263.4</v>
      </c>
      <c r="L40" s="10" t="n">
        <v>9</v>
      </c>
      <c r="M40" s="10" t="n">
        <v>9</v>
      </c>
      <c r="N40" s="34" t="n">
        <f aca="false">N39</f>
        <v>0</v>
      </c>
      <c r="O40" s="10" t="n">
        <v>3</v>
      </c>
      <c r="P40" s="10" t="n">
        <v>196</v>
      </c>
      <c r="Q40" s="10" t="s">
        <v>51</v>
      </c>
      <c r="R40" s="10" t="s">
        <v>51</v>
      </c>
      <c r="S40" s="10" t="s">
        <v>51</v>
      </c>
      <c r="T40" s="10" t="s">
        <v>51</v>
      </c>
      <c r="U40" s="10" t="s">
        <v>51</v>
      </c>
      <c r="X40" s="9" t="n">
        <v>-33.592</v>
      </c>
      <c r="Y40" s="56" t="n">
        <v>18.4607</v>
      </c>
      <c r="Z40" s="13"/>
      <c r="AA40" s="23"/>
      <c r="AB40" s="23"/>
      <c r="AC40" s="13"/>
      <c r="AD40" s="13"/>
      <c r="AE40" s="13"/>
      <c r="AF40" s="14"/>
      <c r="AG40" s="14"/>
    </row>
    <row r="41" customFormat="false" ht="13.8" hidden="false" customHeight="false" outlineLevel="0" collapsed="false">
      <c r="A41" s="24" t="s">
        <v>8</v>
      </c>
      <c r="B41" s="25" t="s">
        <v>96</v>
      </c>
      <c r="C41" s="37" t="s">
        <v>94</v>
      </c>
      <c r="D41" s="37" t="s">
        <v>50</v>
      </c>
      <c r="E41" s="45" t="n">
        <f aca="false">F41*G41</f>
        <v>740</v>
      </c>
      <c r="F41" s="37" t="n">
        <v>148</v>
      </c>
      <c r="G41" s="37" t="n">
        <v>5</v>
      </c>
      <c r="H41" s="38" t="s">
        <v>51</v>
      </c>
      <c r="I41" s="38" t="n">
        <v>2038</v>
      </c>
      <c r="J41" s="37" t="n">
        <v>11.519</v>
      </c>
      <c r="K41" s="37" t="n">
        <v>263.4</v>
      </c>
      <c r="L41" s="37" t="n">
        <v>9</v>
      </c>
      <c r="M41" s="37" t="n">
        <v>9</v>
      </c>
      <c r="N41" s="34" t="n">
        <f aca="false">N40</f>
        <v>0</v>
      </c>
      <c r="O41" s="37" t="n">
        <v>3</v>
      </c>
      <c r="P41" s="37" t="n">
        <v>196</v>
      </c>
      <c r="Q41" s="57" t="s">
        <v>51</v>
      </c>
      <c r="R41" s="37" t="s">
        <v>51</v>
      </c>
      <c r="S41" s="37" t="s">
        <v>51</v>
      </c>
      <c r="T41" s="37" t="s">
        <v>51</v>
      </c>
      <c r="U41" s="37" t="s">
        <v>51</v>
      </c>
      <c r="V41" s="37"/>
      <c r="W41" s="37"/>
      <c r="X41" s="51" t="n">
        <v>-34.16526</v>
      </c>
      <c r="Y41" s="52" t="n">
        <v>21.96077</v>
      </c>
      <c r="Z41" s="13"/>
      <c r="AA41" s="23"/>
      <c r="AB41" s="23"/>
      <c r="AC41" s="13"/>
      <c r="AD41" s="13"/>
      <c r="AE41" s="13"/>
      <c r="AF41" s="14"/>
      <c r="AG41" s="14"/>
    </row>
    <row r="42" customFormat="false" ht="13.8" hidden="false" customHeight="false" outlineLevel="0" collapsed="false">
      <c r="A42" s="58" t="s">
        <v>8</v>
      </c>
      <c r="B42" s="59" t="s">
        <v>97</v>
      </c>
      <c r="C42" s="60" t="s">
        <v>94</v>
      </c>
      <c r="D42" s="60" t="s">
        <v>50</v>
      </c>
      <c r="E42" s="61" t="n">
        <f aca="false">F42*G42</f>
        <v>171</v>
      </c>
      <c r="F42" s="60" t="n">
        <v>57</v>
      </c>
      <c r="G42" s="60" t="n">
        <v>3</v>
      </c>
      <c r="H42" s="62" t="s">
        <v>51</v>
      </c>
      <c r="I42" s="62" t="n">
        <v>2026</v>
      </c>
      <c r="J42" s="60" t="n">
        <v>11.519</v>
      </c>
      <c r="K42" s="60" t="n">
        <v>284.4</v>
      </c>
      <c r="L42" s="60" t="n">
        <v>3.4</v>
      </c>
      <c r="M42" s="60" t="n">
        <v>3.4</v>
      </c>
      <c r="N42" s="34" t="n">
        <f aca="false">N41</f>
        <v>0</v>
      </c>
      <c r="O42" s="60" t="n">
        <v>3</v>
      </c>
      <c r="P42" s="60" t="n">
        <v>196</v>
      </c>
      <c r="Q42" s="60" t="s">
        <v>51</v>
      </c>
      <c r="R42" s="60" t="s">
        <v>51</v>
      </c>
      <c r="S42" s="60" t="s">
        <v>51</v>
      </c>
      <c r="T42" s="60" t="s">
        <v>51</v>
      </c>
      <c r="U42" s="60" t="s">
        <v>51</v>
      </c>
      <c r="V42" s="60"/>
      <c r="W42" s="60"/>
      <c r="X42" s="63" t="n">
        <v>-33.02739</v>
      </c>
      <c r="Y42" s="64" t="n">
        <v>27.88382</v>
      </c>
      <c r="Z42" s="13"/>
      <c r="AA42" s="23"/>
      <c r="AB42" s="23"/>
      <c r="AC42" s="13"/>
      <c r="AD42" s="13"/>
      <c r="AE42" s="13"/>
      <c r="AF42" s="14"/>
      <c r="AG42" s="14"/>
    </row>
  </sheetData>
  <autoFilter ref="A1:Y4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I58" activePane="bottomRight" state="frozen"/>
      <selection pane="topLeft" activeCell="A1" activeCellId="0" sqref="A1"/>
      <selection pane="topRight" activeCell="I1" activeCellId="0" sqref="I1"/>
      <selection pane="bottomLeft" activeCell="A58" activeCellId="0" sqref="A58"/>
      <selection pane="bottomRight" activeCell="B96" activeCellId="0" sqref="B9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31.63"/>
    <col collapsed="false" customWidth="true" hidden="false" outlineLevel="0" max="3" min="3" style="10" width="14"/>
    <col collapsed="false" customWidth="true" hidden="false" outlineLevel="0" max="4" min="4" style="10" width="18.37"/>
    <col collapsed="false" customWidth="true" hidden="false" outlineLevel="0" max="5" min="5" style="10" width="18.45"/>
    <col collapsed="false" customWidth="true" hidden="false" outlineLevel="0" max="6" min="6" style="10" width="21.55"/>
    <col collapsed="false" customWidth="true" hidden="false" outlineLevel="0" max="8" min="7" style="10" width="15.63"/>
    <col collapsed="false" customWidth="true" hidden="false" outlineLevel="0" max="9" min="9" style="10" width="19.95"/>
    <col collapsed="false" customWidth="true" hidden="false" outlineLevel="0" max="10" min="10" style="10" width="23.7"/>
    <col collapsed="false" customWidth="true" hidden="false" outlineLevel="0" max="13" min="11" style="10" width="15.63"/>
    <col collapsed="false" customWidth="true" hidden="false" outlineLevel="0" max="14" min="14" style="10" width="17.55"/>
    <col collapsed="false" customWidth="true" hidden="false" outlineLevel="0" max="16" min="15" style="10" width="15.63"/>
    <col collapsed="false" customWidth="true" hidden="false" outlineLevel="0" max="17" min="17" style="10" width="18"/>
    <col collapsed="false" customWidth="true" hidden="false" outlineLevel="0" max="24" min="18" style="10" width="15.63"/>
    <col collapsed="false" customWidth="true" hidden="false" outlineLevel="0" max="26" min="25" style="9" width="15.63"/>
    <col collapsed="false" customWidth="true" hidden="false" outlineLevel="0" max="1024" min="1024" style="0" width="9.14"/>
  </cols>
  <sheetData>
    <row r="1" customFormat="false" ht="76.1" hidden="false" customHeight="false" outlineLevel="0" collapsed="false">
      <c r="B1" s="2" t="s">
        <v>24</v>
      </c>
      <c r="C1" s="11" t="s">
        <v>98</v>
      </c>
      <c r="D1" s="11" t="s">
        <v>25</v>
      </c>
      <c r="E1" s="11" t="s">
        <v>26</v>
      </c>
      <c r="F1" s="12" t="s">
        <v>27</v>
      </c>
      <c r="G1" s="11" t="s">
        <v>28</v>
      </c>
      <c r="H1" s="11" t="s">
        <v>29</v>
      </c>
      <c r="I1" s="11" t="s">
        <v>30</v>
      </c>
      <c r="J1" s="11" t="s">
        <v>31</v>
      </c>
      <c r="K1" s="11" t="s">
        <v>32</v>
      </c>
      <c r="L1" s="11" t="s">
        <v>33</v>
      </c>
      <c r="M1" s="11" t="s">
        <v>34</v>
      </c>
      <c r="N1" s="11" t="s">
        <v>35</v>
      </c>
      <c r="O1" s="11" t="s">
        <v>36</v>
      </c>
      <c r="P1" s="11" t="s">
        <v>37</v>
      </c>
      <c r="Q1" s="11" t="s">
        <v>38</v>
      </c>
      <c r="R1" s="11" t="s">
        <v>39</v>
      </c>
      <c r="S1" s="11" t="s">
        <v>40</v>
      </c>
      <c r="T1" s="11" t="s">
        <v>41</v>
      </c>
      <c r="U1" s="11" t="s">
        <v>42</v>
      </c>
      <c r="V1" s="11" t="s">
        <v>43</v>
      </c>
      <c r="W1" s="11" t="s">
        <v>99</v>
      </c>
      <c r="X1" s="11" t="s">
        <v>100</v>
      </c>
      <c r="Y1" s="3" t="s">
        <v>46</v>
      </c>
      <c r="Z1" s="3" t="s">
        <v>47</v>
      </c>
    </row>
    <row r="2" customFormat="false" ht="13.8" hidden="false" customHeight="false" outlineLevel="0" collapsed="false">
      <c r="A2" s="16" t="s">
        <v>8</v>
      </c>
      <c r="B2" s="65" t="s">
        <v>101</v>
      </c>
      <c r="C2" s="66" t="s">
        <v>102</v>
      </c>
      <c r="D2" s="18" t="s">
        <v>103</v>
      </c>
      <c r="E2" s="18" t="s">
        <v>50</v>
      </c>
      <c r="F2" s="18" t="n">
        <v>9.65</v>
      </c>
      <c r="G2" s="18" t="s">
        <v>51</v>
      </c>
      <c r="H2" s="18" t="s">
        <v>51</v>
      </c>
      <c r="I2" s="19" t="s">
        <v>51</v>
      </c>
      <c r="J2" s="19" t="n">
        <v>2039</v>
      </c>
      <c r="K2" s="18" t="s">
        <v>51</v>
      </c>
      <c r="L2" s="18" t="s">
        <v>51</v>
      </c>
      <c r="M2" s="18" t="s">
        <v>51</v>
      </c>
      <c r="N2" s="18" t="s">
        <v>51</v>
      </c>
      <c r="O2" s="20" t="n">
        <v>0</v>
      </c>
      <c r="P2" s="18" t="n">
        <v>3649</v>
      </c>
      <c r="Q2" s="18" t="n">
        <v>0</v>
      </c>
      <c r="R2" s="18" t="s">
        <v>51</v>
      </c>
      <c r="S2" s="18" t="s">
        <v>51</v>
      </c>
      <c r="T2" s="18" t="s">
        <v>51</v>
      </c>
      <c r="U2" s="18" t="s">
        <v>51</v>
      </c>
      <c r="V2" s="18" t="s">
        <v>51</v>
      </c>
      <c r="W2" s="20" t="n">
        <v>0.05</v>
      </c>
      <c r="X2" s="20" t="n">
        <v>0</v>
      </c>
      <c r="Y2" s="21" t="n">
        <v>-29.35015</v>
      </c>
      <c r="Z2" s="22" t="n">
        <v>21.15396</v>
      </c>
    </row>
    <row r="3" customFormat="false" ht="13.8" hidden="false" customHeight="false" outlineLevel="0" collapsed="false">
      <c r="A3" s="24" t="s">
        <v>8</v>
      </c>
      <c r="B3" s="67" t="s">
        <v>104</v>
      </c>
      <c r="C3" s="68" t="s">
        <v>102</v>
      </c>
      <c r="D3" s="10" t="s">
        <v>83</v>
      </c>
      <c r="E3" s="10" t="s">
        <v>50</v>
      </c>
      <c r="F3" s="10" t="n">
        <v>135.8</v>
      </c>
      <c r="G3" s="10" t="s">
        <v>51</v>
      </c>
      <c r="H3" s="10" t="s">
        <v>51</v>
      </c>
      <c r="I3" s="55" t="s">
        <v>51</v>
      </c>
      <c r="J3" s="55" t="n">
        <v>2034</v>
      </c>
      <c r="K3" s="10" t="s">
        <v>51</v>
      </c>
      <c r="L3" s="10" t="s">
        <v>51</v>
      </c>
      <c r="M3" s="10" t="s">
        <v>51</v>
      </c>
      <c r="N3" s="10" t="s">
        <v>51</v>
      </c>
      <c r="O3" s="69" t="n">
        <v>0</v>
      </c>
      <c r="P3" s="10" t="n">
        <v>1513</v>
      </c>
      <c r="Q3" s="10" t="n">
        <v>0</v>
      </c>
      <c r="R3" s="10" t="s">
        <v>51</v>
      </c>
      <c r="S3" s="10" t="s">
        <v>51</v>
      </c>
      <c r="T3" s="10" t="s">
        <v>51</v>
      </c>
      <c r="U3" s="10" t="s">
        <v>51</v>
      </c>
      <c r="V3" s="10" t="s">
        <v>51</v>
      </c>
      <c r="W3" s="69" t="n">
        <v>0.06</v>
      </c>
      <c r="X3" s="69" t="n">
        <v>0</v>
      </c>
      <c r="Y3" s="9" t="n">
        <v>-32.7460636463402</v>
      </c>
      <c r="Z3" s="56" t="n">
        <v>25.807017154113</v>
      </c>
    </row>
    <row r="4" customFormat="false" ht="13.8" hidden="false" customHeight="false" outlineLevel="0" collapsed="false">
      <c r="A4" s="24" t="s">
        <v>8</v>
      </c>
      <c r="B4" s="67" t="s">
        <v>105</v>
      </c>
      <c r="C4" s="68" t="s">
        <v>102</v>
      </c>
      <c r="D4" s="37" t="s">
        <v>83</v>
      </c>
      <c r="E4" s="37" t="s">
        <v>50</v>
      </c>
      <c r="F4" s="37" t="n">
        <v>27</v>
      </c>
      <c r="G4" s="37" t="s">
        <v>51</v>
      </c>
      <c r="H4" s="37" t="s">
        <v>51</v>
      </c>
      <c r="I4" s="38" t="s">
        <v>51</v>
      </c>
      <c r="J4" s="38" t="n">
        <v>2034</v>
      </c>
      <c r="K4" s="37" t="s">
        <v>51</v>
      </c>
      <c r="L4" s="37" t="s">
        <v>51</v>
      </c>
      <c r="M4" s="37" t="s">
        <v>51</v>
      </c>
      <c r="N4" s="37" t="s">
        <v>51</v>
      </c>
      <c r="O4" s="70" t="n">
        <v>0</v>
      </c>
      <c r="P4" s="37" t="n">
        <v>1513</v>
      </c>
      <c r="Q4" s="37" t="n">
        <v>0</v>
      </c>
      <c r="R4" s="37" t="s">
        <v>51</v>
      </c>
      <c r="S4" s="37" t="s">
        <v>51</v>
      </c>
      <c r="T4" s="37" t="s">
        <v>51</v>
      </c>
      <c r="U4" s="37" t="s">
        <v>51</v>
      </c>
      <c r="V4" s="37" t="s">
        <v>51</v>
      </c>
      <c r="W4" s="70" t="n">
        <v>0.06</v>
      </c>
      <c r="X4" s="70" t="n">
        <v>0</v>
      </c>
      <c r="Y4" s="51" t="n">
        <v>-34.23237</v>
      </c>
      <c r="Z4" s="52" t="n">
        <v>19.42878</v>
      </c>
    </row>
    <row r="5" customFormat="false" ht="13.8" hidden="false" customHeight="false" outlineLevel="0" collapsed="false">
      <c r="A5" s="24" t="s">
        <v>8</v>
      </c>
      <c r="B5" s="67" t="s">
        <v>106</v>
      </c>
      <c r="C5" s="68" t="s">
        <v>102</v>
      </c>
      <c r="D5" s="10" t="s">
        <v>103</v>
      </c>
      <c r="E5" s="10" t="s">
        <v>50</v>
      </c>
      <c r="F5" s="10" t="n">
        <v>45.6</v>
      </c>
      <c r="G5" s="10" t="s">
        <v>51</v>
      </c>
      <c r="H5" s="10" t="s">
        <v>51</v>
      </c>
      <c r="I5" s="55" t="s">
        <v>51</v>
      </c>
      <c r="J5" s="55" t="n">
        <f aca="false">J2</f>
        <v>2039</v>
      </c>
      <c r="K5" s="10" t="s">
        <v>51</v>
      </c>
      <c r="L5" s="10" t="s">
        <v>51</v>
      </c>
      <c r="M5" s="10" t="s">
        <v>51</v>
      </c>
      <c r="N5" s="10" t="s">
        <v>51</v>
      </c>
      <c r="O5" s="69" t="n">
        <v>0</v>
      </c>
      <c r="P5" s="10" t="n">
        <v>3649</v>
      </c>
      <c r="Q5" s="10" t="n">
        <v>0</v>
      </c>
      <c r="R5" s="10" t="s">
        <v>51</v>
      </c>
      <c r="S5" s="10" t="s">
        <v>51</v>
      </c>
      <c r="T5" s="10" t="s">
        <v>51</v>
      </c>
      <c r="U5" s="10" t="s">
        <v>51</v>
      </c>
      <c r="V5" s="10" t="s">
        <v>51</v>
      </c>
      <c r="W5" s="69" t="n">
        <v>0.05</v>
      </c>
      <c r="X5" s="69" t="n">
        <v>0</v>
      </c>
      <c r="Y5" s="9" t="n">
        <v>-30.65995</v>
      </c>
      <c r="Z5" s="56" t="n">
        <v>24.01981</v>
      </c>
    </row>
    <row r="6" customFormat="false" ht="13.8" hidden="false" customHeight="false" outlineLevel="0" collapsed="false">
      <c r="A6" s="24" t="s">
        <v>8</v>
      </c>
      <c r="B6" s="67" t="s">
        <v>107</v>
      </c>
      <c r="C6" s="68" t="s">
        <v>102</v>
      </c>
      <c r="D6" s="37" t="s">
        <v>83</v>
      </c>
      <c r="E6" s="37" t="s">
        <v>50</v>
      </c>
      <c r="F6" s="37" t="n">
        <v>97.53</v>
      </c>
      <c r="G6" s="37" t="s">
        <v>51</v>
      </c>
      <c r="H6" s="37" t="s">
        <v>51</v>
      </c>
      <c r="I6" s="38" t="s">
        <v>51</v>
      </c>
      <c r="J6" s="38" t="n">
        <v>2034</v>
      </c>
      <c r="K6" s="37" t="s">
        <v>51</v>
      </c>
      <c r="L6" s="37" t="s">
        <v>51</v>
      </c>
      <c r="M6" s="37" t="s">
        <v>51</v>
      </c>
      <c r="N6" s="37" t="s">
        <v>51</v>
      </c>
      <c r="O6" s="70" t="n">
        <v>0</v>
      </c>
      <c r="P6" s="37" t="n">
        <v>1513</v>
      </c>
      <c r="Q6" s="37" t="n">
        <v>0</v>
      </c>
      <c r="R6" s="37" t="s">
        <v>51</v>
      </c>
      <c r="S6" s="37" t="s">
        <v>51</v>
      </c>
      <c r="T6" s="37" t="s">
        <v>51</v>
      </c>
      <c r="U6" s="37" t="s">
        <v>51</v>
      </c>
      <c r="V6" s="37" t="s">
        <v>51</v>
      </c>
      <c r="W6" s="70" t="n">
        <v>0.06</v>
      </c>
      <c r="X6" s="70" t="n">
        <v>0</v>
      </c>
      <c r="Y6" s="51" t="n">
        <v>-31.396281749242</v>
      </c>
      <c r="Z6" s="52" t="n">
        <v>26.3537949687705</v>
      </c>
    </row>
    <row r="7" s="10" customFormat="true" ht="13.8" hidden="false" customHeight="false" outlineLevel="0" collapsed="false">
      <c r="A7" s="24" t="s">
        <v>8</v>
      </c>
      <c r="B7" s="67" t="s">
        <v>108</v>
      </c>
      <c r="C7" s="68" t="s">
        <v>102</v>
      </c>
      <c r="D7" s="10" t="s">
        <v>103</v>
      </c>
      <c r="E7" s="10" t="s">
        <v>50</v>
      </c>
      <c r="F7" s="10" t="n">
        <v>9.9</v>
      </c>
      <c r="G7" s="10" t="s">
        <v>51</v>
      </c>
      <c r="H7" s="10" t="s">
        <v>51</v>
      </c>
      <c r="I7" s="55" t="s">
        <v>51</v>
      </c>
      <c r="J7" s="55" t="n">
        <f aca="false">J5</f>
        <v>2039</v>
      </c>
      <c r="K7" s="10" t="s">
        <v>51</v>
      </c>
      <c r="L7" s="10" t="s">
        <v>51</v>
      </c>
      <c r="M7" s="10" t="s">
        <v>51</v>
      </c>
      <c r="N7" s="10" t="s">
        <v>51</v>
      </c>
      <c r="O7" s="69" t="n">
        <v>0</v>
      </c>
      <c r="P7" s="10" t="n">
        <v>3649</v>
      </c>
      <c r="Q7" s="10" t="n">
        <v>0</v>
      </c>
      <c r="R7" s="10" t="s">
        <v>51</v>
      </c>
      <c r="S7" s="10" t="s">
        <v>51</v>
      </c>
      <c r="T7" s="10" t="s">
        <v>51</v>
      </c>
      <c r="U7" s="10" t="s">
        <v>51</v>
      </c>
      <c r="V7" s="10" t="s">
        <v>51</v>
      </c>
      <c r="W7" s="69" t="n">
        <v>0.05</v>
      </c>
      <c r="X7" s="69" t="n">
        <v>0</v>
      </c>
      <c r="Y7" s="9" t="n">
        <v>-29.115135854396</v>
      </c>
      <c r="Z7" s="56" t="n">
        <v>23.7490965967927</v>
      </c>
      <c r="AMJ7" s="0"/>
    </row>
    <row r="8" s="10" customFormat="true" ht="13.8" hidden="false" customHeight="false" outlineLevel="0" collapsed="false">
      <c r="A8" s="24" t="s">
        <v>8</v>
      </c>
      <c r="B8" s="67" t="s">
        <v>109</v>
      </c>
      <c r="C8" s="68" t="s">
        <v>102</v>
      </c>
      <c r="D8" s="37" t="s">
        <v>103</v>
      </c>
      <c r="E8" s="37" t="s">
        <v>50</v>
      </c>
      <c r="F8" s="37" t="n">
        <v>19.9</v>
      </c>
      <c r="G8" s="37" t="s">
        <v>51</v>
      </c>
      <c r="H8" s="37" t="s">
        <v>51</v>
      </c>
      <c r="I8" s="38" t="s">
        <v>51</v>
      </c>
      <c r="J8" s="38" t="n">
        <f aca="false">J7</f>
        <v>2039</v>
      </c>
      <c r="K8" s="37" t="s">
        <v>51</v>
      </c>
      <c r="L8" s="37" t="s">
        <v>51</v>
      </c>
      <c r="M8" s="37" t="s">
        <v>51</v>
      </c>
      <c r="N8" s="37" t="s">
        <v>51</v>
      </c>
      <c r="O8" s="70" t="n">
        <v>0</v>
      </c>
      <c r="P8" s="37" t="n">
        <v>3649</v>
      </c>
      <c r="Q8" s="37" t="n">
        <v>0</v>
      </c>
      <c r="R8" s="37" t="s">
        <v>51</v>
      </c>
      <c r="S8" s="37" t="s">
        <v>51</v>
      </c>
      <c r="T8" s="37" t="s">
        <v>51</v>
      </c>
      <c r="U8" s="37" t="s">
        <v>51</v>
      </c>
      <c r="V8" s="37" t="s">
        <v>51</v>
      </c>
      <c r="W8" s="70" t="n">
        <v>0.05</v>
      </c>
      <c r="X8" s="70" t="n">
        <v>0</v>
      </c>
      <c r="Y8" s="51" t="n">
        <v>-29.115135854396</v>
      </c>
      <c r="Z8" s="52" t="n">
        <v>23.7490965967927</v>
      </c>
      <c r="AMJ8" s="0"/>
    </row>
    <row r="9" s="10" customFormat="true" ht="13.8" hidden="false" customHeight="false" outlineLevel="0" collapsed="false">
      <c r="A9" s="24" t="s">
        <v>8</v>
      </c>
      <c r="B9" s="67" t="s">
        <v>110</v>
      </c>
      <c r="C9" s="68" t="s">
        <v>102</v>
      </c>
      <c r="D9" s="10" t="s">
        <v>83</v>
      </c>
      <c r="E9" s="10" t="s">
        <v>50</v>
      </c>
      <c r="F9" s="10" t="n">
        <v>135.11</v>
      </c>
      <c r="G9" s="10" t="s">
        <v>51</v>
      </c>
      <c r="H9" s="10" t="s">
        <v>51</v>
      </c>
      <c r="I9" s="55" t="s">
        <v>51</v>
      </c>
      <c r="J9" s="55" t="n">
        <v>2034</v>
      </c>
      <c r="K9" s="10" t="s">
        <v>51</v>
      </c>
      <c r="L9" s="10" t="s">
        <v>51</v>
      </c>
      <c r="M9" s="10" t="s">
        <v>51</v>
      </c>
      <c r="N9" s="10" t="s">
        <v>51</v>
      </c>
      <c r="O9" s="69" t="n">
        <v>0</v>
      </c>
      <c r="P9" s="10" t="n">
        <v>1513</v>
      </c>
      <c r="Q9" s="10" t="n">
        <v>0</v>
      </c>
      <c r="R9" s="10" t="s">
        <v>51</v>
      </c>
      <c r="S9" s="10" t="s">
        <v>51</v>
      </c>
      <c r="T9" s="10" t="s">
        <v>51</v>
      </c>
      <c r="U9" s="10" t="s">
        <v>51</v>
      </c>
      <c r="V9" s="10" t="s">
        <v>51</v>
      </c>
      <c r="W9" s="69" t="n">
        <v>0.06</v>
      </c>
      <c r="X9" s="69" t="n">
        <v>0</v>
      </c>
      <c r="Y9" s="9" t="n">
        <v>-34.0504867484226</v>
      </c>
      <c r="Z9" s="56" t="n">
        <v>24.9060733313712</v>
      </c>
      <c r="AMJ9" s="0"/>
    </row>
    <row r="10" s="10" customFormat="true" ht="13.8" hidden="false" customHeight="false" outlineLevel="0" collapsed="false">
      <c r="A10" s="24" t="s">
        <v>8</v>
      </c>
      <c r="B10" s="67" t="s">
        <v>111</v>
      </c>
      <c r="C10" s="68" t="s">
        <v>102</v>
      </c>
      <c r="D10" s="37" t="s">
        <v>103</v>
      </c>
      <c r="E10" s="37" t="s">
        <v>50</v>
      </c>
      <c r="F10" s="37" t="n">
        <v>72.4</v>
      </c>
      <c r="G10" s="37" t="s">
        <v>51</v>
      </c>
      <c r="H10" s="37" t="s">
        <v>51</v>
      </c>
      <c r="I10" s="38" t="s">
        <v>51</v>
      </c>
      <c r="J10" s="38" t="n">
        <f aca="false">J8</f>
        <v>2039</v>
      </c>
      <c r="K10" s="37" t="s">
        <v>51</v>
      </c>
      <c r="L10" s="37" t="s">
        <v>51</v>
      </c>
      <c r="M10" s="37" t="s">
        <v>51</v>
      </c>
      <c r="N10" s="37" t="s">
        <v>51</v>
      </c>
      <c r="O10" s="70" t="n">
        <v>0</v>
      </c>
      <c r="P10" s="37" t="n">
        <v>3649</v>
      </c>
      <c r="Q10" s="37" t="n">
        <v>0</v>
      </c>
      <c r="R10" s="37" t="s">
        <v>51</v>
      </c>
      <c r="S10" s="37" t="s">
        <v>51</v>
      </c>
      <c r="T10" s="37" t="s">
        <v>51</v>
      </c>
      <c r="U10" s="37" t="s">
        <v>51</v>
      </c>
      <c r="V10" s="37" t="s">
        <v>51</v>
      </c>
      <c r="W10" s="70" t="n">
        <v>0.05</v>
      </c>
      <c r="X10" s="70" t="n">
        <v>0</v>
      </c>
      <c r="Y10" s="51" t="n">
        <v>-30.4378978248784</v>
      </c>
      <c r="Z10" s="52" t="n">
        <v>24.4704409413049</v>
      </c>
      <c r="AMJ10" s="0"/>
    </row>
    <row r="11" s="10" customFormat="true" ht="13.8" hidden="false" customHeight="false" outlineLevel="0" collapsed="false">
      <c r="A11" s="24" t="s">
        <v>8</v>
      </c>
      <c r="B11" s="67" t="s">
        <v>112</v>
      </c>
      <c r="C11" s="68" t="s">
        <v>102</v>
      </c>
      <c r="D11" s="10" t="s">
        <v>113</v>
      </c>
      <c r="E11" s="10" t="s">
        <v>50</v>
      </c>
      <c r="F11" s="10" t="n">
        <v>100</v>
      </c>
      <c r="G11" s="10" t="s">
        <v>51</v>
      </c>
      <c r="H11" s="10" t="s">
        <v>51</v>
      </c>
      <c r="I11" s="55" t="s">
        <v>51</v>
      </c>
      <c r="J11" s="55" t="n">
        <v>2045</v>
      </c>
      <c r="K11" s="10" t="s">
        <v>51</v>
      </c>
      <c r="L11" s="10" t="s">
        <v>51</v>
      </c>
      <c r="M11" s="10" t="s">
        <v>51</v>
      </c>
      <c r="N11" s="10" t="s">
        <v>51</v>
      </c>
      <c r="O11" s="69" t="n">
        <v>0</v>
      </c>
      <c r="P11" s="10" t="n">
        <v>3554</v>
      </c>
      <c r="Q11" s="10" t="n">
        <v>0</v>
      </c>
      <c r="R11" s="10" t="s">
        <v>51</v>
      </c>
      <c r="S11" s="10" t="s">
        <v>51</v>
      </c>
      <c r="T11" s="10" t="s">
        <v>51</v>
      </c>
      <c r="U11" s="10" t="s">
        <v>51</v>
      </c>
      <c r="V11" s="10" t="n">
        <v>3</v>
      </c>
      <c r="W11" s="69" t="n">
        <v>0.08</v>
      </c>
      <c r="X11" s="69" t="n">
        <v>0</v>
      </c>
      <c r="Y11" s="9" t="n">
        <v>-28.5252</v>
      </c>
      <c r="Z11" s="56" t="n">
        <v>19.3535</v>
      </c>
      <c r="AMJ11" s="0"/>
    </row>
    <row r="12" s="10" customFormat="true" ht="13.8" hidden="false" customHeight="false" outlineLevel="0" collapsed="false">
      <c r="A12" s="24" t="s">
        <v>8</v>
      </c>
      <c r="B12" s="67" t="s">
        <v>114</v>
      </c>
      <c r="C12" s="68" t="s">
        <v>102</v>
      </c>
      <c r="D12" s="37" t="s">
        <v>113</v>
      </c>
      <c r="E12" s="37" t="s">
        <v>50</v>
      </c>
      <c r="F12" s="37" t="n">
        <v>50</v>
      </c>
      <c r="G12" s="37"/>
      <c r="H12" s="37"/>
      <c r="I12" s="38" t="s">
        <v>51</v>
      </c>
      <c r="J12" s="38" t="n">
        <v>2045</v>
      </c>
      <c r="K12" s="37" t="s">
        <v>51</v>
      </c>
      <c r="L12" s="37" t="s">
        <v>51</v>
      </c>
      <c r="M12" s="37" t="s">
        <v>51</v>
      </c>
      <c r="N12" s="37" t="s">
        <v>51</v>
      </c>
      <c r="O12" s="70" t="n">
        <v>0</v>
      </c>
      <c r="P12" s="37" t="n">
        <v>3554</v>
      </c>
      <c r="Q12" s="37" t="n">
        <v>0</v>
      </c>
      <c r="R12" s="37" t="s">
        <v>51</v>
      </c>
      <c r="S12" s="37" t="s">
        <v>51</v>
      </c>
      <c r="T12" s="37" t="s">
        <v>51</v>
      </c>
      <c r="U12" s="37" t="s">
        <v>51</v>
      </c>
      <c r="V12" s="37" t="n">
        <v>6</v>
      </c>
      <c r="W12" s="70" t="n">
        <v>0.08</v>
      </c>
      <c r="X12" s="70" t="n">
        <v>0</v>
      </c>
      <c r="Y12" s="51" t="n">
        <v>-28.3214</v>
      </c>
      <c r="Z12" s="52" t="n">
        <v>21.439</v>
      </c>
      <c r="AMJ12" s="0"/>
    </row>
    <row r="13" s="10" customFormat="true" ht="13.8" hidden="false" customHeight="false" outlineLevel="0" collapsed="false">
      <c r="A13" s="24" t="s">
        <v>8</v>
      </c>
      <c r="B13" s="67" t="s">
        <v>115</v>
      </c>
      <c r="C13" s="68" t="s">
        <v>102</v>
      </c>
      <c r="D13" s="10" t="s">
        <v>103</v>
      </c>
      <c r="E13" s="10" t="s">
        <v>50</v>
      </c>
      <c r="F13" s="10" t="n">
        <v>9.65</v>
      </c>
      <c r="G13" s="10" t="s">
        <v>51</v>
      </c>
      <c r="H13" s="10" t="s">
        <v>51</v>
      </c>
      <c r="I13" s="55" t="s">
        <v>51</v>
      </c>
      <c r="J13" s="55" t="n">
        <f aca="false">J10</f>
        <v>2039</v>
      </c>
      <c r="K13" s="10" t="s">
        <v>51</v>
      </c>
      <c r="L13" s="10" t="s">
        <v>51</v>
      </c>
      <c r="M13" s="10" t="s">
        <v>51</v>
      </c>
      <c r="N13" s="10" t="s">
        <v>51</v>
      </c>
      <c r="O13" s="69" t="n">
        <v>0</v>
      </c>
      <c r="P13" s="10" t="n">
        <v>3649</v>
      </c>
      <c r="Q13" s="10" t="n">
        <v>0</v>
      </c>
      <c r="R13" s="10" t="s">
        <v>51</v>
      </c>
      <c r="S13" s="10" t="s">
        <v>51</v>
      </c>
      <c r="T13" s="10" t="s">
        <v>51</v>
      </c>
      <c r="U13" s="10" t="s">
        <v>51</v>
      </c>
      <c r="V13" s="10" t="s">
        <v>51</v>
      </c>
      <c r="W13" s="69" t="n">
        <v>0.05</v>
      </c>
      <c r="X13" s="69" t="n">
        <v>0</v>
      </c>
      <c r="Y13" s="9" t="n">
        <v>-29.1620911485105</v>
      </c>
      <c r="Z13" s="56" t="n">
        <v>19.386264306318</v>
      </c>
      <c r="AMJ13" s="0"/>
    </row>
    <row r="14" s="10" customFormat="true" ht="13.8" hidden="false" customHeight="false" outlineLevel="0" collapsed="false">
      <c r="A14" s="24" t="s">
        <v>8</v>
      </c>
      <c r="B14" s="67" t="s">
        <v>116</v>
      </c>
      <c r="C14" s="68" t="s">
        <v>102</v>
      </c>
      <c r="D14" s="37" t="s">
        <v>83</v>
      </c>
      <c r="E14" s="37" t="s">
        <v>50</v>
      </c>
      <c r="F14" s="37" t="n">
        <v>77.7</v>
      </c>
      <c r="G14" s="37" t="s">
        <v>51</v>
      </c>
      <c r="H14" s="37" t="s">
        <v>51</v>
      </c>
      <c r="I14" s="38" t="s">
        <v>51</v>
      </c>
      <c r="J14" s="38" t="n">
        <v>2034</v>
      </c>
      <c r="K14" s="37" t="s">
        <v>51</v>
      </c>
      <c r="L14" s="37" t="s">
        <v>51</v>
      </c>
      <c r="M14" s="37" t="s">
        <v>51</v>
      </c>
      <c r="N14" s="37" t="s">
        <v>51</v>
      </c>
      <c r="O14" s="70" t="n">
        <v>0</v>
      </c>
      <c r="P14" s="37" t="n">
        <v>1513</v>
      </c>
      <c r="Q14" s="37" t="n">
        <v>0</v>
      </c>
      <c r="R14" s="37" t="s">
        <v>51</v>
      </c>
      <c r="S14" s="37" t="s">
        <v>51</v>
      </c>
      <c r="T14" s="37" t="s">
        <v>51</v>
      </c>
      <c r="U14" s="37" t="s">
        <v>51</v>
      </c>
      <c r="V14" s="37" t="s">
        <v>51</v>
      </c>
      <c r="W14" s="70" t="n">
        <v>0.06</v>
      </c>
      <c r="X14" s="70" t="n">
        <v>0</v>
      </c>
      <c r="Y14" s="51" t="n">
        <v>-34.0016066103323</v>
      </c>
      <c r="Z14" s="52" t="n">
        <v>24.7416286318375</v>
      </c>
      <c r="AMJ14" s="0"/>
    </row>
    <row r="15" s="10" customFormat="true" ht="13.8" hidden="false" customHeight="false" outlineLevel="0" collapsed="false">
      <c r="A15" s="24" t="s">
        <v>8</v>
      </c>
      <c r="B15" s="67" t="s">
        <v>117</v>
      </c>
      <c r="C15" s="68" t="s">
        <v>102</v>
      </c>
      <c r="D15" s="10" t="s">
        <v>103</v>
      </c>
      <c r="E15" s="10" t="s">
        <v>50</v>
      </c>
      <c r="F15" s="10" t="n">
        <v>64</v>
      </c>
      <c r="G15" s="10" t="s">
        <v>51</v>
      </c>
      <c r="H15" s="10" t="s">
        <v>51</v>
      </c>
      <c r="I15" s="55" t="s">
        <v>51</v>
      </c>
      <c r="J15" s="55" t="n">
        <f aca="false">J13</f>
        <v>2039</v>
      </c>
      <c r="K15" s="10" t="s">
        <v>51</v>
      </c>
      <c r="L15" s="10" t="s">
        <v>51</v>
      </c>
      <c r="M15" s="10" t="s">
        <v>51</v>
      </c>
      <c r="N15" s="10" t="s">
        <v>51</v>
      </c>
      <c r="O15" s="69" t="n">
        <v>0</v>
      </c>
      <c r="P15" s="10" t="n">
        <v>3649</v>
      </c>
      <c r="Q15" s="10" t="n">
        <v>0</v>
      </c>
      <c r="R15" s="10" t="s">
        <v>51</v>
      </c>
      <c r="S15" s="10" t="s">
        <v>51</v>
      </c>
      <c r="T15" s="10" t="s">
        <v>51</v>
      </c>
      <c r="U15" s="10" t="s">
        <v>51</v>
      </c>
      <c r="V15" s="10" t="s">
        <v>51</v>
      </c>
      <c r="W15" s="69" t="n">
        <v>0.05</v>
      </c>
      <c r="X15" s="69" t="n">
        <v>0</v>
      </c>
      <c r="Y15" s="9" t="n">
        <v>-28.3095221110232</v>
      </c>
      <c r="Z15" s="56" t="n">
        <v>23.1040633712854</v>
      </c>
      <c r="AMJ15" s="0"/>
    </row>
    <row r="16" s="10" customFormat="true" ht="13.8" hidden="false" customHeight="false" outlineLevel="0" collapsed="false">
      <c r="A16" s="24" t="s">
        <v>8</v>
      </c>
      <c r="B16" s="67" t="s">
        <v>118</v>
      </c>
      <c r="C16" s="68" t="s">
        <v>102</v>
      </c>
      <c r="D16" s="37" t="s">
        <v>103</v>
      </c>
      <c r="E16" s="37" t="s">
        <v>50</v>
      </c>
      <c r="F16" s="37" t="n">
        <v>64</v>
      </c>
      <c r="G16" s="37" t="s">
        <v>51</v>
      </c>
      <c r="H16" s="37" t="s">
        <v>51</v>
      </c>
      <c r="I16" s="38" t="s">
        <v>51</v>
      </c>
      <c r="J16" s="38" t="n">
        <f aca="false">J15</f>
        <v>2039</v>
      </c>
      <c r="K16" s="37" t="s">
        <v>51</v>
      </c>
      <c r="L16" s="37" t="s">
        <v>51</v>
      </c>
      <c r="M16" s="37" t="s">
        <v>51</v>
      </c>
      <c r="N16" s="37" t="s">
        <v>51</v>
      </c>
      <c r="O16" s="70" t="n">
        <v>0</v>
      </c>
      <c r="P16" s="37" t="n">
        <v>3649</v>
      </c>
      <c r="Q16" s="37" t="n">
        <v>0</v>
      </c>
      <c r="R16" s="37" t="s">
        <v>51</v>
      </c>
      <c r="S16" s="37" t="s">
        <v>51</v>
      </c>
      <c r="T16" s="37" t="s">
        <v>51</v>
      </c>
      <c r="U16" s="37" t="s">
        <v>51</v>
      </c>
      <c r="V16" s="37" t="s">
        <v>51</v>
      </c>
      <c r="W16" s="70" t="n">
        <v>0.05</v>
      </c>
      <c r="X16" s="70" t="n">
        <v>0</v>
      </c>
      <c r="Y16" s="51" t="n">
        <v>-29.1121361717905</v>
      </c>
      <c r="Z16" s="52" t="n">
        <v>26.2156647083979</v>
      </c>
      <c r="AMJ16" s="0"/>
    </row>
    <row r="17" s="10" customFormat="true" ht="13.8" hidden="false" customHeight="false" outlineLevel="0" collapsed="false">
      <c r="A17" s="24" t="s">
        <v>8</v>
      </c>
      <c r="B17" s="67" t="s">
        <v>119</v>
      </c>
      <c r="C17" s="68" t="s">
        <v>102</v>
      </c>
      <c r="D17" s="10" t="s">
        <v>83</v>
      </c>
      <c r="E17" s="10" t="s">
        <v>50</v>
      </c>
      <c r="F17" s="10" t="n">
        <v>27</v>
      </c>
      <c r="G17" s="10" t="s">
        <v>51</v>
      </c>
      <c r="H17" s="10" t="s">
        <v>51</v>
      </c>
      <c r="I17" s="55" t="s">
        <v>51</v>
      </c>
      <c r="J17" s="55" t="n">
        <v>2034</v>
      </c>
      <c r="K17" s="10" t="s">
        <v>51</v>
      </c>
      <c r="L17" s="10" t="s">
        <v>51</v>
      </c>
      <c r="M17" s="10" t="s">
        <v>51</v>
      </c>
      <c r="N17" s="10" t="s">
        <v>51</v>
      </c>
      <c r="O17" s="69" t="n">
        <v>0</v>
      </c>
      <c r="P17" s="10" t="n">
        <v>1513</v>
      </c>
      <c r="Q17" s="10" t="n">
        <v>0</v>
      </c>
      <c r="R17" s="10" t="s">
        <v>51</v>
      </c>
      <c r="S17" s="10" t="s">
        <v>51</v>
      </c>
      <c r="T17" s="10" t="s">
        <v>51</v>
      </c>
      <c r="U17" s="10" t="s">
        <v>51</v>
      </c>
      <c r="V17" s="10" t="s">
        <v>51</v>
      </c>
      <c r="W17" s="69" t="n">
        <v>0.06</v>
      </c>
      <c r="X17" s="69" t="n">
        <v>0</v>
      </c>
      <c r="Y17" s="9" t="n">
        <v>-33.8047849941431</v>
      </c>
      <c r="Z17" s="56" t="n">
        <v>25.4904917148364</v>
      </c>
      <c r="AMJ17" s="0"/>
    </row>
    <row r="18" s="10" customFormat="true" ht="13.8" hidden="false" customHeight="false" outlineLevel="0" collapsed="false">
      <c r="A18" s="24" t="s">
        <v>8</v>
      </c>
      <c r="B18" s="67" t="s">
        <v>120</v>
      </c>
      <c r="C18" s="68" t="s">
        <v>102</v>
      </c>
      <c r="D18" s="37" t="s">
        <v>103</v>
      </c>
      <c r="E18" s="37" t="s">
        <v>50</v>
      </c>
      <c r="F18" s="37" t="n">
        <v>10</v>
      </c>
      <c r="G18" s="37" t="s">
        <v>51</v>
      </c>
      <c r="H18" s="37" t="s">
        <v>51</v>
      </c>
      <c r="I18" s="38" t="s">
        <v>51</v>
      </c>
      <c r="J18" s="38" t="n">
        <f aca="false">J16</f>
        <v>2039</v>
      </c>
      <c r="K18" s="37" t="s">
        <v>51</v>
      </c>
      <c r="L18" s="37" t="s">
        <v>51</v>
      </c>
      <c r="M18" s="37" t="s">
        <v>51</v>
      </c>
      <c r="N18" s="37" t="s">
        <v>51</v>
      </c>
      <c r="O18" s="70" t="n">
        <v>0</v>
      </c>
      <c r="P18" s="37" t="n">
        <v>3649</v>
      </c>
      <c r="Q18" s="37" t="n">
        <v>0</v>
      </c>
      <c r="R18" s="37" t="s">
        <v>51</v>
      </c>
      <c r="S18" s="37" t="s">
        <v>51</v>
      </c>
      <c r="T18" s="37" t="s">
        <v>51</v>
      </c>
      <c r="U18" s="37" t="s">
        <v>51</v>
      </c>
      <c r="V18" s="37" t="s">
        <v>51</v>
      </c>
      <c r="W18" s="70" t="n">
        <v>0.05</v>
      </c>
      <c r="X18" s="70" t="n">
        <v>0</v>
      </c>
      <c r="Y18" s="51" t="n">
        <v>-30.65995</v>
      </c>
      <c r="Z18" s="52" t="n">
        <v>24.01981</v>
      </c>
      <c r="AMJ18" s="0"/>
    </row>
    <row r="19" s="10" customFormat="true" ht="13.8" hidden="false" customHeight="false" outlineLevel="0" collapsed="false">
      <c r="A19" s="24" t="s">
        <v>8</v>
      </c>
      <c r="B19" s="67" t="s">
        <v>121</v>
      </c>
      <c r="C19" s="68" t="s">
        <v>102</v>
      </c>
      <c r="D19" s="10" t="s">
        <v>103</v>
      </c>
      <c r="E19" s="10" t="s">
        <v>50</v>
      </c>
      <c r="F19" s="10" t="n">
        <v>19.12</v>
      </c>
      <c r="G19" s="10" t="s">
        <v>51</v>
      </c>
      <c r="H19" s="10" t="s">
        <v>51</v>
      </c>
      <c r="I19" s="55" t="s">
        <v>51</v>
      </c>
      <c r="J19" s="55" t="n">
        <f aca="false">J18</f>
        <v>2039</v>
      </c>
      <c r="K19" s="10" t="s">
        <v>51</v>
      </c>
      <c r="L19" s="10" t="s">
        <v>51</v>
      </c>
      <c r="M19" s="10" t="s">
        <v>51</v>
      </c>
      <c r="N19" s="10" t="s">
        <v>51</v>
      </c>
      <c r="O19" s="69" t="n">
        <v>0</v>
      </c>
      <c r="P19" s="10" t="n">
        <v>3649</v>
      </c>
      <c r="Q19" s="10" t="n">
        <v>0</v>
      </c>
      <c r="R19" s="10" t="s">
        <v>51</v>
      </c>
      <c r="S19" s="10" t="s">
        <v>51</v>
      </c>
      <c r="T19" s="10" t="s">
        <v>51</v>
      </c>
      <c r="U19" s="10" t="s">
        <v>51</v>
      </c>
      <c r="V19" s="10" t="s">
        <v>51</v>
      </c>
      <c r="W19" s="69" t="n">
        <v>0.05</v>
      </c>
      <c r="X19" s="69" t="n">
        <v>0</v>
      </c>
      <c r="Y19" s="9" t="n">
        <v>-29.9646991223959</v>
      </c>
      <c r="Z19" s="56" t="n">
        <v>22.3394383574136</v>
      </c>
      <c r="AMJ19" s="0"/>
    </row>
    <row r="20" s="10" customFormat="true" ht="13.8" hidden="false" customHeight="false" outlineLevel="0" collapsed="false">
      <c r="A20" s="24" t="s">
        <v>8</v>
      </c>
      <c r="B20" s="67" t="s">
        <v>122</v>
      </c>
      <c r="C20" s="68" t="s">
        <v>102</v>
      </c>
      <c r="D20" s="37" t="s">
        <v>83</v>
      </c>
      <c r="E20" s="37" t="s">
        <v>50</v>
      </c>
      <c r="F20" s="37" t="n">
        <v>73.8</v>
      </c>
      <c r="G20" s="37" t="s">
        <v>51</v>
      </c>
      <c r="H20" s="37" t="s">
        <v>51</v>
      </c>
      <c r="I20" s="38" t="s">
        <v>51</v>
      </c>
      <c r="J20" s="38" t="n">
        <v>2034</v>
      </c>
      <c r="K20" s="37" t="s">
        <v>51</v>
      </c>
      <c r="L20" s="37" t="s">
        <v>51</v>
      </c>
      <c r="M20" s="37" t="s">
        <v>51</v>
      </c>
      <c r="N20" s="37" t="s">
        <v>51</v>
      </c>
      <c r="O20" s="70" t="n">
        <v>0</v>
      </c>
      <c r="P20" s="37" t="n">
        <v>1513</v>
      </c>
      <c r="Q20" s="37" t="n">
        <v>0</v>
      </c>
      <c r="R20" s="37" t="s">
        <v>51</v>
      </c>
      <c r="S20" s="37" t="s">
        <v>51</v>
      </c>
      <c r="T20" s="37" t="s">
        <v>51</v>
      </c>
      <c r="U20" s="37" t="s">
        <v>51</v>
      </c>
      <c r="V20" s="37" t="s">
        <v>51</v>
      </c>
      <c r="W20" s="70" t="n">
        <v>0.06</v>
      </c>
      <c r="X20" s="70" t="n">
        <v>0</v>
      </c>
      <c r="Y20" s="51" t="n">
        <v>-31.4222422298043</v>
      </c>
      <c r="Z20" s="52" t="n">
        <v>23.11492014448</v>
      </c>
      <c r="AMJ20" s="0"/>
    </row>
    <row r="21" s="10" customFormat="true" ht="13.8" hidden="false" customHeight="false" outlineLevel="0" collapsed="false">
      <c r="A21" s="24" t="s">
        <v>8</v>
      </c>
      <c r="B21" s="67" t="s">
        <v>123</v>
      </c>
      <c r="C21" s="68" t="s">
        <v>102</v>
      </c>
      <c r="D21" s="10" t="s">
        <v>103</v>
      </c>
      <c r="E21" s="10" t="s">
        <v>50</v>
      </c>
      <c r="F21" s="10" t="n">
        <v>75</v>
      </c>
      <c r="G21" s="10" t="s">
        <v>51</v>
      </c>
      <c r="H21" s="10" t="s">
        <v>51</v>
      </c>
      <c r="I21" s="55" t="s">
        <v>51</v>
      </c>
      <c r="J21" s="55" t="n">
        <f aca="false">J19</f>
        <v>2039</v>
      </c>
      <c r="K21" s="10" t="s">
        <v>51</v>
      </c>
      <c r="L21" s="10" t="s">
        <v>51</v>
      </c>
      <c r="M21" s="10" t="s">
        <v>51</v>
      </c>
      <c r="N21" s="10" t="s">
        <v>51</v>
      </c>
      <c r="O21" s="69" t="n">
        <v>0</v>
      </c>
      <c r="P21" s="10" t="n">
        <v>3649</v>
      </c>
      <c r="Q21" s="10" t="n">
        <v>0</v>
      </c>
      <c r="R21" s="10" t="s">
        <v>51</v>
      </c>
      <c r="S21" s="10" t="s">
        <v>51</v>
      </c>
      <c r="T21" s="10" t="s">
        <v>51</v>
      </c>
      <c r="U21" s="10" t="s">
        <v>51</v>
      </c>
      <c r="V21" s="10" t="s">
        <v>51</v>
      </c>
      <c r="W21" s="69" t="n">
        <v>0.05</v>
      </c>
      <c r="X21" s="69" t="n">
        <v>0</v>
      </c>
      <c r="Y21" s="9" t="n">
        <v>-27.7580864932175</v>
      </c>
      <c r="Z21" s="56" t="n">
        <v>23.0158958258526</v>
      </c>
      <c r="AMJ21" s="0"/>
    </row>
    <row r="22" s="10" customFormat="true" ht="13.8" hidden="false" customHeight="false" outlineLevel="0" collapsed="false">
      <c r="A22" s="24" t="s">
        <v>8</v>
      </c>
      <c r="B22" s="67" t="s">
        <v>124</v>
      </c>
      <c r="C22" s="68" t="s">
        <v>102</v>
      </c>
      <c r="D22" s="37" t="s">
        <v>103</v>
      </c>
      <c r="E22" s="37" t="s">
        <v>50</v>
      </c>
      <c r="F22" s="37" t="n">
        <v>6.93</v>
      </c>
      <c r="G22" s="37" t="s">
        <v>51</v>
      </c>
      <c r="H22" s="37" t="s">
        <v>51</v>
      </c>
      <c r="I22" s="38" t="s">
        <v>51</v>
      </c>
      <c r="J22" s="38" t="n">
        <f aca="false">J21</f>
        <v>2039</v>
      </c>
      <c r="K22" s="37" t="s">
        <v>51</v>
      </c>
      <c r="L22" s="37" t="s">
        <v>51</v>
      </c>
      <c r="M22" s="37" t="s">
        <v>51</v>
      </c>
      <c r="N22" s="37" t="s">
        <v>51</v>
      </c>
      <c r="O22" s="70" t="n">
        <v>0</v>
      </c>
      <c r="P22" s="37" t="n">
        <v>3649</v>
      </c>
      <c r="Q22" s="37" t="n">
        <v>0</v>
      </c>
      <c r="R22" s="37" t="s">
        <v>51</v>
      </c>
      <c r="S22" s="37" t="s">
        <v>51</v>
      </c>
      <c r="T22" s="37" t="s">
        <v>51</v>
      </c>
      <c r="U22" s="37" t="s">
        <v>51</v>
      </c>
      <c r="V22" s="37" t="s">
        <v>51</v>
      </c>
      <c r="W22" s="70" t="n">
        <v>0.05</v>
      </c>
      <c r="X22" s="70" t="n">
        <v>0</v>
      </c>
      <c r="Y22" s="51" t="n">
        <v>-25.653266613645</v>
      </c>
      <c r="Z22" s="52" t="n">
        <v>27.2497590629081</v>
      </c>
      <c r="AMJ22" s="0"/>
    </row>
    <row r="23" s="10" customFormat="true" ht="13.8" hidden="false" customHeight="false" outlineLevel="0" collapsed="false">
      <c r="A23" s="24" t="s">
        <v>8</v>
      </c>
      <c r="B23" s="67" t="s">
        <v>125</v>
      </c>
      <c r="C23" s="68" t="s">
        <v>102</v>
      </c>
      <c r="D23" s="10" t="s">
        <v>103</v>
      </c>
      <c r="E23" s="10" t="s">
        <v>50</v>
      </c>
      <c r="F23" s="10" t="n">
        <v>45.4</v>
      </c>
      <c r="G23" s="10" t="s">
        <v>51</v>
      </c>
      <c r="H23" s="10" t="s">
        <v>51</v>
      </c>
      <c r="I23" s="55" t="s">
        <v>51</v>
      </c>
      <c r="J23" s="55" t="n">
        <f aca="false">J22</f>
        <v>2039</v>
      </c>
      <c r="K23" s="10" t="s">
        <v>51</v>
      </c>
      <c r="L23" s="10" t="s">
        <v>51</v>
      </c>
      <c r="M23" s="10" t="s">
        <v>51</v>
      </c>
      <c r="N23" s="10" t="s">
        <v>51</v>
      </c>
      <c r="O23" s="69" t="n">
        <v>0</v>
      </c>
      <c r="P23" s="10" t="n">
        <v>3649</v>
      </c>
      <c r="Q23" s="10" t="n">
        <v>0</v>
      </c>
      <c r="R23" s="10" t="s">
        <v>51</v>
      </c>
      <c r="S23" s="10" t="s">
        <v>51</v>
      </c>
      <c r="T23" s="10" t="s">
        <v>51</v>
      </c>
      <c r="U23" s="10" t="s">
        <v>51</v>
      </c>
      <c r="V23" s="10" t="s">
        <v>51</v>
      </c>
      <c r="W23" s="69" t="n">
        <v>0.05</v>
      </c>
      <c r="X23" s="69" t="n">
        <v>0</v>
      </c>
      <c r="Y23" s="9" t="n">
        <v>-28.7250621507848</v>
      </c>
      <c r="Z23" s="56" t="n">
        <v>24.7517010039161</v>
      </c>
      <c r="AMJ23" s="0"/>
    </row>
    <row r="24" s="10" customFormat="true" ht="13.8" hidden="false" customHeight="false" outlineLevel="0" collapsed="false">
      <c r="A24" s="24" t="s">
        <v>8</v>
      </c>
      <c r="B24" s="67" t="s">
        <v>126</v>
      </c>
      <c r="C24" s="68" t="s">
        <v>102</v>
      </c>
      <c r="D24" s="37" t="s">
        <v>103</v>
      </c>
      <c r="E24" s="37" t="s">
        <v>50</v>
      </c>
      <c r="F24" s="37" t="n">
        <v>5</v>
      </c>
      <c r="G24" s="37" t="s">
        <v>51</v>
      </c>
      <c r="H24" s="37" t="s">
        <v>51</v>
      </c>
      <c r="I24" s="38" t="s">
        <v>51</v>
      </c>
      <c r="J24" s="38" t="n">
        <f aca="false">J23</f>
        <v>2039</v>
      </c>
      <c r="K24" s="37" t="s">
        <v>51</v>
      </c>
      <c r="L24" s="37" t="s">
        <v>51</v>
      </c>
      <c r="M24" s="37" t="s">
        <v>51</v>
      </c>
      <c r="N24" s="37" t="s">
        <v>51</v>
      </c>
      <c r="O24" s="70" t="n">
        <v>0</v>
      </c>
      <c r="P24" s="37" t="n">
        <v>3649</v>
      </c>
      <c r="Q24" s="37" t="n">
        <v>0</v>
      </c>
      <c r="R24" s="37" t="s">
        <v>51</v>
      </c>
      <c r="S24" s="37" t="s">
        <v>51</v>
      </c>
      <c r="T24" s="37" t="s">
        <v>51</v>
      </c>
      <c r="U24" s="37" t="s">
        <v>51</v>
      </c>
      <c r="V24" s="37" t="s">
        <v>51</v>
      </c>
      <c r="W24" s="70" t="n">
        <v>0.05</v>
      </c>
      <c r="X24" s="70" t="n">
        <v>0</v>
      </c>
      <c r="Y24" s="51" t="n">
        <v>-33.4578</v>
      </c>
      <c r="Z24" s="52" t="n">
        <v>18.72332</v>
      </c>
      <c r="AMJ24" s="0"/>
    </row>
    <row r="25" s="10" customFormat="true" ht="13.8" hidden="false" customHeight="false" outlineLevel="0" collapsed="false">
      <c r="A25" s="24" t="s">
        <v>8</v>
      </c>
      <c r="B25" s="67" t="s">
        <v>127</v>
      </c>
      <c r="C25" s="68" t="s">
        <v>102</v>
      </c>
      <c r="D25" s="10" t="s">
        <v>103</v>
      </c>
      <c r="E25" s="10" t="s">
        <v>50</v>
      </c>
      <c r="F25" s="10" t="n">
        <v>75</v>
      </c>
      <c r="G25" s="10" t="s">
        <v>51</v>
      </c>
      <c r="H25" s="10" t="s">
        <v>51</v>
      </c>
      <c r="I25" s="55" t="s">
        <v>51</v>
      </c>
      <c r="J25" s="55" t="n">
        <f aca="false">J24</f>
        <v>2039</v>
      </c>
      <c r="K25" s="10" t="s">
        <v>51</v>
      </c>
      <c r="L25" s="10" t="s">
        <v>51</v>
      </c>
      <c r="M25" s="10" t="s">
        <v>51</v>
      </c>
      <c r="N25" s="10" t="s">
        <v>51</v>
      </c>
      <c r="O25" s="69" t="n">
        <v>0</v>
      </c>
      <c r="P25" s="10" t="n">
        <v>3649</v>
      </c>
      <c r="Q25" s="10" t="n">
        <v>0</v>
      </c>
      <c r="R25" s="10" t="s">
        <v>51</v>
      </c>
      <c r="S25" s="10" t="s">
        <v>51</v>
      </c>
      <c r="T25" s="10" t="s">
        <v>51</v>
      </c>
      <c r="U25" s="10" t="s">
        <v>51</v>
      </c>
      <c r="V25" s="10" t="s">
        <v>51</v>
      </c>
      <c r="W25" s="69" t="n">
        <v>0.05</v>
      </c>
      <c r="X25" s="69" t="n">
        <v>0</v>
      </c>
      <c r="Y25" s="9" t="n">
        <v>-30.65995</v>
      </c>
      <c r="Z25" s="56" t="n">
        <v>24.01981</v>
      </c>
      <c r="AMJ25" s="0"/>
    </row>
    <row r="26" customFormat="false" ht="13.8" hidden="false" customHeight="false" outlineLevel="0" collapsed="false">
      <c r="A26" s="24" t="s">
        <v>8</v>
      </c>
      <c r="B26" s="67" t="s">
        <v>128</v>
      </c>
      <c r="C26" s="68" t="s">
        <v>102</v>
      </c>
      <c r="D26" s="37" t="s">
        <v>103</v>
      </c>
      <c r="E26" s="37" t="s">
        <v>50</v>
      </c>
      <c r="F26" s="37" t="n">
        <v>27.94</v>
      </c>
      <c r="G26" s="37" t="s">
        <v>51</v>
      </c>
      <c r="H26" s="37" t="s">
        <v>51</v>
      </c>
      <c r="I26" s="38" t="s">
        <v>51</v>
      </c>
      <c r="J26" s="38" t="n">
        <f aca="false">J25</f>
        <v>2039</v>
      </c>
      <c r="K26" s="37" t="s">
        <v>51</v>
      </c>
      <c r="L26" s="37" t="s">
        <v>51</v>
      </c>
      <c r="M26" s="37" t="s">
        <v>51</v>
      </c>
      <c r="N26" s="37" t="s">
        <v>51</v>
      </c>
      <c r="O26" s="70" t="n">
        <v>0</v>
      </c>
      <c r="P26" s="37" t="n">
        <v>3649</v>
      </c>
      <c r="Q26" s="37" t="n">
        <v>0</v>
      </c>
      <c r="R26" s="37" t="s">
        <v>51</v>
      </c>
      <c r="S26" s="37" t="s">
        <v>51</v>
      </c>
      <c r="T26" s="37" t="s">
        <v>51</v>
      </c>
      <c r="U26" s="37" t="s">
        <v>51</v>
      </c>
      <c r="V26" s="37" t="s">
        <v>51</v>
      </c>
      <c r="W26" s="70" t="n">
        <v>0.05</v>
      </c>
      <c r="X26" s="70" t="n">
        <v>0</v>
      </c>
      <c r="Y26" s="51" t="n">
        <v>-23.3694010098444</v>
      </c>
      <c r="Z26" s="52" t="n">
        <v>29.3217991725548</v>
      </c>
    </row>
    <row r="27" customFormat="false" ht="13.8" hidden="false" customHeight="false" outlineLevel="0" collapsed="false">
      <c r="A27" s="24" t="s">
        <v>8</v>
      </c>
      <c r="B27" s="67" t="s">
        <v>129</v>
      </c>
      <c r="C27" s="68" t="s">
        <v>102</v>
      </c>
      <c r="D27" s="10" t="s">
        <v>103</v>
      </c>
      <c r="E27" s="10" t="s">
        <v>50</v>
      </c>
      <c r="F27" s="10" t="n">
        <v>36</v>
      </c>
      <c r="G27" s="10" t="s">
        <v>51</v>
      </c>
      <c r="H27" s="10" t="s">
        <v>51</v>
      </c>
      <c r="I27" s="55" t="s">
        <v>51</v>
      </c>
      <c r="J27" s="55" t="n">
        <f aca="false">J26</f>
        <v>2039</v>
      </c>
      <c r="K27" s="10" t="s">
        <v>51</v>
      </c>
      <c r="L27" s="10" t="s">
        <v>51</v>
      </c>
      <c r="M27" s="10" t="s">
        <v>51</v>
      </c>
      <c r="N27" s="10" t="s">
        <v>51</v>
      </c>
      <c r="O27" s="69" t="n">
        <v>0</v>
      </c>
      <c r="P27" s="10" t="n">
        <v>3649</v>
      </c>
      <c r="Q27" s="10" t="n">
        <v>0</v>
      </c>
      <c r="R27" s="10" t="s">
        <v>51</v>
      </c>
      <c r="S27" s="10" t="s">
        <v>51</v>
      </c>
      <c r="T27" s="10" t="s">
        <v>51</v>
      </c>
      <c r="U27" s="10" t="s">
        <v>51</v>
      </c>
      <c r="V27" s="10" t="s">
        <v>51</v>
      </c>
      <c r="W27" s="69" t="n">
        <v>0.05</v>
      </c>
      <c r="X27" s="69" t="n">
        <v>0</v>
      </c>
      <c r="Y27" s="9" t="n">
        <v>-33.339429270602</v>
      </c>
      <c r="Z27" s="56" t="n">
        <v>20.0292581081331</v>
      </c>
    </row>
    <row r="28" customFormat="false" ht="13.8" hidden="false" customHeight="false" outlineLevel="0" collapsed="false">
      <c r="A28" s="24" t="s">
        <v>8</v>
      </c>
      <c r="B28" s="67" t="s">
        <v>130</v>
      </c>
      <c r="C28" s="68" t="s">
        <v>102</v>
      </c>
      <c r="D28" s="37" t="s">
        <v>83</v>
      </c>
      <c r="E28" s="37" t="s">
        <v>50</v>
      </c>
      <c r="F28" s="37" t="n">
        <v>65.4</v>
      </c>
      <c r="G28" s="37" t="s">
        <v>51</v>
      </c>
      <c r="H28" s="37" t="s">
        <v>51</v>
      </c>
      <c r="I28" s="38" t="s">
        <v>51</v>
      </c>
      <c r="J28" s="38" t="n">
        <v>2034</v>
      </c>
      <c r="K28" s="37" t="s">
        <v>51</v>
      </c>
      <c r="L28" s="37" t="s">
        <v>51</v>
      </c>
      <c r="M28" s="37" t="s">
        <v>51</v>
      </c>
      <c r="N28" s="37" t="s">
        <v>51</v>
      </c>
      <c r="O28" s="70" t="n">
        <v>0</v>
      </c>
      <c r="P28" s="37" t="n">
        <v>1513</v>
      </c>
      <c r="Q28" s="37" t="n">
        <v>0</v>
      </c>
      <c r="R28" s="37" t="s">
        <v>51</v>
      </c>
      <c r="S28" s="37" t="s">
        <v>51</v>
      </c>
      <c r="T28" s="37" t="s">
        <v>51</v>
      </c>
      <c r="U28" s="37" t="s">
        <v>51</v>
      </c>
      <c r="V28" s="37" t="s">
        <v>51</v>
      </c>
      <c r="W28" s="70" t="n">
        <v>0.06</v>
      </c>
      <c r="X28" s="70" t="n">
        <v>0</v>
      </c>
      <c r="Y28" s="51" t="n">
        <v>-33.0285539672266</v>
      </c>
      <c r="Z28" s="52" t="n">
        <v>18.3075365456255</v>
      </c>
    </row>
    <row r="29" customFormat="false" ht="13.8" hidden="false" customHeight="false" outlineLevel="0" collapsed="false">
      <c r="A29" s="24" t="s">
        <v>8</v>
      </c>
      <c r="B29" s="67" t="s">
        <v>131</v>
      </c>
      <c r="C29" s="68" t="s">
        <v>102</v>
      </c>
      <c r="D29" s="10" t="s">
        <v>103</v>
      </c>
      <c r="E29" s="10" t="s">
        <v>50</v>
      </c>
      <c r="F29" s="10" t="n">
        <v>29.68</v>
      </c>
      <c r="G29" s="10" t="s">
        <v>51</v>
      </c>
      <c r="H29" s="10" t="s">
        <v>51</v>
      </c>
      <c r="I29" s="55" t="s">
        <v>51</v>
      </c>
      <c r="J29" s="55" t="n">
        <f aca="false">J27</f>
        <v>2039</v>
      </c>
      <c r="K29" s="10" t="s">
        <v>51</v>
      </c>
      <c r="L29" s="10" t="s">
        <v>51</v>
      </c>
      <c r="M29" s="10" t="s">
        <v>51</v>
      </c>
      <c r="N29" s="10" t="s">
        <v>51</v>
      </c>
      <c r="O29" s="69" t="n">
        <v>0</v>
      </c>
      <c r="P29" s="10" t="n">
        <v>3649</v>
      </c>
      <c r="Q29" s="10" t="n">
        <v>0</v>
      </c>
      <c r="R29" s="10" t="s">
        <v>51</v>
      </c>
      <c r="S29" s="10" t="s">
        <v>51</v>
      </c>
      <c r="T29" s="10" t="s">
        <v>51</v>
      </c>
      <c r="U29" s="10" t="s">
        <v>51</v>
      </c>
      <c r="V29" s="10" t="s">
        <v>51</v>
      </c>
      <c r="W29" s="69" t="n">
        <v>0.05</v>
      </c>
      <c r="X29" s="69" t="n">
        <v>0</v>
      </c>
      <c r="Y29" s="9" t="n">
        <v>-23.9023445229231</v>
      </c>
      <c r="Z29" s="56" t="n">
        <v>29.4507617135351</v>
      </c>
    </row>
    <row r="30" customFormat="false" ht="13.8" hidden="false" customHeight="false" outlineLevel="0" collapsed="false">
      <c r="A30" s="24" t="s">
        <v>8</v>
      </c>
      <c r="B30" s="67" t="s">
        <v>132</v>
      </c>
      <c r="C30" s="68" t="s">
        <v>133</v>
      </c>
      <c r="D30" s="37" t="s">
        <v>83</v>
      </c>
      <c r="E30" s="37" t="s">
        <v>50</v>
      </c>
      <c r="F30" s="37" t="n">
        <v>131.05</v>
      </c>
      <c r="G30" s="37" t="s">
        <v>51</v>
      </c>
      <c r="H30" s="37" t="s">
        <v>51</v>
      </c>
      <c r="I30" s="38" t="s">
        <v>51</v>
      </c>
      <c r="J30" s="38" t="n">
        <v>2037</v>
      </c>
      <c r="K30" s="37" t="s">
        <v>51</v>
      </c>
      <c r="L30" s="37" t="s">
        <v>51</v>
      </c>
      <c r="M30" s="37" t="s">
        <v>51</v>
      </c>
      <c r="N30" s="37" t="s">
        <v>51</v>
      </c>
      <c r="O30" s="70" t="n">
        <v>0</v>
      </c>
      <c r="P30" s="37" t="n">
        <v>1186</v>
      </c>
      <c r="Q30" s="37" t="n">
        <v>0</v>
      </c>
      <c r="R30" s="37" t="s">
        <v>51</v>
      </c>
      <c r="S30" s="37" t="s">
        <v>51</v>
      </c>
      <c r="T30" s="37" t="s">
        <v>51</v>
      </c>
      <c r="U30" s="37" t="s">
        <v>51</v>
      </c>
      <c r="V30" s="37" t="s">
        <v>51</v>
      </c>
      <c r="W30" s="70" t="n">
        <v>0.06</v>
      </c>
      <c r="X30" s="70" t="n">
        <v>0</v>
      </c>
      <c r="Y30" s="51" t="n">
        <v>-32.6878362411149</v>
      </c>
      <c r="Z30" s="52" t="n">
        <v>26.106440829574</v>
      </c>
    </row>
    <row r="31" customFormat="false" ht="13.8" hidden="false" customHeight="false" outlineLevel="0" collapsed="false">
      <c r="A31" s="24" t="s">
        <v>8</v>
      </c>
      <c r="B31" s="67" t="s">
        <v>134</v>
      </c>
      <c r="C31" s="68" t="s">
        <v>133</v>
      </c>
      <c r="D31" s="10" t="s">
        <v>83</v>
      </c>
      <c r="E31" s="10" t="s">
        <v>50</v>
      </c>
      <c r="F31" s="10" t="n">
        <v>90.82</v>
      </c>
      <c r="G31" s="10" t="s">
        <v>51</v>
      </c>
      <c r="H31" s="10" t="s">
        <v>51</v>
      </c>
      <c r="I31" s="55" t="s">
        <v>51</v>
      </c>
      <c r="J31" s="55" t="n">
        <v>2037</v>
      </c>
      <c r="K31" s="10" t="s">
        <v>51</v>
      </c>
      <c r="L31" s="10" t="s">
        <v>51</v>
      </c>
      <c r="M31" s="10" t="s">
        <v>51</v>
      </c>
      <c r="N31" s="10" t="s">
        <v>51</v>
      </c>
      <c r="O31" s="69" t="n">
        <v>0</v>
      </c>
      <c r="P31" s="10" t="n">
        <v>1186</v>
      </c>
      <c r="Q31" s="10" t="n">
        <v>0</v>
      </c>
      <c r="R31" s="10" t="s">
        <v>51</v>
      </c>
      <c r="S31" s="10" t="s">
        <v>51</v>
      </c>
      <c r="T31" s="10" t="s">
        <v>51</v>
      </c>
      <c r="U31" s="10" t="s">
        <v>51</v>
      </c>
      <c r="V31" s="10" t="s">
        <v>51</v>
      </c>
      <c r="W31" s="69" t="n">
        <v>0.06</v>
      </c>
      <c r="X31" s="69" t="n">
        <v>0</v>
      </c>
      <c r="Y31" s="9" t="n">
        <v>-32.9078819215407</v>
      </c>
      <c r="Z31" s="56" t="n">
        <v>17.9958467059943</v>
      </c>
    </row>
    <row r="32" customFormat="false" ht="13.8" hidden="false" customHeight="false" outlineLevel="0" collapsed="false">
      <c r="A32" s="24" t="s">
        <v>8</v>
      </c>
      <c r="B32" s="67" t="s">
        <v>135</v>
      </c>
      <c r="C32" s="68" t="s">
        <v>133</v>
      </c>
      <c r="D32" s="37" t="s">
        <v>103</v>
      </c>
      <c r="E32" s="37" t="s">
        <v>50</v>
      </c>
      <c r="F32" s="37" t="n">
        <v>8.9</v>
      </c>
      <c r="G32" s="37" t="s">
        <v>51</v>
      </c>
      <c r="H32" s="37" t="s">
        <v>51</v>
      </c>
      <c r="I32" s="38" t="s">
        <v>51</v>
      </c>
      <c r="J32" s="38" t="n">
        <v>2042</v>
      </c>
      <c r="K32" s="37" t="s">
        <v>51</v>
      </c>
      <c r="L32" s="37" t="s">
        <v>51</v>
      </c>
      <c r="M32" s="37" t="s">
        <v>51</v>
      </c>
      <c r="N32" s="37" t="s">
        <v>51</v>
      </c>
      <c r="O32" s="70" t="n">
        <v>0</v>
      </c>
      <c r="P32" s="37" t="n">
        <v>2176</v>
      </c>
      <c r="Q32" s="37" t="n">
        <v>0</v>
      </c>
      <c r="R32" s="37" t="s">
        <v>51</v>
      </c>
      <c r="S32" s="37" t="s">
        <v>51</v>
      </c>
      <c r="T32" s="37" t="s">
        <v>51</v>
      </c>
      <c r="U32" s="37" t="s">
        <v>51</v>
      </c>
      <c r="V32" s="37" t="s">
        <v>51</v>
      </c>
      <c r="W32" s="70" t="n">
        <v>0.05</v>
      </c>
      <c r="X32" s="70" t="n">
        <v>0</v>
      </c>
      <c r="Y32" s="51" t="n">
        <v>-32.7095832729575</v>
      </c>
      <c r="Z32" s="52" t="n">
        <v>18.4853819813383</v>
      </c>
    </row>
    <row r="33" customFormat="false" ht="13.8" hidden="false" customHeight="false" outlineLevel="0" collapsed="false">
      <c r="A33" s="24" t="s">
        <v>8</v>
      </c>
      <c r="B33" s="67" t="s">
        <v>136</v>
      </c>
      <c r="C33" s="68" t="s">
        <v>133</v>
      </c>
      <c r="D33" s="10" t="s">
        <v>113</v>
      </c>
      <c r="E33" s="10" t="s">
        <v>50</v>
      </c>
      <c r="F33" s="10" t="n">
        <v>50</v>
      </c>
      <c r="G33" s="10" t="s">
        <v>51</v>
      </c>
      <c r="H33" s="10" t="s">
        <v>51</v>
      </c>
      <c r="I33" s="55" t="s">
        <v>51</v>
      </c>
      <c r="J33" s="55" t="n">
        <v>2048</v>
      </c>
      <c r="K33" s="10" t="s">
        <v>51</v>
      </c>
      <c r="L33" s="10" t="s">
        <v>51</v>
      </c>
      <c r="M33" s="10" t="s">
        <v>51</v>
      </c>
      <c r="N33" s="10" t="s">
        <v>51</v>
      </c>
      <c r="O33" s="69" t="n">
        <v>0</v>
      </c>
      <c r="P33" s="10" t="n">
        <v>3324</v>
      </c>
      <c r="Q33" s="10" t="n">
        <v>0</v>
      </c>
      <c r="R33" s="10" t="s">
        <v>51</v>
      </c>
      <c r="S33" s="10" t="s">
        <v>51</v>
      </c>
      <c r="T33" s="10" t="s">
        <v>51</v>
      </c>
      <c r="U33" s="10" t="s">
        <v>51</v>
      </c>
      <c r="V33" s="10" t="n">
        <v>9</v>
      </c>
      <c r="W33" s="69" t="n">
        <v>0.08</v>
      </c>
      <c r="X33" s="69" t="n">
        <v>0</v>
      </c>
      <c r="Y33" s="9" t="n">
        <v>-28.8778550282065</v>
      </c>
      <c r="Z33" s="56" t="n">
        <v>21.9199758767607</v>
      </c>
    </row>
    <row r="34" customFormat="false" ht="13.8" hidden="false" customHeight="false" outlineLevel="0" collapsed="false">
      <c r="A34" s="24" t="s">
        <v>8</v>
      </c>
      <c r="B34" s="67" t="s">
        <v>137</v>
      </c>
      <c r="C34" s="68" t="s">
        <v>133</v>
      </c>
      <c r="D34" s="37" t="s">
        <v>103</v>
      </c>
      <c r="E34" s="37" t="s">
        <v>50</v>
      </c>
      <c r="F34" s="37" t="n">
        <v>57</v>
      </c>
      <c r="G34" s="37" t="s">
        <v>51</v>
      </c>
      <c r="H34" s="37" t="s">
        <v>51</v>
      </c>
      <c r="I34" s="38" t="s">
        <v>51</v>
      </c>
      <c r="J34" s="38" t="n">
        <v>2042</v>
      </c>
      <c r="K34" s="37" t="s">
        <v>51</v>
      </c>
      <c r="L34" s="37" t="s">
        <v>51</v>
      </c>
      <c r="M34" s="37" t="s">
        <v>51</v>
      </c>
      <c r="N34" s="37" t="s">
        <v>51</v>
      </c>
      <c r="O34" s="70" t="n">
        <v>0</v>
      </c>
      <c r="P34" s="37" t="n">
        <v>2176</v>
      </c>
      <c r="Q34" s="37" t="n">
        <v>0</v>
      </c>
      <c r="R34" s="37" t="s">
        <v>51</v>
      </c>
      <c r="S34" s="37" t="s">
        <v>51</v>
      </c>
      <c r="T34" s="37" t="s">
        <v>51</v>
      </c>
      <c r="U34" s="37" t="s">
        <v>51</v>
      </c>
      <c r="V34" s="37" t="s">
        <v>51</v>
      </c>
      <c r="W34" s="70" t="n">
        <v>0.05</v>
      </c>
      <c r="X34" s="70" t="n">
        <v>0</v>
      </c>
      <c r="Y34" s="51" t="n">
        <v>-28.5392488895511</v>
      </c>
      <c r="Z34" s="52" t="n">
        <v>25.213105911554</v>
      </c>
    </row>
    <row r="35" customFormat="false" ht="13.8" hidden="false" customHeight="false" outlineLevel="0" collapsed="false">
      <c r="A35" s="24" t="s">
        <v>8</v>
      </c>
      <c r="B35" s="67" t="s">
        <v>138</v>
      </c>
      <c r="C35" s="68" t="s">
        <v>133</v>
      </c>
      <c r="D35" s="10" t="s">
        <v>83</v>
      </c>
      <c r="E35" s="10" t="s">
        <v>50</v>
      </c>
      <c r="F35" s="10" t="n">
        <v>21</v>
      </c>
      <c r="G35" s="10" t="s">
        <v>51</v>
      </c>
      <c r="H35" s="10" t="s">
        <v>51</v>
      </c>
      <c r="I35" s="55" t="s">
        <v>51</v>
      </c>
      <c r="J35" s="55" t="n">
        <v>2036</v>
      </c>
      <c r="K35" s="10" t="s">
        <v>51</v>
      </c>
      <c r="L35" s="10" t="s">
        <v>51</v>
      </c>
      <c r="M35" s="10" t="s">
        <v>51</v>
      </c>
      <c r="N35" s="10" t="s">
        <v>51</v>
      </c>
      <c r="O35" s="69" t="n">
        <v>0</v>
      </c>
      <c r="P35" s="10" t="n">
        <v>1186</v>
      </c>
      <c r="Q35" s="10" t="n">
        <v>0</v>
      </c>
      <c r="R35" s="10" t="s">
        <v>51</v>
      </c>
      <c r="S35" s="10" t="s">
        <v>51</v>
      </c>
      <c r="T35" s="10" t="s">
        <v>51</v>
      </c>
      <c r="U35" s="10" t="s">
        <v>51</v>
      </c>
      <c r="V35" s="10" t="s">
        <v>51</v>
      </c>
      <c r="W35" s="69" t="n">
        <v>0.06</v>
      </c>
      <c r="X35" s="69" t="n">
        <v>0</v>
      </c>
      <c r="Y35" s="9" t="n">
        <v>-32.5879109367965</v>
      </c>
      <c r="Z35" s="56" t="n">
        <v>27.8791875013762</v>
      </c>
    </row>
    <row r="36" customFormat="false" ht="13.8" hidden="false" customHeight="false" outlineLevel="0" collapsed="false">
      <c r="A36" s="24" t="s">
        <v>8</v>
      </c>
      <c r="B36" s="67" t="s">
        <v>139</v>
      </c>
      <c r="C36" s="68" t="s">
        <v>133</v>
      </c>
      <c r="D36" s="37" t="s">
        <v>103</v>
      </c>
      <c r="E36" s="37" t="s">
        <v>50</v>
      </c>
      <c r="F36" s="37" t="n">
        <v>69.6</v>
      </c>
      <c r="G36" s="37" t="s">
        <v>51</v>
      </c>
      <c r="H36" s="37" t="s">
        <v>51</v>
      </c>
      <c r="I36" s="38" t="s">
        <v>51</v>
      </c>
      <c r="J36" s="38" t="n">
        <v>2042</v>
      </c>
      <c r="K36" s="37" t="s">
        <v>51</v>
      </c>
      <c r="L36" s="37" t="s">
        <v>51</v>
      </c>
      <c r="M36" s="37" t="s">
        <v>51</v>
      </c>
      <c r="N36" s="37" t="s">
        <v>51</v>
      </c>
      <c r="O36" s="70" t="n">
        <v>0</v>
      </c>
      <c r="P36" s="37" t="n">
        <v>2176</v>
      </c>
      <c r="Q36" s="37" t="n">
        <v>0</v>
      </c>
      <c r="R36" s="37" t="s">
        <v>51</v>
      </c>
      <c r="S36" s="37" t="s">
        <v>51</v>
      </c>
      <c r="T36" s="37" t="s">
        <v>51</v>
      </c>
      <c r="U36" s="37" t="s">
        <v>51</v>
      </c>
      <c r="V36" s="37" t="s">
        <v>51</v>
      </c>
      <c r="W36" s="70" t="n">
        <v>0.05</v>
      </c>
      <c r="X36" s="70" t="n">
        <v>0</v>
      </c>
      <c r="Y36" s="51" t="n">
        <v>-30.9973528514301</v>
      </c>
      <c r="Z36" s="52" t="n">
        <v>26.3301982035295</v>
      </c>
    </row>
    <row r="37" customFormat="false" ht="13.8" hidden="false" customHeight="false" outlineLevel="0" collapsed="false">
      <c r="A37" s="24" t="s">
        <v>8</v>
      </c>
      <c r="B37" s="67" t="s">
        <v>140</v>
      </c>
      <c r="C37" s="68" t="s">
        <v>133</v>
      </c>
      <c r="D37" s="10" t="s">
        <v>83</v>
      </c>
      <c r="E37" s="10" t="s">
        <v>50</v>
      </c>
      <c r="F37" s="10" t="n">
        <v>135.5</v>
      </c>
      <c r="G37" s="10" t="s">
        <v>51</v>
      </c>
      <c r="H37" s="10" t="s">
        <v>51</v>
      </c>
      <c r="I37" s="55" t="s">
        <v>51</v>
      </c>
      <c r="J37" s="55" t="n">
        <v>2037</v>
      </c>
      <c r="K37" s="10" t="s">
        <v>51</v>
      </c>
      <c r="L37" s="10" t="s">
        <v>51</v>
      </c>
      <c r="M37" s="10" t="s">
        <v>51</v>
      </c>
      <c r="N37" s="10" t="s">
        <v>51</v>
      </c>
      <c r="O37" s="69" t="n">
        <v>0</v>
      </c>
      <c r="P37" s="10" t="n">
        <v>1186</v>
      </c>
      <c r="Q37" s="10" t="n">
        <v>0</v>
      </c>
      <c r="R37" s="10" t="s">
        <v>51</v>
      </c>
      <c r="S37" s="10" t="s">
        <v>51</v>
      </c>
      <c r="T37" s="10" t="s">
        <v>51</v>
      </c>
      <c r="U37" s="10" t="s">
        <v>51</v>
      </c>
      <c r="V37" s="10" t="s">
        <v>51</v>
      </c>
      <c r="W37" s="69" t="n">
        <v>0.06</v>
      </c>
      <c r="X37" s="69" t="n">
        <v>0</v>
      </c>
      <c r="Y37" s="9" t="n">
        <v>-33.2943716091956</v>
      </c>
      <c r="Z37" s="56" t="n">
        <v>19.0439984288344</v>
      </c>
    </row>
    <row r="38" customFormat="false" ht="13.8" hidden="false" customHeight="false" outlineLevel="0" collapsed="false">
      <c r="A38" s="24" t="s">
        <v>8</v>
      </c>
      <c r="B38" s="67" t="s">
        <v>141</v>
      </c>
      <c r="C38" s="68" t="s">
        <v>133</v>
      </c>
      <c r="D38" s="37" t="s">
        <v>83</v>
      </c>
      <c r="E38" s="37" t="s">
        <v>50</v>
      </c>
      <c r="F38" s="37" t="n">
        <v>59.8</v>
      </c>
      <c r="G38" s="37" t="s">
        <v>51</v>
      </c>
      <c r="H38" s="37" t="s">
        <v>51</v>
      </c>
      <c r="I38" s="38" t="s">
        <v>51</v>
      </c>
      <c r="J38" s="38" t="n">
        <v>2037</v>
      </c>
      <c r="K38" s="37" t="s">
        <v>51</v>
      </c>
      <c r="L38" s="37" t="s">
        <v>51</v>
      </c>
      <c r="M38" s="37" t="s">
        <v>51</v>
      </c>
      <c r="N38" s="37" t="s">
        <v>51</v>
      </c>
      <c r="O38" s="70" t="n">
        <v>0</v>
      </c>
      <c r="P38" s="37" t="n">
        <v>1186</v>
      </c>
      <c r="Q38" s="37" t="n">
        <v>0</v>
      </c>
      <c r="R38" s="37" t="s">
        <v>51</v>
      </c>
      <c r="S38" s="37" t="s">
        <v>51</v>
      </c>
      <c r="T38" s="37" t="s">
        <v>51</v>
      </c>
      <c r="U38" s="37" t="s">
        <v>51</v>
      </c>
      <c r="V38" s="37" t="s">
        <v>51</v>
      </c>
      <c r="W38" s="70" t="n">
        <v>0.06</v>
      </c>
      <c r="X38" s="70" t="n">
        <v>0</v>
      </c>
      <c r="Y38" s="51" t="n">
        <v>-33.7956684356589</v>
      </c>
      <c r="Z38" s="52" t="n">
        <v>25.6722210769629</v>
      </c>
    </row>
    <row r="39" customFormat="false" ht="13.8" hidden="false" customHeight="false" outlineLevel="0" collapsed="false">
      <c r="A39" s="24" t="s">
        <v>8</v>
      </c>
      <c r="B39" s="67" t="s">
        <v>142</v>
      </c>
      <c r="C39" s="68" t="s">
        <v>133</v>
      </c>
      <c r="D39" s="10" t="s">
        <v>103</v>
      </c>
      <c r="E39" s="10" t="s">
        <v>50</v>
      </c>
      <c r="F39" s="10" t="n">
        <v>75</v>
      </c>
      <c r="G39" s="10" t="s">
        <v>51</v>
      </c>
      <c r="H39" s="10" t="s">
        <v>51</v>
      </c>
      <c r="I39" s="55" t="s">
        <v>51</v>
      </c>
      <c r="J39" s="55" t="n">
        <v>2042</v>
      </c>
      <c r="K39" s="10" t="s">
        <v>51</v>
      </c>
      <c r="L39" s="10" t="s">
        <v>51</v>
      </c>
      <c r="M39" s="10" t="s">
        <v>51</v>
      </c>
      <c r="N39" s="10" t="s">
        <v>51</v>
      </c>
      <c r="O39" s="69" t="n">
        <v>0</v>
      </c>
      <c r="P39" s="10" t="n">
        <v>2176</v>
      </c>
      <c r="Q39" s="10" t="n">
        <v>0</v>
      </c>
      <c r="R39" s="10" t="s">
        <v>51</v>
      </c>
      <c r="S39" s="10" t="s">
        <v>51</v>
      </c>
      <c r="T39" s="10" t="s">
        <v>51</v>
      </c>
      <c r="U39" s="10" t="s">
        <v>51</v>
      </c>
      <c r="V39" s="10" t="s">
        <v>51</v>
      </c>
      <c r="W39" s="69" t="n">
        <v>0.05</v>
      </c>
      <c r="X39" s="69" t="n">
        <v>0</v>
      </c>
      <c r="Y39" s="9" t="n">
        <v>-28.3095221110232</v>
      </c>
      <c r="Z39" s="56" t="n">
        <v>23.1040633712854</v>
      </c>
    </row>
    <row r="40" customFormat="false" ht="13.8" hidden="false" customHeight="false" outlineLevel="0" collapsed="false">
      <c r="A40" s="24" t="s">
        <v>8</v>
      </c>
      <c r="B40" s="67" t="s">
        <v>143</v>
      </c>
      <c r="C40" s="68" t="s">
        <v>133</v>
      </c>
      <c r="D40" s="37" t="s">
        <v>103</v>
      </c>
      <c r="E40" s="37" t="s">
        <v>50</v>
      </c>
      <c r="F40" s="37" t="n">
        <v>36.8</v>
      </c>
      <c r="G40" s="37" t="s">
        <v>51</v>
      </c>
      <c r="H40" s="37" t="s">
        <v>51</v>
      </c>
      <c r="I40" s="38" t="s">
        <v>51</v>
      </c>
      <c r="J40" s="38" t="n">
        <v>2042</v>
      </c>
      <c r="K40" s="37" t="s">
        <v>51</v>
      </c>
      <c r="L40" s="37" t="s">
        <v>51</v>
      </c>
      <c r="M40" s="37" t="s">
        <v>51</v>
      </c>
      <c r="N40" s="37" t="s">
        <v>51</v>
      </c>
      <c r="O40" s="70" t="n">
        <v>0</v>
      </c>
      <c r="P40" s="37" t="n">
        <v>2176</v>
      </c>
      <c r="Q40" s="37" t="n">
        <v>0</v>
      </c>
      <c r="R40" s="37" t="s">
        <v>51</v>
      </c>
      <c r="S40" s="37" t="s">
        <v>51</v>
      </c>
      <c r="T40" s="37" t="s">
        <v>51</v>
      </c>
      <c r="U40" s="37" t="s">
        <v>51</v>
      </c>
      <c r="V40" s="37" t="s">
        <v>51</v>
      </c>
      <c r="W40" s="70" t="n">
        <v>0.05</v>
      </c>
      <c r="X40" s="70" t="n">
        <v>0</v>
      </c>
      <c r="Y40" s="51" t="n">
        <v>-31.0452066349516</v>
      </c>
      <c r="Z40" s="52" t="n">
        <v>24.4418338566891</v>
      </c>
    </row>
    <row r="41" customFormat="false" ht="13.8" hidden="false" customHeight="false" outlineLevel="0" collapsed="false">
      <c r="A41" s="24" t="s">
        <v>8</v>
      </c>
      <c r="B41" s="67" t="s">
        <v>144</v>
      </c>
      <c r="C41" s="68" t="s">
        <v>133</v>
      </c>
      <c r="D41" s="10" t="s">
        <v>91</v>
      </c>
      <c r="E41" s="10" t="s">
        <v>50</v>
      </c>
      <c r="F41" s="10" t="n">
        <v>10</v>
      </c>
      <c r="G41" s="10" t="s">
        <v>51</v>
      </c>
      <c r="H41" s="10" t="s">
        <v>51</v>
      </c>
      <c r="I41" s="55" t="s">
        <v>51</v>
      </c>
      <c r="J41" s="55" t="s">
        <v>67</v>
      </c>
      <c r="K41" s="10" t="s">
        <v>51</v>
      </c>
      <c r="L41" s="10" t="s">
        <v>51</v>
      </c>
      <c r="M41" s="10" t="s">
        <v>51</v>
      </c>
      <c r="N41" s="10" t="s">
        <v>51</v>
      </c>
      <c r="O41" s="69" t="n">
        <v>0</v>
      </c>
      <c r="P41" s="10" t="n">
        <v>1363</v>
      </c>
      <c r="Q41" s="10" t="n">
        <v>0</v>
      </c>
      <c r="R41" s="10" t="s">
        <v>51</v>
      </c>
      <c r="S41" s="10" t="s">
        <v>51</v>
      </c>
      <c r="T41" s="10" t="s">
        <v>51</v>
      </c>
      <c r="U41" s="10" t="s">
        <v>51</v>
      </c>
      <c r="V41" s="10" t="s">
        <v>51</v>
      </c>
      <c r="W41" s="69" t="n">
        <v>0.03</v>
      </c>
      <c r="X41" s="69" t="n">
        <v>0.03</v>
      </c>
      <c r="Y41" s="9" t="n">
        <v>-28.7526965922516</v>
      </c>
      <c r="Z41" s="56" t="n">
        <v>20.5335002983643</v>
      </c>
    </row>
    <row r="42" customFormat="false" ht="13.8" hidden="false" customHeight="false" outlineLevel="0" collapsed="false">
      <c r="A42" s="24" t="s">
        <v>8</v>
      </c>
      <c r="B42" s="67" t="s">
        <v>145</v>
      </c>
      <c r="C42" s="68" t="s">
        <v>133</v>
      </c>
      <c r="D42" s="37" t="s">
        <v>103</v>
      </c>
      <c r="E42" s="37" t="s">
        <v>50</v>
      </c>
      <c r="F42" s="37" t="n">
        <v>74</v>
      </c>
      <c r="G42" s="37" t="s">
        <v>51</v>
      </c>
      <c r="H42" s="37" t="s">
        <v>51</v>
      </c>
      <c r="I42" s="38" t="s">
        <v>51</v>
      </c>
      <c r="J42" s="38" t="n">
        <v>2042</v>
      </c>
      <c r="K42" s="37" t="s">
        <v>51</v>
      </c>
      <c r="L42" s="37" t="s">
        <v>51</v>
      </c>
      <c r="M42" s="37" t="s">
        <v>51</v>
      </c>
      <c r="N42" s="37" t="s">
        <v>51</v>
      </c>
      <c r="O42" s="70" t="n">
        <v>0</v>
      </c>
      <c r="P42" s="37" t="n">
        <v>2176</v>
      </c>
      <c r="Q42" s="37" t="n">
        <v>0</v>
      </c>
      <c r="R42" s="37" t="s">
        <v>51</v>
      </c>
      <c r="S42" s="37" t="s">
        <v>51</v>
      </c>
      <c r="T42" s="37" t="s">
        <v>51</v>
      </c>
      <c r="U42" s="37" t="s">
        <v>51</v>
      </c>
      <c r="V42" s="37" t="s">
        <v>51</v>
      </c>
      <c r="W42" s="70" t="n">
        <v>0.05</v>
      </c>
      <c r="X42" s="70" t="n">
        <v>0</v>
      </c>
      <c r="Y42" s="51" t="n">
        <v>-27.7580864932175</v>
      </c>
      <c r="Z42" s="52" t="n">
        <v>23.0158958258526</v>
      </c>
    </row>
    <row r="43" customFormat="false" ht="13.8" hidden="false" customHeight="false" outlineLevel="0" collapsed="false">
      <c r="A43" s="24" t="s">
        <v>8</v>
      </c>
      <c r="B43" s="67" t="s">
        <v>146</v>
      </c>
      <c r="C43" s="68" t="s">
        <v>133</v>
      </c>
      <c r="D43" s="10" t="s">
        <v>103</v>
      </c>
      <c r="E43" s="10" t="s">
        <v>50</v>
      </c>
      <c r="F43" s="10" t="n">
        <v>75</v>
      </c>
      <c r="G43" s="10" t="s">
        <v>51</v>
      </c>
      <c r="H43" s="10" t="s">
        <v>51</v>
      </c>
      <c r="I43" s="55" t="s">
        <v>51</v>
      </c>
      <c r="J43" s="55" t="n">
        <v>2042</v>
      </c>
      <c r="K43" s="10" t="s">
        <v>51</v>
      </c>
      <c r="L43" s="10" t="s">
        <v>51</v>
      </c>
      <c r="M43" s="10" t="s">
        <v>51</v>
      </c>
      <c r="N43" s="10" t="s">
        <v>51</v>
      </c>
      <c r="O43" s="69" t="n">
        <v>0</v>
      </c>
      <c r="P43" s="10" t="n">
        <v>2176</v>
      </c>
      <c r="Q43" s="10" t="n">
        <v>0</v>
      </c>
      <c r="R43" s="10" t="s">
        <v>51</v>
      </c>
      <c r="S43" s="10" t="s">
        <v>51</v>
      </c>
      <c r="T43" s="10" t="s">
        <v>51</v>
      </c>
      <c r="U43" s="10" t="s">
        <v>51</v>
      </c>
      <c r="V43" s="10" t="s">
        <v>51</v>
      </c>
      <c r="W43" s="69" t="n">
        <v>0.05</v>
      </c>
      <c r="X43" s="69" t="n">
        <v>0</v>
      </c>
      <c r="Y43" s="9" t="n">
        <v>-30.65995</v>
      </c>
      <c r="Z43" s="56" t="n">
        <v>24.01981</v>
      </c>
    </row>
    <row r="44" customFormat="false" ht="13.8" hidden="false" customHeight="false" outlineLevel="0" collapsed="false">
      <c r="A44" s="24" t="s">
        <v>8</v>
      </c>
      <c r="B44" s="67" t="s">
        <v>147</v>
      </c>
      <c r="C44" s="68" t="s">
        <v>133</v>
      </c>
      <c r="D44" s="37" t="s">
        <v>91</v>
      </c>
      <c r="E44" s="37" t="s">
        <v>50</v>
      </c>
      <c r="F44" s="37" t="n">
        <v>4.22</v>
      </c>
      <c r="G44" s="37" t="s">
        <v>51</v>
      </c>
      <c r="H44" s="37" t="s">
        <v>51</v>
      </c>
      <c r="I44" s="38" t="s">
        <v>51</v>
      </c>
      <c r="J44" s="38" t="s">
        <v>67</v>
      </c>
      <c r="K44" s="37" t="s">
        <v>51</v>
      </c>
      <c r="L44" s="37" t="s">
        <v>51</v>
      </c>
      <c r="M44" s="37" t="s">
        <v>51</v>
      </c>
      <c r="N44" s="37" t="s">
        <v>51</v>
      </c>
      <c r="O44" s="70" t="n">
        <v>0</v>
      </c>
      <c r="P44" s="37" t="n">
        <v>1363</v>
      </c>
      <c r="Q44" s="37" t="n">
        <v>0</v>
      </c>
      <c r="R44" s="37" t="s">
        <v>51</v>
      </c>
      <c r="S44" s="37" t="s">
        <v>51</v>
      </c>
      <c r="T44" s="37" t="s">
        <v>51</v>
      </c>
      <c r="U44" s="37" t="s">
        <v>51</v>
      </c>
      <c r="V44" s="37" t="s">
        <v>51</v>
      </c>
      <c r="W44" s="70" t="n">
        <v>0.03</v>
      </c>
      <c r="X44" s="70" t="n">
        <v>0.03</v>
      </c>
      <c r="Y44" s="51" t="n">
        <v>-28.5141541489407</v>
      </c>
      <c r="Z44" s="52" t="n">
        <v>28.4101438223705</v>
      </c>
    </row>
    <row r="45" customFormat="false" ht="13.8" hidden="false" customHeight="false" outlineLevel="0" collapsed="false">
      <c r="A45" s="24" t="s">
        <v>8</v>
      </c>
      <c r="B45" s="67" t="s">
        <v>148</v>
      </c>
      <c r="C45" s="68" t="s">
        <v>133</v>
      </c>
      <c r="D45" s="10" t="s">
        <v>83</v>
      </c>
      <c r="E45" s="10" t="s">
        <v>50</v>
      </c>
      <c r="F45" s="10" t="n">
        <v>93.68</v>
      </c>
      <c r="G45" s="10" t="s">
        <v>51</v>
      </c>
      <c r="H45" s="10" t="s">
        <v>51</v>
      </c>
      <c r="I45" s="55" t="s">
        <v>51</v>
      </c>
      <c r="J45" s="55" t="n">
        <v>2037</v>
      </c>
      <c r="K45" s="10" t="s">
        <v>51</v>
      </c>
      <c r="L45" s="10" t="s">
        <v>51</v>
      </c>
      <c r="M45" s="10" t="s">
        <v>51</v>
      </c>
      <c r="N45" s="10" t="s">
        <v>51</v>
      </c>
      <c r="O45" s="69" t="n">
        <v>0</v>
      </c>
      <c r="P45" s="10" t="n">
        <v>1186</v>
      </c>
      <c r="Q45" s="10" t="n">
        <v>0</v>
      </c>
      <c r="R45" s="10" t="s">
        <v>51</v>
      </c>
      <c r="S45" s="10" t="s">
        <v>51</v>
      </c>
      <c r="T45" s="10" t="s">
        <v>51</v>
      </c>
      <c r="U45" s="10" t="s">
        <v>51</v>
      </c>
      <c r="V45" s="10" t="s">
        <v>51</v>
      </c>
      <c r="W45" s="69" t="n">
        <v>0.06</v>
      </c>
      <c r="X45" s="69" t="n">
        <v>0</v>
      </c>
      <c r="Y45" s="9" t="n">
        <v>-34.0151067849757</v>
      </c>
      <c r="Z45" s="56" t="n">
        <v>24.3446216906458</v>
      </c>
    </row>
    <row r="46" customFormat="false" ht="13.8" hidden="false" customHeight="false" outlineLevel="0" collapsed="false">
      <c r="A46" s="24" t="s">
        <v>8</v>
      </c>
      <c r="B46" s="67" t="s">
        <v>149</v>
      </c>
      <c r="C46" s="68" t="s">
        <v>133</v>
      </c>
      <c r="D46" s="37" t="s">
        <v>103</v>
      </c>
      <c r="E46" s="37" t="s">
        <v>50</v>
      </c>
      <c r="F46" s="37" t="n">
        <v>8.9</v>
      </c>
      <c r="G46" s="37" t="s">
        <v>51</v>
      </c>
      <c r="H46" s="37" t="s">
        <v>51</v>
      </c>
      <c r="I46" s="38" t="s">
        <v>51</v>
      </c>
      <c r="J46" s="38" t="n">
        <v>2042</v>
      </c>
      <c r="K46" s="37" t="s">
        <v>51</v>
      </c>
      <c r="L46" s="37" t="s">
        <v>51</v>
      </c>
      <c r="M46" s="37" t="s">
        <v>51</v>
      </c>
      <c r="N46" s="37" t="s">
        <v>51</v>
      </c>
      <c r="O46" s="70" t="n">
        <v>0</v>
      </c>
      <c r="P46" s="37" t="n">
        <v>2176</v>
      </c>
      <c r="Q46" s="37" t="n">
        <v>0</v>
      </c>
      <c r="R46" s="37" t="s">
        <v>51</v>
      </c>
      <c r="S46" s="37" t="s">
        <v>51</v>
      </c>
      <c r="T46" s="37" t="s">
        <v>51</v>
      </c>
      <c r="U46" s="37" t="s">
        <v>51</v>
      </c>
      <c r="V46" s="37" t="s">
        <v>51</v>
      </c>
      <c r="W46" s="70" t="n">
        <v>0.05</v>
      </c>
      <c r="X46" s="70" t="n">
        <v>0</v>
      </c>
      <c r="Y46" s="51" t="n">
        <v>-28.4149267279864</v>
      </c>
      <c r="Z46" s="52" t="n">
        <v>21.2219052972542</v>
      </c>
    </row>
    <row r="47" customFormat="false" ht="13.8" hidden="false" customHeight="false" outlineLevel="0" collapsed="false">
      <c r="A47" s="24" t="s">
        <v>8</v>
      </c>
      <c r="B47" s="67" t="s">
        <v>150</v>
      </c>
      <c r="C47" s="68" t="s">
        <v>133</v>
      </c>
      <c r="D47" s="10" t="s">
        <v>103</v>
      </c>
      <c r="E47" s="10" t="s">
        <v>50</v>
      </c>
      <c r="F47" s="10" t="n">
        <v>8.8</v>
      </c>
      <c r="G47" s="10" t="s">
        <v>51</v>
      </c>
      <c r="H47" s="10" t="s">
        <v>51</v>
      </c>
      <c r="I47" s="55" t="s">
        <v>51</v>
      </c>
      <c r="J47" s="55" t="n">
        <v>2042</v>
      </c>
      <c r="K47" s="10" t="s">
        <v>51</v>
      </c>
      <c r="L47" s="10" t="s">
        <v>51</v>
      </c>
      <c r="M47" s="10" t="s">
        <v>51</v>
      </c>
      <c r="N47" s="10" t="s">
        <v>51</v>
      </c>
      <c r="O47" s="69" t="n">
        <v>0</v>
      </c>
      <c r="P47" s="10" t="n">
        <v>2176</v>
      </c>
      <c r="Q47" s="10" t="n">
        <v>0</v>
      </c>
      <c r="R47" s="10" t="s">
        <v>51</v>
      </c>
      <c r="S47" s="10" t="s">
        <v>51</v>
      </c>
      <c r="T47" s="10" t="s">
        <v>51</v>
      </c>
      <c r="U47" s="10" t="s">
        <v>51</v>
      </c>
      <c r="V47" s="10" t="s">
        <v>51</v>
      </c>
      <c r="W47" s="69" t="n">
        <v>0.05</v>
      </c>
      <c r="X47" s="69" t="n">
        <v>0</v>
      </c>
      <c r="Y47" s="9" t="n">
        <v>-31.6556373302946</v>
      </c>
      <c r="Z47" s="56" t="n">
        <v>18.5161484011312</v>
      </c>
    </row>
    <row r="48" customFormat="false" ht="13.8" hidden="false" customHeight="false" outlineLevel="0" collapsed="false">
      <c r="A48" s="24" t="s">
        <v>8</v>
      </c>
      <c r="B48" s="67" t="s">
        <v>151</v>
      </c>
      <c r="C48" s="68" t="s">
        <v>133</v>
      </c>
      <c r="D48" s="37" t="s">
        <v>83</v>
      </c>
      <c r="E48" s="37" t="s">
        <v>50</v>
      </c>
      <c r="F48" s="37" t="n">
        <v>23.28</v>
      </c>
      <c r="G48" s="37" t="s">
        <v>51</v>
      </c>
      <c r="H48" s="37" t="s">
        <v>51</v>
      </c>
      <c r="I48" s="38" t="s">
        <v>51</v>
      </c>
      <c r="J48" s="38" t="n">
        <v>2037</v>
      </c>
      <c r="K48" s="37" t="s">
        <v>51</v>
      </c>
      <c r="L48" s="37" t="s">
        <v>51</v>
      </c>
      <c r="M48" s="37" t="s">
        <v>51</v>
      </c>
      <c r="N48" s="37" t="s">
        <v>51</v>
      </c>
      <c r="O48" s="70" t="n">
        <v>0</v>
      </c>
      <c r="P48" s="37" t="n">
        <v>1186</v>
      </c>
      <c r="Q48" s="37" t="n">
        <v>0</v>
      </c>
      <c r="R48" s="37" t="s">
        <v>51</v>
      </c>
      <c r="S48" s="37" t="s">
        <v>51</v>
      </c>
      <c r="T48" s="37" t="s">
        <v>51</v>
      </c>
      <c r="U48" s="37" t="s">
        <v>51</v>
      </c>
      <c r="V48" s="37" t="s">
        <v>51</v>
      </c>
      <c r="W48" s="70" t="n">
        <v>0.06</v>
      </c>
      <c r="X48" s="70" t="n">
        <v>0</v>
      </c>
      <c r="Y48" s="51" t="n">
        <v>-33.3090103766139</v>
      </c>
      <c r="Z48" s="52" t="n">
        <v>26.5316768686796</v>
      </c>
    </row>
    <row r="49" customFormat="false" ht="13.8" hidden="false" customHeight="false" outlineLevel="0" collapsed="false">
      <c r="A49" s="24" t="s">
        <v>8</v>
      </c>
      <c r="B49" s="67" t="s">
        <v>152</v>
      </c>
      <c r="C49" s="68" t="s">
        <v>153</v>
      </c>
      <c r="D49" s="10" t="s">
        <v>113</v>
      </c>
      <c r="E49" s="10" t="s">
        <v>50</v>
      </c>
      <c r="F49" s="10" t="n">
        <v>100</v>
      </c>
      <c r="G49" s="10" t="s">
        <v>51</v>
      </c>
      <c r="H49" s="10" t="s">
        <v>51</v>
      </c>
      <c r="I49" s="55" t="s">
        <v>51</v>
      </c>
      <c r="J49" s="55" t="n">
        <v>2049</v>
      </c>
      <c r="K49" s="10" t="s">
        <v>51</v>
      </c>
      <c r="L49" s="10" t="s">
        <v>51</v>
      </c>
      <c r="M49" s="10" t="s">
        <v>51</v>
      </c>
      <c r="N49" s="10" t="s">
        <v>51</v>
      </c>
      <c r="O49" s="69" t="n">
        <v>0</v>
      </c>
      <c r="P49" s="10" t="n">
        <v>3114</v>
      </c>
      <c r="Q49" s="10" t="n">
        <v>0</v>
      </c>
      <c r="R49" s="10" t="s">
        <v>51</v>
      </c>
      <c r="S49" s="10" t="s">
        <v>51</v>
      </c>
      <c r="T49" s="10" t="s">
        <v>51</v>
      </c>
      <c r="U49" s="10" t="s">
        <v>51</v>
      </c>
      <c r="V49" s="10" t="n">
        <v>6</v>
      </c>
      <c r="W49" s="69" t="n">
        <v>0.08</v>
      </c>
      <c r="X49" s="69" t="n">
        <v>0</v>
      </c>
      <c r="Y49" s="9" t="n">
        <v>-29.1620911485105</v>
      </c>
      <c r="Z49" s="56" t="n">
        <v>19.386264306318</v>
      </c>
    </row>
    <row r="50" customFormat="false" ht="13.8" hidden="false" customHeight="false" outlineLevel="0" collapsed="false">
      <c r="A50" s="24" t="s">
        <v>8</v>
      </c>
      <c r="B50" s="67" t="s">
        <v>154</v>
      </c>
      <c r="C50" s="68" t="s">
        <v>153</v>
      </c>
      <c r="D50" s="37" t="s">
        <v>103</v>
      </c>
      <c r="E50" s="37" t="s">
        <v>50</v>
      </c>
      <c r="F50" s="37" t="n">
        <v>75</v>
      </c>
      <c r="G50" s="37" t="s">
        <v>51</v>
      </c>
      <c r="H50" s="37" t="s">
        <v>51</v>
      </c>
      <c r="I50" s="38" t="s">
        <v>51</v>
      </c>
      <c r="J50" s="38" t="n">
        <v>2043</v>
      </c>
      <c r="K50" s="37" t="s">
        <v>51</v>
      </c>
      <c r="L50" s="37" t="s">
        <v>51</v>
      </c>
      <c r="M50" s="37" t="s">
        <v>51</v>
      </c>
      <c r="N50" s="37" t="s">
        <v>51</v>
      </c>
      <c r="O50" s="70" t="n">
        <v>0</v>
      </c>
      <c r="P50" s="37" t="n">
        <v>2176</v>
      </c>
      <c r="Q50" s="37" t="n">
        <v>0</v>
      </c>
      <c r="R50" s="37" t="s">
        <v>51</v>
      </c>
      <c r="S50" s="37" t="s">
        <v>51</v>
      </c>
      <c r="T50" s="37" t="s">
        <v>51</v>
      </c>
      <c r="U50" s="37" t="s">
        <v>51</v>
      </c>
      <c r="V50" s="37" t="s">
        <v>51</v>
      </c>
      <c r="W50" s="70" t="n">
        <v>0.05</v>
      </c>
      <c r="X50" s="70" t="n">
        <v>0</v>
      </c>
      <c r="Y50" s="51" t="n">
        <v>-27.2024896751489</v>
      </c>
      <c r="Z50" s="52" t="n">
        <v>22.8467825714585</v>
      </c>
    </row>
    <row r="51" customFormat="false" ht="13.8" hidden="false" customHeight="false" outlineLevel="0" collapsed="false">
      <c r="A51" s="24" t="s">
        <v>8</v>
      </c>
      <c r="B51" s="67" t="s">
        <v>155</v>
      </c>
      <c r="C51" s="68" t="s">
        <v>153</v>
      </c>
      <c r="D51" s="10" t="s">
        <v>156</v>
      </c>
      <c r="E51" s="10" t="s">
        <v>50</v>
      </c>
      <c r="F51" s="10" t="n">
        <v>7.56</v>
      </c>
      <c r="G51" s="10" t="s">
        <v>51</v>
      </c>
      <c r="H51" s="10" t="s">
        <v>51</v>
      </c>
      <c r="I51" s="55" t="s">
        <v>51</v>
      </c>
      <c r="J51" s="55" t="n">
        <v>2049</v>
      </c>
      <c r="K51" s="10" t="s">
        <v>51</v>
      </c>
      <c r="L51" s="10" t="n">
        <v>0</v>
      </c>
      <c r="M51" s="10" t="s">
        <v>51</v>
      </c>
      <c r="N51" s="10" t="s">
        <v>51</v>
      </c>
      <c r="O51" s="69" t="n">
        <v>0</v>
      </c>
      <c r="P51" s="10" t="n">
        <v>1109</v>
      </c>
      <c r="Q51" s="10" t="n">
        <v>0</v>
      </c>
      <c r="R51" s="10" t="s">
        <v>51</v>
      </c>
      <c r="S51" s="10" t="s">
        <v>51</v>
      </c>
      <c r="T51" s="10" t="s">
        <v>51</v>
      </c>
      <c r="U51" s="10" t="s">
        <v>51</v>
      </c>
      <c r="V51" s="10" t="s">
        <v>51</v>
      </c>
      <c r="W51" s="69" t="n">
        <v>0.05</v>
      </c>
      <c r="X51" s="69" t="n">
        <v>0.1</v>
      </c>
      <c r="Y51" s="9" t="n">
        <v>-26.1949542428945</v>
      </c>
      <c r="Z51" s="56" t="n">
        <v>28.0325284000202</v>
      </c>
    </row>
    <row r="52" customFormat="false" ht="13.8" hidden="false" customHeight="false" outlineLevel="0" collapsed="false">
      <c r="A52" s="24" t="s">
        <v>8</v>
      </c>
      <c r="B52" s="67" t="s">
        <v>157</v>
      </c>
      <c r="C52" s="68" t="s">
        <v>153</v>
      </c>
      <c r="D52" s="37" t="s">
        <v>113</v>
      </c>
      <c r="E52" s="37" t="s">
        <v>50</v>
      </c>
      <c r="F52" s="37" t="n">
        <v>100</v>
      </c>
      <c r="G52" s="37" t="s">
        <v>51</v>
      </c>
      <c r="H52" s="37" t="s">
        <v>51</v>
      </c>
      <c r="I52" s="38" t="s">
        <v>51</v>
      </c>
      <c r="J52" s="38" t="n">
        <v>2049</v>
      </c>
      <c r="K52" s="37" t="s">
        <v>51</v>
      </c>
      <c r="L52" s="37" t="s">
        <v>51</v>
      </c>
      <c r="M52" s="37" t="s">
        <v>51</v>
      </c>
      <c r="N52" s="37" t="s">
        <v>51</v>
      </c>
      <c r="O52" s="70" t="n">
        <v>0</v>
      </c>
      <c r="P52" s="37" t="n">
        <v>3114</v>
      </c>
      <c r="Q52" s="37" t="n">
        <v>0</v>
      </c>
      <c r="R52" s="37" t="s">
        <v>51</v>
      </c>
      <c r="S52" s="37" t="s">
        <v>51</v>
      </c>
      <c r="T52" s="37" t="s">
        <v>51</v>
      </c>
      <c r="U52" s="37" t="s">
        <v>51</v>
      </c>
      <c r="V52" s="37" t="n">
        <v>6</v>
      </c>
      <c r="W52" s="70" t="n">
        <v>0.08</v>
      </c>
      <c r="X52" s="70" t="n">
        <v>0</v>
      </c>
      <c r="Y52" s="51" t="n">
        <v>-28.4149267279864</v>
      </c>
      <c r="Z52" s="52" t="n">
        <v>21.2219052972542</v>
      </c>
    </row>
    <row r="53" customFormat="false" ht="13.8" hidden="false" customHeight="false" outlineLevel="0" collapsed="false">
      <c r="A53" s="24" t="s">
        <v>8</v>
      </c>
      <c r="B53" s="67" t="s">
        <v>158</v>
      </c>
      <c r="C53" s="68" t="s">
        <v>153</v>
      </c>
      <c r="D53" s="10" t="s">
        <v>83</v>
      </c>
      <c r="E53" s="10" t="s">
        <v>50</v>
      </c>
      <c r="F53" s="10" t="n">
        <v>137.74</v>
      </c>
      <c r="G53" s="10" t="s">
        <v>51</v>
      </c>
      <c r="H53" s="10" t="s">
        <v>51</v>
      </c>
      <c r="I53" s="55" t="s">
        <v>51</v>
      </c>
      <c r="J53" s="55" t="n">
        <v>2038</v>
      </c>
      <c r="K53" s="10" t="s">
        <v>51</v>
      </c>
      <c r="L53" s="10" t="s">
        <v>51</v>
      </c>
      <c r="M53" s="10" t="s">
        <v>51</v>
      </c>
      <c r="N53" s="10" t="s">
        <v>51</v>
      </c>
      <c r="O53" s="69" t="n">
        <v>0</v>
      </c>
      <c r="P53" s="10" t="n">
        <v>868</v>
      </c>
      <c r="Q53" s="10" t="n">
        <v>0</v>
      </c>
      <c r="R53" s="10" t="s">
        <v>51</v>
      </c>
      <c r="S53" s="10" t="s">
        <v>51</v>
      </c>
      <c r="T53" s="10" t="s">
        <v>51</v>
      </c>
      <c r="U53" s="10" t="s">
        <v>51</v>
      </c>
      <c r="V53" s="10" t="s">
        <v>51</v>
      </c>
      <c r="W53" s="69" t="n">
        <v>0.06</v>
      </c>
      <c r="X53" s="69" t="n">
        <v>0</v>
      </c>
      <c r="Y53" s="9" t="n">
        <v>-30.9181086104463</v>
      </c>
      <c r="Z53" s="56" t="n">
        <v>19.4410434574448</v>
      </c>
    </row>
    <row r="54" customFormat="false" ht="13.8" hidden="false" customHeight="false" outlineLevel="0" collapsed="false">
      <c r="A54" s="24" t="s">
        <v>8</v>
      </c>
      <c r="B54" s="67" t="s">
        <v>159</v>
      </c>
      <c r="C54" s="68" t="s">
        <v>153</v>
      </c>
      <c r="D54" s="37" t="s">
        <v>83</v>
      </c>
      <c r="E54" s="37" t="s">
        <v>50</v>
      </c>
      <c r="F54" s="37" t="n">
        <v>138.23</v>
      </c>
      <c r="G54" s="37" t="s">
        <v>51</v>
      </c>
      <c r="H54" s="37" t="s">
        <v>51</v>
      </c>
      <c r="I54" s="38" t="s">
        <v>51</v>
      </c>
      <c r="J54" s="38" t="n">
        <v>2038</v>
      </c>
      <c r="K54" s="37" t="s">
        <v>51</v>
      </c>
      <c r="L54" s="37" t="s">
        <v>51</v>
      </c>
      <c r="M54" s="37" t="s">
        <v>51</v>
      </c>
      <c r="N54" s="37" t="s">
        <v>51</v>
      </c>
      <c r="O54" s="70" t="n">
        <v>0</v>
      </c>
      <c r="P54" s="37" t="n">
        <v>868</v>
      </c>
      <c r="Q54" s="37" t="n">
        <v>0</v>
      </c>
      <c r="R54" s="37" t="s">
        <v>51</v>
      </c>
      <c r="S54" s="37" t="s">
        <v>51</v>
      </c>
      <c r="T54" s="37" t="s">
        <v>51</v>
      </c>
      <c r="U54" s="37" t="s">
        <v>51</v>
      </c>
      <c r="V54" s="37" t="s">
        <v>51</v>
      </c>
      <c r="W54" s="70" t="n">
        <v>0.06</v>
      </c>
      <c r="X54" s="70" t="n">
        <v>0</v>
      </c>
      <c r="Y54" s="51" t="n">
        <v>-30.9181086104463</v>
      </c>
      <c r="Z54" s="52" t="n">
        <v>19.4410434574448</v>
      </c>
    </row>
    <row r="55" customFormat="false" ht="13.8" hidden="false" customHeight="false" outlineLevel="0" collapsed="false">
      <c r="A55" s="24" t="s">
        <v>8</v>
      </c>
      <c r="B55" s="67" t="s">
        <v>160</v>
      </c>
      <c r="C55" s="68" t="s">
        <v>153</v>
      </c>
      <c r="D55" s="10" t="s">
        <v>83</v>
      </c>
      <c r="E55" s="10" t="s">
        <v>50</v>
      </c>
      <c r="F55" s="10" t="n">
        <v>96.48</v>
      </c>
      <c r="G55" s="10" t="s">
        <v>51</v>
      </c>
      <c r="H55" s="10" t="s">
        <v>51</v>
      </c>
      <c r="I55" s="55" t="s">
        <v>51</v>
      </c>
      <c r="J55" s="55" t="n">
        <v>2038</v>
      </c>
      <c r="K55" s="10" t="s">
        <v>51</v>
      </c>
      <c r="L55" s="10" t="s">
        <v>51</v>
      </c>
      <c r="M55" s="10" t="s">
        <v>51</v>
      </c>
      <c r="N55" s="10" t="s">
        <v>51</v>
      </c>
      <c r="O55" s="69" t="n">
        <v>0</v>
      </c>
      <c r="P55" s="10" t="n">
        <v>868</v>
      </c>
      <c r="Q55" s="10" t="n">
        <v>0</v>
      </c>
      <c r="R55" s="10" t="s">
        <v>51</v>
      </c>
      <c r="S55" s="10" t="s">
        <v>51</v>
      </c>
      <c r="T55" s="10" t="s">
        <v>51</v>
      </c>
      <c r="U55" s="10" t="s">
        <v>51</v>
      </c>
      <c r="V55" s="10" t="s">
        <v>51</v>
      </c>
      <c r="W55" s="69" t="n">
        <v>0.06</v>
      </c>
      <c r="X55" s="69" t="n">
        <v>0</v>
      </c>
      <c r="Y55" s="9" t="n">
        <v>-30.65995</v>
      </c>
      <c r="Z55" s="56" t="n">
        <v>24.01981</v>
      </c>
    </row>
    <row r="56" customFormat="false" ht="13.8" hidden="false" customHeight="false" outlineLevel="0" collapsed="false">
      <c r="A56" s="24" t="s">
        <v>8</v>
      </c>
      <c r="B56" s="67" t="s">
        <v>161</v>
      </c>
      <c r="C56" s="68" t="s">
        <v>153</v>
      </c>
      <c r="D56" s="37" t="s">
        <v>83</v>
      </c>
      <c r="E56" s="37" t="s">
        <v>50</v>
      </c>
      <c r="F56" s="37" t="n">
        <v>138.96</v>
      </c>
      <c r="G56" s="37" t="s">
        <v>51</v>
      </c>
      <c r="H56" s="37" t="s">
        <v>51</v>
      </c>
      <c r="I56" s="38" t="s">
        <v>51</v>
      </c>
      <c r="J56" s="38" t="n">
        <v>2038</v>
      </c>
      <c r="K56" s="37" t="s">
        <v>51</v>
      </c>
      <c r="L56" s="37" t="s">
        <v>51</v>
      </c>
      <c r="M56" s="37" t="s">
        <v>51</v>
      </c>
      <c r="N56" s="37" t="s">
        <v>51</v>
      </c>
      <c r="O56" s="70" t="n">
        <v>0</v>
      </c>
      <c r="P56" s="37" t="n">
        <v>868</v>
      </c>
      <c r="Q56" s="37" t="n">
        <v>0</v>
      </c>
      <c r="R56" s="37" t="s">
        <v>51</v>
      </c>
      <c r="S56" s="37" t="s">
        <v>51</v>
      </c>
      <c r="T56" s="37" t="s">
        <v>51</v>
      </c>
      <c r="U56" s="37" t="s">
        <v>51</v>
      </c>
      <c r="V56" s="37" t="s">
        <v>51</v>
      </c>
      <c r="W56" s="70" t="n">
        <v>0.06</v>
      </c>
      <c r="X56" s="70" t="n">
        <v>0</v>
      </c>
      <c r="Y56" s="51" t="n">
        <v>-30.65995</v>
      </c>
      <c r="Z56" s="52" t="n">
        <v>24.01981</v>
      </c>
    </row>
    <row r="57" customFormat="false" ht="13.8" hidden="false" customHeight="false" outlineLevel="0" collapsed="false">
      <c r="A57" s="24" t="s">
        <v>8</v>
      </c>
      <c r="B57" s="67" t="s">
        <v>162</v>
      </c>
      <c r="C57" s="68" t="s">
        <v>153</v>
      </c>
      <c r="D57" s="10" t="s">
        <v>156</v>
      </c>
      <c r="E57" s="10" t="s">
        <v>163</v>
      </c>
      <c r="F57" s="10" t="n">
        <v>16.5</v>
      </c>
      <c r="G57" s="10" t="s">
        <v>51</v>
      </c>
      <c r="H57" s="10" t="n">
        <v>32</v>
      </c>
      <c r="I57" s="55" t="s">
        <v>51</v>
      </c>
      <c r="J57" s="55" t="s">
        <v>67</v>
      </c>
      <c r="K57" s="10" t="s">
        <v>51</v>
      </c>
      <c r="L57" s="10" t="n">
        <v>1650</v>
      </c>
      <c r="M57" s="10" t="s">
        <v>51</v>
      </c>
      <c r="N57" s="10" t="s">
        <v>51</v>
      </c>
      <c r="O57" s="69" t="n">
        <v>0</v>
      </c>
      <c r="P57" s="10" t="n">
        <v>1500</v>
      </c>
      <c r="Q57" s="10" t="n">
        <v>0</v>
      </c>
      <c r="R57" s="10" t="s">
        <v>51</v>
      </c>
      <c r="S57" s="10" t="n">
        <v>6</v>
      </c>
      <c r="T57" s="10" t="n">
        <v>4</v>
      </c>
      <c r="W57" s="69" t="n">
        <v>0</v>
      </c>
      <c r="X57" s="69" t="n">
        <v>0</v>
      </c>
      <c r="Y57" s="9" t="n">
        <v>-27.618037149128</v>
      </c>
      <c r="Z57" s="56" t="n">
        <v>32.0345129341963</v>
      </c>
    </row>
    <row r="58" customFormat="false" ht="13.8" hidden="false" customHeight="false" outlineLevel="0" collapsed="false">
      <c r="A58" s="24" t="s">
        <v>8</v>
      </c>
      <c r="B58" s="67" t="s">
        <v>164</v>
      </c>
      <c r="C58" s="68" t="s">
        <v>153</v>
      </c>
      <c r="D58" s="37" t="s">
        <v>103</v>
      </c>
      <c r="E58" s="37" t="s">
        <v>50</v>
      </c>
      <c r="F58" s="37" t="n">
        <v>75</v>
      </c>
      <c r="G58" s="37" t="s">
        <v>51</v>
      </c>
      <c r="H58" s="37" t="s">
        <v>51</v>
      </c>
      <c r="I58" s="38" t="s">
        <v>51</v>
      </c>
      <c r="J58" s="38" t="n">
        <v>2043</v>
      </c>
      <c r="K58" s="37" t="s">
        <v>51</v>
      </c>
      <c r="L58" s="37" t="s">
        <v>51</v>
      </c>
      <c r="M58" s="37" t="s">
        <v>51</v>
      </c>
      <c r="N58" s="37" t="s">
        <v>51</v>
      </c>
      <c r="O58" s="70" t="n">
        <v>0</v>
      </c>
      <c r="P58" s="37" t="n">
        <v>1165</v>
      </c>
      <c r="Q58" s="37" t="n">
        <v>0</v>
      </c>
      <c r="R58" s="37" t="s">
        <v>51</v>
      </c>
      <c r="S58" s="37" t="s">
        <v>51</v>
      </c>
      <c r="T58" s="37" t="s">
        <v>51</v>
      </c>
      <c r="U58" s="37" t="s">
        <v>51</v>
      </c>
      <c r="V58" s="37" t="s">
        <v>51</v>
      </c>
      <c r="W58" s="70" t="n">
        <v>0.05</v>
      </c>
      <c r="X58" s="70" t="n">
        <v>0</v>
      </c>
      <c r="Y58" s="51" t="n">
        <v>-29.9646991223959</v>
      </c>
      <c r="Z58" s="52" t="n">
        <v>22.3394383574136</v>
      </c>
    </row>
    <row r="59" customFormat="false" ht="13.8" hidden="false" customHeight="false" outlineLevel="0" collapsed="false">
      <c r="A59" s="24" t="s">
        <v>8</v>
      </c>
      <c r="B59" s="67" t="s">
        <v>165</v>
      </c>
      <c r="C59" s="68" t="s">
        <v>153</v>
      </c>
      <c r="D59" s="10" t="s">
        <v>103</v>
      </c>
      <c r="E59" s="10" t="s">
        <v>50</v>
      </c>
      <c r="F59" s="10" t="n">
        <v>75</v>
      </c>
      <c r="G59" s="10" t="s">
        <v>51</v>
      </c>
      <c r="H59" s="10" t="s">
        <v>51</v>
      </c>
      <c r="I59" s="55" t="s">
        <v>51</v>
      </c>
      <c r="J59" s="55" t="n">
        <v>2043</v>
      </c>
      <c r="K59" s="10" t="s">
        <v>51</v>
      </c>
      <c r="L59" s="10" t="s">
        <v>51</v>
      </c>
      <c r="M59" s="10" t="s">
        <v>51</v>
      </c>
      <c r="N59" s="10" t="s">
        <v>51</v>
      </c>
      <c r="O59" s="69" t="n">
        <v>0</v>
      </c>
      <c r="P59" s="10" t="n">
        <v>1165</v>
      </c>
      <c r="Q59" s="10" t="n">
        <v>0</v>
      </c>
      <c r="R59" s="10" t="s">
        <v>51</v>
      </c>
      <c r="S59" s="10" t="s">
        <v>51</v>
      </c>
      <c r="T59" s="10" t="s">
        <v>51</v>
      </c>
      <c r="U59" s="10" t="s">
        <v>51</v>
      </c>
      <c r="V59" s="10" t="s">
        <v>51</v>
      </c>
      <c r="W59" s="69" t="n">
        <v>0.05</v>
      </c>
      <c r="X59" s="69" t="n">
        <v>0</v>
      </c>
      <c r="Y59" s="9" t="n">
        <v>-29.9646991223959</v>
      </c>
      <c r="Z59" s="56" t="n">
        <v>22.3394383574136</v>
      </c>
    </row>
    <row r="60" customFormat="false" ht="13.8" hidden="false" customHeight="false" outlineLevel="0" collapsed="false">
      <c r="A60" s="24" t="s">
        <v>8</v>
      </c>
      <c r="B60" s="67" t="s">
        <v>166</v>
      </c>
      <c r="C60" s="68" t="s">
        <v>153</v>
      </c>
      <c r="D60" s="37" t="s">
        <v>83</v>
      </c>
      <c r="E60" s="37" t="s">
        <v>50</v>
      </c>
      <c r="F60" s="37" t="n">
        <v>86.6</v>
      </c>
      <c r="G60" s="37" t="s">
        <v>51</v>
      </c>
      <c r="H60" s="37" t="s">
        <v>51</v>
      </c>
      <c r="I60" s="38" t="s">
        <v>51</v>
      </c>
      <c r="J60" s="38" t="n">
        <v>2038</v>
      </c>
      <c r="K60" s="37" t="s">
        <v>51</v>
      </c>
      <c r="L60" s="37" t="s">
        <v>51</v>
      </c>
      <c r="M60" s="37" t="s">
        <v>51</v>
      </c>
      <c r="N60" s="37" t="s">
        <v>51</v>
      </c>
      <c r="O60" s="70" t="n">
        <v>0</v>
      </c>
      <c r="P60" s="37" t="n">
        <v>868</v>
      </c>
      <c r="Q60" s="37" t="n">
        <v>0</v>
      </c>
      <c r="R60" s="37" t="s">
        <v>51</v>
      </c>
      <c r="S60" s="37" t="s">
        <v>51</v>
      </c>
      <c r="T60" s="37" t="s">
        <v>51</v>
      </c>
      <c r="U60" s="37" t="s">
        <v>51</v>
      </c>
      <c r="V60" s="37" t="s">
        <v>51</v>
      </c>
      <c r="W60" s="70" t="n">
        <v>0.06</v>
      </c>
      <c r="X60" s="70" t="n">
        <v>0</v>
      </c>
      <c r="Y60" s="51" t="n">
        <v>-32.7460636463402</v>
      </c>
      <c r="Z60" s="52" t="n">
        <v>25.807017154113</v>
      </c>
    </row>
    <row r="61" customFormat="false" ht="13.8" hidden="false" customHeight="false" outlineLevel="0" collapsed="false">
      <c r="A61" s="24" t="s">
        <v>8</v>
      </c>
      <c r="B61" s="67" t="s">
        <v>167</v>
      </c>
      <c r="C61" s="68" t="s">
        <v>153</v>
      </c>
      <c r="D61" s="10" t="s">
        <v>83</v>
      </c>
      <c r="E61" s="10" t="s">
        <v>50</v>
      </c>
      <c r="F61" s="10" t="n">
        <v>79.05</v>
      </c>
      <c r="G61" s="10" t="s">
        <v>51</v>
      </c>
      <c r="H61" s="10" t="s">
        <v>51</v>
      </c>
      <c r="I61" s="55" t="s">
        <v>51</v>
      </c>
      <c r="J61" s="55" t="n">
        <v>2038</v>
      </c>
      <c r="K61" s="10" t="s">
        <v>51</v>
      </c>
      <c r="L61" s="10" t="s">
        <v>51</v>
      </c>
      <c r="M61" s="10" t="s">
        <v>51</v>
      </c>
      <c r="N61" s="10" t="s">
        <v>51</v>
      </c>
      <c r="O61" s="69" t="n">
        <v>0</v>
      </c>
      <c r="P61" s="10" t="n">
        <v>868</v>
      </c>
      <c r="Q61" s="10" t="n">
        <v>0</v>
      </c>
      <c r="R61" s="10" t="s">
        <v>51</v>
      </c>
      <c r="S61" s="10" t="s">
        <v>51</v>
      </c>
      <c r="T61" s="10" t="s">
        <v>51</v>
      </c>
      <c r="U61" s="10" t="s">
        <v>51</v>
      </c>
      <c r="V61" s="10" t="s">
        <v>51</v>
      </c>
      <c r="W61" s="69" t="n">
        <v>0.06</v>
      </c>
      <c r="X61" s="69" t="n">
        <v>0</v>
      </c>
      <c r="Y61" s="9" t="n">
        <v>-31.1838509684692</v>
      </c>
      <c r="Z61" s="56" t="n">
        <v>24.9459731140142</v>
      </c>
    </row>
    <row r="62" customFormat="false" ht="13.8" hidden="false" customHeight="false" outlineLevel="0" collapsed="false">
      <c r="A62" s="24" t="s">
        <v>8</v>
      </c>
      <c r="B62" s="67" t="s">
        <v>168</v>
      </c>
      <c r="C62" s="68" t="s">
        <v>153</v>
      </c>
      <c r="D62" s="37" t="s">
        <v>103</v>
      </c>
      <c r="E62" s="37" t="s">
        <v>50</v>
      </c>
      <c r="F62" s="37" t="n">
        <v>75</v>
      </c>
      <c r="G62" s="37" t="s">
        <v>51</v>
      </c>
      <c r="H62" s="37" t="s">
        <v>51</v>
      </c>
      <c r="I62" s="38" t="s">
        <v>51</v>
      </c>
      <c r="J62" s="38" t="n">
        <v>2043</v>
      </c>
      <c r="K62" s="37" t="s">
        <v>51</v>
      </c>
      <c r="L62" s="37" t="s">
        <v>51</v>
      </c>
      <c r="M62" s="37" t="s">
        <v>51</v>
      </c>
      <c r="N62" s="37" t="s">
        <v>51</v>
      </c>
      <c r="O62" s="70" t="n">
        <v>0</v>
      </c>
      <c r="P62" s="37" t="n">
        <v>1165</v>
      </c>
      <c r="Q62" s="37" t="n">
        <v>0</v>
      </c>
      <c r="R62" s="37" t="s">
        <v>51</v>
      </c>
      <c r="S62" s="37" t="s">
        <v>51</v>
      </c>
      <c r="T62" s="37" t="s">
        <v>51</v>
      </c>
      <c r="U62" s="37" t="s">
        <v>51</v>
      </c>
      <c r="V62" s="37" t="s">
        <v>51</v>
      </c>
      <c r="W62" s="70" t="n">
        <v>0.05</v>
      </c>
      <c r="X62" s="70" t="n">
        <v>0</v>
      </c>
      <c r="Y62" s="51" t="n">
        <v>-32.1966920816962</v>
      </c>
      <c r="Z62" s="52" t="n">
        <v>18.8950290145481</v>
      </c>
    </row>
    <row r="63" customFormat="false" ht="13.8" hidden="false" customHeight="false" outlineLevel="0" collapsed="false">
      <c r="A63" s="24" t="s">
        <v>8</v>
      </c>
      <c r="B63" s="67" t="s">
        <v>169</v>
      </c>
      <c r="C63" s="68" t="s">
        <v>153</v>
      </c>
      <c r="D63" s="10" t="s">
        <v>103</v>
      </c>
      <c r="E63" s="10" t="s">
        <v>50</v>
      </c>
      <c r="F63" s="10" t="n">
        <v>75</v>
      </c>
      <c r="G63" s="10" t="s">
        <v>51</v>
      </c>
      <c r="H63" s="10" t="s">
        <v>51</v>
      </c>
      <c r="I63" s="55" t="s">
        <v>51</v>
      </c>
      <c r="J63" s="55" t="n">
        <v>2043</v>
      </c>
      <c r="K63" s="10" t="s">
        <v>51</v>
      </c>
      <c r="L63" s="10" t="s">
        <v>51</v>
      </c>
      <c r="M63" s="10" t="s">
        <v>51</v>
      </c>
      <c r="N63" s="10" t="s">
        <v>51</v>
      </c>
      <c r="O63" s="69" t="n">
        <v>0</v>
      </c>
      <c r="P63" s="10" t="n">
        <v>1165</v>
      </c>
      <c r="Q63" s="10" t="n">
        <v>0</v>
      </c>
      <c r="R63" s="10" t="s">
        <v>51</v>
      </c>
      <c r="S63" s="10" t="s">
        <v>51</v>
      </c>
      <c r="T63" s="10" t="s">
        <v>51</v>
      </c>
      <c r="U63" s="10" t="s">
        <v>51</v>
      </c>
      <c r="V63" s="10" t="s">
        <v>51</v>
      </c>
      <c r="W63" s="69" t="n">
        <v>0.05</v>
      </c>
      <c r="X63" s="69" t="n">
        <v>0</v>
      </c>
      <c r="Y63" s="9" t="n">
        <v>-29.1332959271857</v>
      </c>
      <c r="Z63" s="56" t="n">
        <v>24.7988059202147</v>
      </c>
    </row>
    <row r="64" customFormat="false" ht="13.8" hidden="false" customHeight="false" outlineLevel="0" collapsed="false">
      <c r="A64" s="24" t="s">
        <v>8</v>
      </c>
      <c r="B64" s="67" t="s">
        <v>170</v>
      </c>
      <c r="C64" s="68" t="s">
        <v>153</v>
      </c>
      <c r="D64" s="37" t="s">
        <v>83</v>
      </c>
      <c r="E64" s="37" t="s">
        <v>50</v>
      </c>
      <c r="F64" s="37" t="n">
        <v>108.25</v>
      </c>
      <c r="G64" s="37" t="s">
        <v>51</v>
      </c>
      <c r="H64" s="37" t="s">
        <v>51</v>
      </c>
      <c r="I64" s="38" t="s">
        <v>51</v>
      </c>
      <c r="J64" s="38" t="n">
        <v>2038</v>
      </c>
      <c r="K64" s="37" t="s">
        <v>51</v>
      </c>
      <c r="L64" s="37" t="s">
        <v>51</v>
      </c>
      <c r="M64" s="37" t="s">
        <v>51</v>
      </c>
      <c r="N64" s="37" t="s">
        <v>51</v>
      </c>
      <c r="O64" s="70" t="n">
        <v>0</v>
      </c>
      <c r="P64" s="37" t="n">
        <v>868</v>
      </c>
      <c r="Q64" s="37" t="n">
        <v>0</v>
      </c>
      <c r="R64" s="37" t="s">
        <v>51</v>
      </c>
      <c r="S64" s="37" t="s">
        <v>51</v>
      </c>
      <c r="T64" s="37" t="s">
        <v>51</v>
      </c>
      <c r="U64" s="37" t="s">
        <v>51</v>
      </c>
      <c r="V64" s="37" t="s">
        <v>51</v>
      </c>
      <c r="W64" s="70" t="n">
        <v>0.06</v>
      </c>
      <c r="X64" s="70" t="n">
        <v>0</v>
      </c>
      <c r="Y64" s="51" t="n">
        <v>-34.0016066103323</v>
      </c>
      <c r="Z64" s="52" t="n">
        <v>24.7416286318375</v>
      </c>
    </row>
    <row r="65" customFormat="false" ht="13.8" hidden="false" customHeight="false" outlineLevel="0" collapsed="false">
      <c r="A65" s="24" t="s">
        <v>8</v>
      </c>
      <c r="B65" s="67" t="s">
        <v>171</v>
      </c>
      <c r="C65" s="68" t="s">
        <v>153</v>
      </c>
      <c r="D65" s="10" t="s">
        <v>103</v>
      </c>
      <c r="E65" s="10" t="s">
        <v>50</v>
      </c>
      <c r="F65" s="10" t="n">
        <v>60</v>
      </c>
      <c r="G65" s="10" t="s">
        <v>51</v>
      </c>
      <c r="H65" s="10" t="s">
        <v>51</v>
      </c>
      <c r="I65" s="55" t="s">
        <v>51</v>
      </c>
      <c r="J65" s="55" t="n">
        <v>2043</v>
      </c>
      <c r="K65" s="10" t="s">
        <v>51</v>
      </c>
      <c r="L65" s="10" t="s">
        <v>51</v>
      </c>
      <c r="M65" s="10" t="s">
        <v>51</v>
      </c>
      <c r="N65" s="10" t="s">
        <v>51</v>
      </c>
      <c r="O65" s="69" t="n">
        <v>0</v>
      </c>
      <c r="P65" s="10" t="n">
        <v>1165</v>
      </c>
      <c r="Q65" s="10" t="n">
        <v>0</v>
      </c>
      <c r="R65" s="10" t="s">
        <v>51</v>
      </c>
      <c r="S65" s="10" t="s">
        <v>51</v>
      </c>
      <c r="T65" s="10" t="s">
        <v>51</v>
      </c>
      <c r="U65" s="10" t="s">
        <v>51</v>
      </c>
      <c r="V65" s="10" t="s">
        <v>51</v>
      </c>
      <c r="W65" s="69" t="n">
        <v>0.05</v>
      </c>
      <c r="X65" s="69" t="n">
        <v>0</v>
      </c>
      <c r="Y65" s="9" t="n">
        <v>-23.6719383382079</v>
      </c>
      <c r="Z65" s="56" t="n">
        <v>27.6357349059135</v>
      </c>
    </row>
    <row r="66" customFormat="false" ht="13.8" hidden="false" customHeight="false" outlineLevel="0" collapsed="false">
      <c r="A66" s="24" t="s">
        <v>8</v>
      </c>
      <c r="B66" s="67" t="s">
        <v>172</v>
      </c>
      <c r="C66" s="68" t="s">
        <v>173</v>
      </c>
      <c r="D66" s="37" t="s">
        <v>113</v>
      </c>
      <c r="E66" s="37" t="s">
        <v>50</v>
      </c>
      <c r="F66" s="37" t="n">
        <v>100</v>
      </c>
      <c r="G66" s="37" t="s">
        <v>51</v>
      </c>
      <c r="H66" s="37" t="s">
        <v>51</v>
      </c>
      <c r="I66" s="38" t="s">
        <v>51</v>
      </c>
      <c r="J66" s="38" t="s">
        <v>67</v>
      </c>
      <c r="K66" s="37" t="s">
        <v>51</v>
      </c>
      <c r="L66" s="37" t="s">
        <v>51</v>
      </c>
      <c r="M66" s="37" t="s">
        <v>51</v>
      </c>
      <c r="N66" s="37" t="s">
        <v>51</v>
      </c>
      <c r="O66" s="70" t="n">
        <v>0</v>
      </c>
      <c r="P66" s="37" t="n">
        <v>2902</v>
      </c>
      <c r="Q66" s="37" t="n">
        <v>0</v>
      </c>
      <c r="R66" s="37" t="s">
        <v>51</v>
      </c>
      <c r="S66" s="37" t="s">
        <v>51</v>
      </c>
      <c r="T66" s="37" t="s">
        <v>51</v>
      </c>
      <c r="U66" s="37" t="s">
        <v>51</v>
      </c>
      <c r="V66" s="37" t="n">
        <v>6</v>
      </c>
      <c r="W66" s="70" t="n">
        <v>0.08</v>
      </c>
      <c r="X66" s="70" t="n">
        <v>0</v>
      </c>
      <c r="Y66" s="51" t="n">
        <v>-27.7580864932175</v>
      </c>
      <c r="Z66" s="52" t="n">
        <v>23.0158958258526</v>
      </c>
    </row>
    <row r="67" customFormat="false" ht="13.8" hidden="false" customHeight="false" outlineLevel="0" collapsed="false">
      <c r="A67" s="24" t="s">
        <v>8</v>
      </c>
      <c r="B67" s="67" t="s">
        <v>174</v>
      </c>
      <c r="C67" s="68" t="s">
        <v>173</v>
      </c>
      <c r="D67" s="10" t="s">
        <v>113</v>
      </c>
      <c r="E67" s="10" t="s">
        <v>175</v>
      </c>
      <c r="F67" s="10" t="n">
        <v>100</v>
      </c>
      <c r="G67" s="10" t="s">
        <v>51</v>
      </c>
      <c r="H67" s="10" t="s">
        <v>51</v>
      </c>
      <c r="I67" s="55" t="n">
        <v>2024</v>
      </c>
      <c r="J67" s="55" t="s">
        <v>67</v>
      </c>
      <c r="K67" s="10" t="s">
        <v>51</v>
      </c>
      <c r="L67" s="10" t="s">
        <v>51</v>
      </c>
      <c r="M67" s="10" t="s">
        <v>51</v>
      </c>
      <c r="N67" s="10" t="s">
        <v>51</v>
      </c>
      <c r="O67" s="69" t="n">
        <v>0</v>
      </c>
      <c r="P67" s="10" t="n">
        <v>2902</v>
      </c>
      <c r="Q67" s="10" t="n">
        <v>0</v>
      </c>
      <c r="R67" s="10" t="s">
        <v>51</v>
      </c>
      <c r="S67" s="10" t="s">
        <v>51</v>
      </c>
      <c r="T67" s="10" t="s">
        <v>51</v>
      </c>
      <c r="U67" s="10" t="s">
        <v>51</v>
      </c>
      <c r="V67" s="10" t="n">
        <v>9</v>
      </c>
      <c r="W67" s="69" t="n">
        <v>0.08</v>
      </c>
      <c r="X67" s="69" t="n">
        <v>0</v>
      </c>
      <c r="Y67" s="9" t="n">
        <v>-28.3095221110232</v>
      </c>
      <c r="Z67" s="56" t="n">
        <v>23.1040633712854</v>
      </c>
    </row>
    <row r="68" customFormat="false" ht="13.8" hidden="false" customHeight="false" outlineLevel="0" collapsed="false">
      <c r="A68" s="24" t="s">
        <v>8</v>
      </c>
      <c r="B68" s="67" t="s">
        <v>176</v>
      </c>
      <c r="C68" s="68" t="s">
        <v>177</v>
      </c>
      <c r="D68" s="37" t="s">
        <v>103</v>
      </c>
      <c r="E68" s="37" t="s">
        <v>50</v>
      </c>
      <c r="F68" s="37" t="n">
        <v>40</v>
      </c>
      <c r="G68" s="37" t="s">
        <v>51</v>
      </c>
      <c r="H68" s="37" t="s">
        <v>51</v>
      </c>
      <c r="I68" s="38" t="s">
        <v>51</v>
      </c>
      <c r="J68" s="38" t="n">
        <v>2046</v>
      </c>
      <c r="K68" s="37" t="s">
        <v>51</v>
      </c>
      <c r="L68" s="37" t="s">
        <v>51</v>
      </c>
      <c r="M68" s="37" t="s">
        <v>51</v>
      </c>
      <c r="N68" s="37" t="s">
        <v>51</v>
      </c>
      <c r="O68" s="70" t="n">
        <v>0</v>
      </c>
      <c r="P68" s="37" t="n">
        <v>872</v>
      </c>
      <c r="Q68" s="37" t="n">
        <v>0</v>
      </c>
      <c r="R68" s="37" t="s">
        <v>51</v>
      </c>
      <c r="S68" s="37" t="s">
        <v>51</v>
      </c>
      <c r="T68" s="37" t="s">
        <v>51</v>
      </c>
      <c r="U68" s="37" t="s">
        <v>51</v>
      </c>
      <c r="V68" s="37" t="s">
        <v>51</v>
      </c>
      <c r="W68" s="70" t="n">
        <v>0.05</v>
      </c>
      <c r="X68" s="70" t="n">
        <v>0</v>
      </c>
      <c r="Y68" s="51" t="n">
        <v>-29.2201595320729</v>
      </c>
      <c r="Z68" s="52" t="n">
        <v>18.9152031009085</v>
      </c>
    </row>
    <row r="69" customFormat="false" ht="13.8" hidden="false" customHeight="false" outlineLevel="0" collapsed="false">
      <c r="A69" s="24" t="s">
        <v>8</v>
      </c>
      <c r="B69" s="67" t="s">
        <v>178</v>
      </c>
      <c r="C69" s="68" t="s">
        <v>177</v>
      </c>
      <c r="D69" s="10" t="s">
        <v>103</v>
      </c>
      <c r="E69" s="10" t="s">
        <v>50</v>
      </c>
      <c r="F69" s="10" t="n">
        <v>55</v>
      </c>
      <c r="G69" s="10" t="s">
        <v>51</v>
      </c>
      <c r="H69" s="10" t="s">
        <v>51</v>
      </c>
      <c r="I69" s="55" t="s">
        <v>51</v>
      </c>
      <c r="J69" s="55" t="n">
        <v>2046</v>
      </c>
      <c r="K69" s="10" t="s">
        <v>51</v>
      </c>
      <c r="L69" s="10" t="s">
        <v>51</v>
      </c>
      <c r="M69" s="10" t="s">
        <v>51</v>
      </c>
      <c r="N69" s="10" t="s">
        <v>51</v>
      </c>
      <c r="O69" s="69" t="n">
        <v>0</v>
      </c>
      <c r="P69" s="10" t="n">
        <v>872</v>
      </c>
      <c r="Q69" s="10" t="n">
        <v>0</v>
      </c>
      <c r="R69" s="10" t="s">
        <v>51</v>
      </c>
      <c r="S69" s="10" t="s">
        <v>51</v>
      </c>
      <c r="T69" s="10" t="s">
        <v>51</v>
      </c>
      <c r="U69" s="10" t="s">
        <v>51</v>
      </c>
      <c r="V69" s="10" t="s">
        <v>51</v>
      </c>
      <c r="W69" s="69" t="n">
        <v>0.05</v>
      </c>
      <c r="X69" s="69" t="n">
        <v>0</v>
      </c>
      <c r="Y69" s="9" t="n">
        <v>-29.115135854396</v>
      </c>
      <c r="Z69" s="56" t="n">
        <v>23.7490965967927</v>
      </c>
    </row>
    <row r="70" customFormat="false" ht="13.8" hidden="false" customHeight="false" outlineLevel="0" collapsed="false">
      <c r="A70" s="24" t="s">
        <v>8</v>
      </c>
      <c r="B70" s="67" t="s">
        <v>179</v>
      </c>
      <c r="C70" s="68" t="s">
        <v>177</v>
      </c>
      <c r="D70" s="37" t="s">
        <v>103</v>
      </c>
      <c r="E70" s="37" t="s">
        <v>50</v>
      </c>
      <c r="F70" s="37" t="n">
        <v>67.9</v>
      </c>
      <c r="G70" s="37" t="s">
        <v>51</v>
      </c>
      <c r="H70" s="37" t="s">
        <v>51</v>
      </c>
      <c r="I70" s="38" t="s">
        <v>51</v>
      </c>
      <c r="J70" s="38" t="n">
        <v>2046</v>
      </c>
      <c r="K70" s="37" t="s">
        <v>51</v>
      </c>
      <c r="L70" s="37" t="s">
        <v>51</v>
      </c>
      <c r="M70" s="37" t="s">
        <v>51</v>
      </c>
      <c r="N70" s="37" t="s">
        <v>51</v>
      </c>
      <c r="O70" s="70" t="n">
        <v>0</v>
      </c>
      <c r="P70" s="37" t="n">
        <v>872</v>
      </c>
      <c r="Q70" s="37" t="n">
        <v>0</v>
      </c>
      <c r="R70" s="37" t="s">
        <v>51</v>
      </c>
      <c r="S70" s="37" t="s">
        <v>51</v>
      </c>
      <c r="T70" s="37" t="s">
        <v>51</v>
      </c>
      <c r="U70" s="37" t="s">
        <v>51</v>
      </c>
      <c r="V70" s="37" t="s">
        <v>51</v>
      </c>
      <c r="W70" s="70" t="n">
        <v>0.05</v>
      </c>
      <c r="X70" s="70" t="n">
        <v>0</v>
      </c>
      <c r="Y70" s="51" t="n">
        <v>-26.854002394874</v>
      </c>
      <c r="Z70" s="52" t="n">
        <v>26.642110714538</v>
      </c>
    </row>
    <row r="71" customFormat="false" ht="13.8" hidden="false" customHeight="false" outlineLevel="0" collapsed="false">
      <c r="A71" s="24" t="s">
        <v>8</v>
      </c>
      <c r="B71" s="67" t="s">
        <v>180</v>
      </c>
      <c r="C71" s="68" t="s">
        <v>177</v>
      </c>
      <c r="D71" s="10" t="s">
        <v>83</v>
      </c>
      <c r="E71" s="10" t="s">
        <v>50</v>
      </c>
      <c r="F71" s="10" t="n">
        <v>102</v>
      </c>
      <c r="G71" s="10" t="s">
        <v>51</v>
      </c>
      <c r="H71" s="10" t="s">
        <v>51</v>
      </c>
      <c r="I71" s="55" t="s">
        <v>51</v>
      </c>
      <c r="J71" s="55" t="n">
        <v>2041</v>
      </c>
      <c r="K71" s="10" t="s">
        <v>51</v>
      </c>
      <c r="L71" s="10" t="s">
        <v>51</v>
      </c>
      <c r="M71" s="10" t="s">
        <v>51</v>
      </c>
      <c r="N71" s="10" t="s">
        <v>51</v>
      </c>
      <c r="O71" s="69" t="n">
        <v>0</v>
      </c>
      <c r="P71" s="10" t="n">
        <v>687</v>
      </c>
      <c r="Q71" s="10" t="n">
        <v>0</v>
      </c>
      <c r="R71" s="10" t="s">
        <v>51</v>
      </c>
      <c r="S71" s="10" t="s">
        <v>51</v>
      </c>
      <c r="T71" s="10" t="s">
        <v>51</v>
      </c>
      <c r="U71" s="10" t="s">
        <v>51</v>
      </c>
      <c r="V71" s="10" t="s">
        <v>51</v>
      </c>
      <c r="W71" s="69" t="n">
        <v>0.06</v>
      </c>
      <c r="X71" s="69" t="n">
        <v>0</v>
      </c>
      <c r="Y71" s="9" t="n">
        <v>-29.9646991223959</v>
      </c>
      <c r="Z71" s="56" t="n">
        <v>22.3394383574136</v>
      </c>
    </row>
    <row r="72" customFormat="false" ht="13.8" hidden="false" customHeight="false" outlineLevel="0" collapsed="false">
      <c r="A72" s="24" t="s">
        <v>8</v>
      </c>
      <c r="B72" s="67" t="s">
        <v>181</v>
      </c>
      <c r="C72" s="68" t="s">
        <v>177</v>
      </c>
      <c r="D72" s="37" t="s">
        <v>103</v>
      </c>
      <c r="E72" s="37" t="s">
        <v>50</v>
      </c>
      <c r="F72" s="37" t="n">
        <v>50</v>
      </c>
      <c r="G72" s="37" t="s">
        <v>51</v>
      </c>
      <c r="H72" s="37" t="s">
        <v>51</v>
      </c>
      <c r="I72" s="38" t="s">
        <v>51</v>
      </c>
      <c r="J72" s="38" t="n">
        <v>2046</v>
      </c>
      <c r="K72" s="37" t="s">
        <v>51</v>
      </c>
      <c r="L72" s="37" t="s">
        <v>51</v>
      </c>
      <c r="M72" s="37" t="s">
        <v>51</v>
      </c>
      <c r="N72" s="37" t="s">
        <v>51</v>
      </c>
      <c r="O72" s="70" t="n">
        <v>0</v>
      </c>
      <c r="P72" s="37" t="n">
        <v>872</v>
      </c>
      <c r="Q72" s="37" t="n">
        <v>0</v>
      </c>
      <c r="R72" s="37" t="s">
        <v>51</v>
      </c>
      <c r="S72" s="37" t="s">
        <v>51</v>
      </c>
      <c r="T72" s="37" t="s">
        <v>51</v>
      </c>
      <c r="U72" s="37" t="s">
        <v>51</v>
      </c>
      <c r="V72" s="37" t="s">
        <v>51</v>
      </c>
      <c r="W72" s="70" t="n">
        <v>0.05</v>
      </c>
      <c r="X72" s="70" t="n">
        <v>0</v>
      </c>
      <c r="Y72" s="51" t="n">
        <v>-25.6096687251089</v>
      </c>
      <c r="Z72" s="52" t="n">
        <v>27.8076541632442</v>
      </c>
    </row>
    <row r="73" customFormat="false" ht="13.8" hidden="false" customHeight="false" outlineLevel="0" collapsed="false">
      <c r="A73" s="24" t="s">
        <v>8</v>
      </c>
      <c r="B73" s="67" t="s">
        <v>182</v>
      </c>
      <c r="C73" s="68" t="s">
        <v>177</v>
      </c>
      <c r="D73" s="10" t="s">
        <v>103</v>
      </c>
      <c r="E73" s="10" t="s">
        <v>50</v>
      </c>
      <c r="F73" s="10" t="n">
        <v>75</v>
      </c>
      <c r="G73" s="10" t="s">
        <v>51</v>
      </c>
      <c r="H73" s="10" t="s">
        <v>51</v>
      </c>
      <c r="I73" s="55" t="s">
        <v>51</v>
      </c>
      <c r="J73" s="55" t="n">
        <v>2046</v>
      </c>
      <c r="K73" s="10" t="s">
        <v>51</v>
      </c>
      <c r="L73" s="10" t="s">
        <v>51</v>
      </c>
      <c r="M73" s="10" t="s">
        <v>51</v>
      </c>
      <c r="N73" s="10" t="s">
        <v>51</v>
      </c>
      <c r="O73" s="69" t="n">
        <v>0</v>
      </c>
      <c r="P73" s="10" t="n">
        <v>872</v>
      </c>
      <c r="Q73" s="10" t="n">
        <v>0</v>
      </c>
      <c r="R73" s="10" t="s">
        <v>51</v>
      </c>
      <c r="S73" s="10" t="s">
        <v>51</v>
      </c>
      <c r="T73" s="10" t="s">
        <v>51</v>
      </c>
      <c r="U73" s="10" t="s">
        <v>51</v>
      </c>
      <c r="V73" s="10" t="s">
        <v>51</v>
      </c>
      <c r="W73" s="69" t="n">
        <v>0.05</v>
      </c>
      <c r="X73" s="69" t="n">
        <v>0</v>
      </c>
      <c r="Y73" s="9" t="n">
        <v>-28.4149267279864</v>
      </c>
      <c r="Z73" s="56" t="n">
        <v>21.2219052972542</v>
      </c>
    </row>
    <row r="74" customFormat="false" ht="13.8" hidden="false" customHeight="false" outlineLevel="0" collapsed="false">
      <c r="A74" s="24" t="s">
        <v>8</v>
      </c>
      <c r="B74" s="67" t="s">
        <v>183</v>
      </c>
      <c r="C74" s="68" t="s">
        <v>177</v>
      </c>
      <c r="D74" s="37" t="s">
        <v>103</v>
      </c>
      <c r="E74" s="37" t="s">
        <v>50</v>
      </c>
      <c r="F74" s="37" t="n">
        <v>75</v>
      </c>
      <c r="G74" s="37" t="s">
        <v>51</v>
      </c>
      <c r="H74" s="37" t="s">
        <v>51</v>
      </c>
      <c r="I74" s="38" t="s">
        <v>51</v>
      </c>
      <c r="J74" s="38" t="n">
        <v>2046</v>
      </c>
      <c r="K74" s="37" t="s">
        <v>51</v>
      </c>
      <c r="L74" s="37" t="s">
        <v>51</v>
      </c>
      <c r="M74" s="37" t="s">
        <v>51</v>
      </c>
      <c r="N74" s="37" t="s">
        <v>51</v>
      </c>
      <c r="O74" s="70" t="n">
        <v>0</v>
      </c>
      <c r="P74" s="37" t="n">
        <v>872</v>
      </c>
      <c r="Q74" s="37" t="n">
        <v>0</v>
      </c>
      <c r="R74" s="37" t="s">
        <v>51</v>
      </c>
      <c r="S74" s="37" t="s">
        <v>51</v>
      </c>
      <c r="T74" s="37" t="s">
        <v>51</v>
      </c>
      <c r="U74" s="37" t="s">
        <v>51</v>
      </c>
      <c r="V74" s="37" t="s">
        <v>51</v>
      </c>
      <c r="W74" s="70" t="n">
        <v>0.05</v>
      </c>
      <c r="X74" s="70" t="n">
        <v>0</v>
      </c>
      <c r="Y74" s="51" t="n">
        <v>-28.4149267279864</v>
      </c>
      <c r="Z74" s="52" t="n">
        <v>21.2219052972542</v>
      </c>
    </row>
    <row r="75" customFormat="false" ht="13.8" hidden="false" customHeight="false" outlineLevel="0" collapsed="false">
      <c r="A75" s="24" t="s">
        <v>8</v>
      </c>
      <c r="B75" s="67" t="s">
        <v>184</v>
      </c>
      <c r="C75" s="68" t="s">
        <v>177</v>
      </c>
      <c r="D75" s="10" t="s">
        <v>83</v>
      </c>
      <c r="E75" s="10" t="s">
        <v>50</v>
      </c>
      <c r="F75" s="10" t="n">
        <v>31.9</v>
      </c>
      <c r="G75" s="10" t="s">
        <v>51</v>
      </c>
      <c r="H75" s="10" t="s">
        <v>51</v>
      </c>
      <c r="I75" s="55" t="s">
        <v>51</v>
      </c>
      <c r="J75" s="55" t="n">
        <v>2041</v>
      </c>
      <c r="K75" s="10" t="s">
        <v>51</v>
      </c>
      <c r="L75" s="10" t="s">
        <v>51</v>
      </c>
      <c r="M75" s="10" t="s">
        <v>51</v>
      </c>
      <c r="N75" s="10" t="s">
        <v>51</v>
      </c>
      <c r="O75" s="69" t="n">
        <v>0</v>
      </c>
      <c r="P75" s="10" t="n">
        <v>687</v>
      </c>
      <c r="Q75" s="10" t="n">
        <v>0</v>
      </c>
      <c r="R75" s="10" t="s">
        <v>51</v>
      </c>
      <c r="S75" s="10" t="s">
        <v>51</v>
      </c>
      <c r="T75" s="10" t="s">
        <v>51</v>
      </c>
      <c r="U75" s="10" t="s">
        <v>51</v>
      </c>
      <c r="V75" s="10" t="s">
        <v>51</v>
      </c>
      <c r="W75" s="69" t="n">
        <v>0.06</v>
      </c>
      <c r="X75" s="69" t="n">
        <v>0</v>
      </c>
      <c r="Y75" s="9" t="n">
        <v>-34.0246779648172</v>
      </c>
      <c r="Z75" s="56" t="n">
        <v>20.4318548956346</v>
      </c>
    </row>
    <row r="76" customFormat="false" ht="13.8" hidden="false" customHeight="false" outlineLevel="0" collapsed="false">
      <c r="A76" s="24" t="s">
        <v>8</v>
      </c>
      <c r="B76" s="67" t="s">
        <v>185</v>
      </c>
      <c r="C76" s="68" t="s">
        <v>177</v>
      </c>
      <c r="D76" s="37" t="s">
        <v>83</v>
      </c>
      <c r="E76" s="37" t="s">
        <v>50</v>
      </c>
      <c r="F76" s="37" t="n">
        <v>135.93</v>
      </c>
      <c r="G76" s="37" t="s">
        <v>51</v>
      </c>
      <c r="H76" s="37" t="s">
        <v>51</v>
      </c>
      <c r="I76" s="38" t="s">
        <v>51</v>
      </c>
      <c r="J76" s="38" t="n">
        <v>2041</v>
      </c>
      <c r="K76" s="37" t="s">
        <v>51</v>
      </c>
      <c r="L76" s="37" t="s">
        <v>51</v>
      </c>
      <c r="M76" s="37" t="s">
        <v>51</v>
      </c>
      <c r="N76" s="37" t="s">
        <v>51</v>
      </c>
      <c r="O76" s="70" t="n">
        <v>0</v>
      </c>
      <c r="P76" s="37" t="n">
        <v>687</v>
      </c>
      <c r="Q76" s="37" t="n">
        <v>0</v>
      </c>
      <c r="R76" s="37" t="s">
        <v>51</v>
      </c>
      <c r="S76" s="37" t="s">
        <v>51</v>
      </c>
      <c r="T76" s="37" t="s">
        <v>51</v>
      </c>
      <c r="U76" s="37" t="s">
        <v>51</v>
      </c>
      <c r="V76" s="37" t="s">
        <v>51</v>
      </c>
      <c r="W76" s="70" t="n">
        <v>0.06</v>
      </c>
      <c r="X76" s="70" t="n">
        <v>0</v>
      </c>
      <c r="Y76" s="51" t="n">
        <v>-29.9646991223959</v>
      </c>
      <c r="Z76" s="52" t="n">
        <v>22.3394383574136</v>
      </c>
    </row>
    <row r="77" customFormat="false" ht="13.8" hidden="false" customHeight="false" outlineLevel="0" collapsed="false">
      <c r="A77" s="24" t="s">
        <v>8</v>
      </c>
      <c r="B77" s="67" t="s">
        <v>186</v>
      </c>
      <c r="C77" s="68" t="s">
        <v>177</v>
      </c>
      <c r="D77" s="10" t="s">
        <v>83</v>
      </c>
      <c r="E77" s="10" t="s">
        <v>50</v>
      </c>
      <c r="F77" s="10" t="n">
        <v>117.72</v>
      </c>
      <c r="G77" s="10" t="s">
        <v>51</v>
      </c>
      <c r="H77" s="10" t="s">
        <v>51</v>
      </c>
      <c r="I77" s="55" t="s">
        <v>51</v>
      </c>
      <c r="J77" s="55" t="n">
        <v>2041</v>
      </c>
      <c r="K77" s="10" t="s">
        <v>51</v>
      </c>
      <c r="L77" s="10" t="s">
        <v>51</v>
      </c>
      <c r="M77" s="10" t="s">
        <v>51</v>
      </c>
      <c r="N77" s="10" t="s">
        <v>51</v>
      </c>
      <c r="O77" s="69" t="n">
        <v>0</v>
      </c>
      <c r="P77" s="10" t="n">
        <v>687</v>
      </c>
      <c r="Q77" s="10" t="n">
        <v>0</v>
      </c>
      <c r="R77" s="10" t="s">
        <v>51</v>
      </c>
      <c r="S77" s="10" t="s">
        <v>51</v>
      </c>
      <c r="T77" s="10" t="s">
        <v>51</v>
      </c>
      <c r="U77" s="10" t="s">
        <v>51</v>
      </c>
      <c r="V77" s="10" t="s">
        <v>51</v>
      </c>
      <c r="W77" s="69" t="n">
        <v>0.06</v>
      </c>
      <c r="X77" s="69" t="n">
        <v>0</v>
      </c>
      <c r="Y77" s="9" t="n">
        <v>-32.7460636463402</v>
      </c>
      <c r="Z77" s="56" t="n">
        <v>25.807017154113</v>
      </c>
    </row>
    <row r="78" customFormat="false" ht="13.8" hidden="false" customHeight="false" outlineLevel="0" collapsed="false">
      <c r="A78" s="24" t="s">
        <v>8</v>
      </c>
      <c r="B78" s="67" t="s">
        <v>187</v>
      </c>
      <c r="C78" s="68" t="s">
        <v>177</v>
      </c>
      <c r="D78" s="37" t="s">
        <v>83</v>
      </c>
      <c r="E78" s="37" t="s">
        <v>50</v>
      </c>
      <c r="F78" s="37" t="n">
        <v>136.7</v>
      </c>
      <c r="G78" s="37" t="s">
        <v>51</v>
      </c>
      <c r="H78" s="37" t="s">
        <v>51</v>
      </c>
      <c r="I78" s="38" t="s">
        <v>51</v>
      </c>
      <c r="J78" s="38" t="n">
        <v>2041</v>
      </c>
      <c r="K78" s="37" t="s">
        <v>51</v>
      </c>
      <c r="L78" s="37" t="s">
        <v>51</v>
      </c>
      <c r="M78" s="37" t="s">
        <v>51</v>
      </c>
      <c r="N78" s="37" t="s">
        <v>51</v>
      </c>
      <c r="O78" s="70" t="n">
        <v>0</v>
      </c>
      <c r="P78" s="37" t="n">
        <v>687</v>
      </c>
      <c r="Q78" s="37" t="n">
        <v>0</v>
      </c>
      <c r="R78" s="37" t="s">
        <v>51</v>
      </c>
      <c r="S78" s="37" t="s">
        <v>51</v>
      </c>
      <c r="T78" s="37" t="s">
        <v>51</v>
      </c>
      <c r="U78" s="37" t="s">
        <v>51</v>
      </c>
      <c r="V78" s="37" t="s">
        <v>51</v>
      </c>
      <c r="W78" s="70" t="n">
        <v>0.06</v>
      </c>
      <c r="X78" s="70" t="n">
        <v>0</v>
      </c>
      <c r="Y78" s="51" t="n">
        <v>-29.6656957342206</v>
      </c>
      <c r="Z78" s="52" t="n">
        <v>17.8877643635381</v>
      </c>
    </row>
    <row r="79" customFormat="false" ht="13.8" hidden="false" customHeight="false" outlineLevel="0" collapsed="false">
      <c r="A79" s="24" t="s">
        <v>8</v>
      </c>
      <c r="B79" s="67" t="s">
        <v>188</v>
      </c>
      <c r="C79" s="68" t="s">
        <v>177</v>
      </c>
      <c r="D79" s="10" t="s">
        <v>103</v>
      </c>
      <c r="E79" s="10" t="s">
        <v>50</v>
      </c>
      <c r="F79" s="10" t="n">
        <v>75</v>
      </c>
      <c r="G79" s="10" t="s">
        <v>51</v>
      </c>
      <c r="H79" s="10" t="s">
        <v>51</v>
      </c>
      <c r="I79" s="55" t="s">
        <v>51</v>
      </c>
      <c r="J79" s="55" t="n">
        <v>2046</v>
      </c>
      <c r="K79" s="10" t="s">
        <v>51</v>
      </c>
      <c r="L79" s="10" t="s">
        <v>51</v>
      </c>
      <c r="M79" s="10" t="s">
        <v>51</v>
      </c>
      <c r="N79" s="10" t="s">
        <v>51</v>
      </c>
      <c r="O79" s="69" t="n">
        <v>0</v>
      </c>
      <c r="P79" s="10" t="n">
        <v>872</v>
      </c>
      <c r="Q79" s="10" t="n">
        <v>0</v>
      </c>
      <c r="R79" s="10" t="s">
        <v>51</v>
      </c>
      <c r="S79" s="10" t="s">
        <v>51</v>
      </c>
      <c r="T79" s="10" t="s">
        <v>51</v>
      </c>
      <c r="U79" s="10" t="s">
        <v>51</v>
      </c>
      <c r="V79" s="10" t="s">
        <v>51</v>
      </c>
      <c r="W79" s="69" t="n">
        <v>0.05</v>
      </c>
      <c r="X79" s="69" t="n">
        <v>0</v>
      </c>
      <c r="Y79" s="9" t="n">
        <v>-29.1620911485105</v>
      </c>
      <c r="Z79" s="56" t="n">
        <v>19.386264306318</v>
      </c>
    </row>
    <row r="80" customFormat="false" ht="13.8" hidden="false" customHeight="false" outlineLevel="0" collapsed="false">
      <c r="A80" s="24" t="s">
        <v>8</v>
      </c>
      <c r="B80" s="67" t="s">
        <v>189</v>
      </c>
      <c r="C80" s="68" t="s">
        <v>177</v>
      </c>
      <c r="D80" s="37" t="s">
        <v>91</v>
      </c>
      <c r="E80" s="37" t="s">
        <v>50</v>
      </c>
      <c r="F80" s="37" t="n">
        <v>3.8</v>
      </c>
      <c r="G80" s="37" t="s">
        <v>51</v>
      </c>
      <c r="H80" s="37" t="s">
        <v>51</v>
      </c>
      <c r="I80" s="38" t="s">
        <v>51</v>
      </c>
      <c r="J80" s="38" t="s">
        <v>67</v>
      </c>
      <c r="K80" s="37" t="s">
        <v>51</v>
      </c>
      <c r="L80" s="37" t="s">
        <v>51</v>
      </c>
      <c r="M80" s="37" t="s">
        <v>51</v>
      </c>
      <c r="N80" s="37" t="s">
        <v>51</v>
      </c>
      <c r="O80" s="70" t="n">
        <v>0</v>
      </c>
      <c r="P80" s="37" t="n">
        <v>1240</v>
      </c>
      <c r="Q80" s="37" t="n">
        <v>0</v>
      </c>
      <c r="R80" s="37" t="s">
        <v>51</v>
      </c>
      <c r="S80" s="37" t="s">
        <v>51</v>
      </c>
      <c r="T80" s="37" t="s">
        <v>51</v>
      </c>
      <c r="U80" s="37" t="s">
        <v>51</v>
      </c>
      <c r="V80" s="37" t="s">
        <v>51</v>
      </c>
      <c r="W80" s="70" t="n">
        <v>0.03</v>
      </c>
      <c r="X80" s="70" t="n">
        <v>0.03</v>
      </c>
      <c r="Y80" s="51" t="n">
        <v>-28.2425030696516</v>
      </c>
      <c r="Z80" s="52" t="n">
        <v>28.3076832839413</v>
      </c>
    </row>
    <row r="81" customFormat="false" ht="13.8" hidden="false" customHeight="false" outlineLevel="0" collapsed="false">
      <c r="A81" s="24" t="s">
        <v>8</v>
      </c>
      <c r="B81" s="67" t="s">
        <v>190</v>
      </c>
      <c r="C81" s="68" t="s">
        <v>177</v>
      </c>
      <c r="D81" s="10" t="s">
        <v>103</v>
      </c>
      <c r="E81" s="10" t="s">
        <v>50</v>
      </c>
      <c r="F81" s="10" t="n">
        <v>75</v>
      </c>
      <c r="G81" s="10" t="s">
        <v>51</v>
      </c>
      <c r="H81" s="10" t="s">
        <v>51</v>
      </c>
      <c r="I81" s="55" t="s">
        <v>51</v>
      </c>
      <c r="J81" s="55" t="n">
        <v>2046</v>
      </c>
      <c r="K81" s="10" t="s">
        <v>51</v>
      </c>
      <c r="L81" s="10" t="s">
        <v>51</v>
      </c>
      <c r="M81" s="10" t="s">
        <v>51</v>
      </c>
      <c r="N81" s="10" t="s">
        <v>51</v>
      </c>
      <c r="O81" s="69" t="n">
        <v>0</v>
      </c>
      <c r="P81" s="10" t="n">
        <v>872</v>
      </c>
      <c r="Q81" s="10" t="n">
        <v>0</v>
      </c>
      <c r="R81" s="10" t="s">
        <v>51</v>
      </c>
      <c r="S81" s="10" t="s">
        <v>51</v>
      </c>
      <c r="T81" s="10" t="s">
        <v>51</v>
      </c>
      <c r="U81" s="10" t="s">
        <v>51</v>
      </c>
      <c r="V81" s="10" t="s">
        <v>51</v>
      </c>
      <c r="W81" s="69" t="n">
        <v>0.05</v>
      </c>
      <c r="X81" s="69" t="n">
        <v>0</v>
      </c>
      <c r="Y81" s="9" t="n">
        <v>-28.7250621507848</v>
      </c>
      <c r="Z81" s="56" t="n">
        <v>24.7517010039161</v>
      </c>
    </row>
    <row r="82" customFormat="false" ht="13.8" hidden="false" customHeight="false" outlineLevel="0" collapsed="false">
      <c r="A82" s="24" t="s">
        <v>8</v>
      </c>
      <c r="B82" s="67" t="s">
        <v>191</v>
      </c>
      <c r="C82" s="68" t="s">
        <v>177</v>
      </c>
      <c r="D82" s="37" t="s">
        <v>156</v>
      </c>
      <c r="E82" s="37" t="s">
        <v>50</v>
      </c>
      <c r="F82" s="37" t="n">
        <v>25</v>
      </c>
      <c r="G82" s="37" t="s">
        <v>51</v>
      </c>
      <c r="H82" s="37" t="n">
        <v>32</v>
      </c>
      <c r="I82" s="38" t="s">
        <v>51</v>
      </c>
      <c r="J82" s="38" t="s">
        <v>67</v>
      </c>
      <c r="K82" s="37" t="s">
        <v>51</v>
      </c>
      <c r="L82" s="37" t="n">
        <v>1650</v>
      </c>
      <c r="M82" s="37" t="s">
        <v>51</v>
      </c>
      <c r="N82" s="37" t="s">
        <v>51</v>
      </c>
      <c r="O82" s="70" t="n">
        <v>0</v>
      </c>
      <c r="P82" s="37" t="n">
        <v>1500</v>
      </c>
      <c r="Q82" s="37" t="n">
        <v>0</v>
      </c>
      <c r="R82" s="37" t="s">
        <v>51</v>
      </c>
      <c r="S82" s="37" t="n">
        <v>6</v>
      </c>
      <c r="T82" s="37" t="n">
        <v>4</v>
      </c>
      <c r="U82" s="37"/>
      <c r="V82" s="37"/>
      <c r="W82" s="70" t="n">
        <v>0</v>
      </c>
      <c r="X82" s="70" t="n">
        <v>0</v>
      </c>
      <c r="Y82" s="51" t="n">
        <v>-25.4808983658985</v>
      </c>
      <c r="Z82" s="52" t="n">
        <v>30.9743048364687</v>
      </c>
    </row>
    <row r="83" customFormat="false" ht="13.8" hidden="false" customHeight="false" outlineLevel="0" collapsed="false">
      <c r="A83" s="24" t="s">
        <v>8</v>
      </c>
      <c r="B83" s="67" t="s">
        <v>192</v>
      </c>
      <c r="C83" s="68" t="s">
        <v>177</v>
      </c>
      <c r="D83" s="10" t="s">
        <v>83</v>
      </c>
      <c r="E83" s="10" t="s">
        <v>50</v>
      </c>
      <c r="F83" s="10" t="n">
        <v>138.9</v>
      </c>
      <c r="G83" s="10" t="s">
        <v>51</v>
      </c>
      <c r="H83" s="10" t="s">
        <v>51</v>
      </c>
      <c r="I83" s="55" t="s">
        <v>51</v>
      </c>
      <c r="J83" s="55" t="n">
        <v>2041</v>
      </c>
      <c r="K83" s="10" t="s">
        <v>51</v>
      </c>
      <c r="L83" s="10" t="s">
        <v>51</v>
      </c>
      <c r="M83" s="10" t="s">
        <v>51</v>
      </c>
      <c r="N83" s="10" t="s">
        <v>51</v>
      </c>
      <c r="O83" s="69" t="n">
        <v>0</v>
      </c>
      <c r="P83" s="10" t="n">
        <v>687</v>
      </c>
      <c r="Q83" s="10" t="n">
        <v>0</v>
      </c>
      <c r="R83" s="10" t="s">
        <v>51</v>
      </c>
      <c r="S83" s="10" t="s">
        <v>51</v>
      </c>
      <c r="T83" s="10" t="s">
        <v>51</v>
      </c>
      <c r="U83" s="10" t="s">
        <v>51</v>
      </c>
      <c r="V83" s="10" t="s">
        <v>51</v>
      </c>
      <c r="W83" s="69" t="n">
        <v>0.06</v>
      </c>
      <c r="X83" s="69" t="n">
        <v>0</v>
      </c>
      <c r="Y83" s="9" t="n">
        <v>-32.7460636463402</v>
      </c>
      <c r="Z83" s="56" t="n">
        <v>25.807017154113</v>
      </c>
    </row>
    <row r="84" customFormat="false" ht="13.8" hidden="false" customHeight="false" outlineLevel="0" collapsed="false">
      <c r="A84" s="24" t="s">
        <v>8</v>
      </c>
      <c r="B84" s="67" t="s">
        <v>193</v>
      </c>
      <c r="C84" s="68" t="s">
        <v>177</v>
      </c>
      <c r="D84" s="37" t="s">
        <v>83</v>
      </c>
      <c r="E84" s="37" t="s">
        <v>50</v>
      </c>
      <c r="F84" s="37" t="n">
        <v>140</v>
      </c>
      <c r="G84" s="37" t="s">
        <v>51</v>
      </c>
      <c r="H84" s="37" t="s">
        <v>51</v>
      </c>
      <c r="I84" s="38" t="s">
        <v>51</v>
      </c>
      <c r="J84" s="38" t="n">
        <v>2041</v>
      </c>
      <c r="K84" s="37" t="s">
        <v>51</v>
      </c>
      <c r="L84" s="37" t="s">
        <v>51</v>
      </c>
      <c r="M84" s="37" t="s">
        <v>51</v>
      </c>
      <c r="N84" s="37" t="s">
        <v>51</v>
      </c>
      <c r="O84" s="70" t="n">
        <v>0</v>
      </c>
      <c r="P84" s="37" t="n">
        <v>687</v>
      </c>
      <c r="Q84" s="37" t="n">
        <v>0</v>
      </c>
      <c r="R84" s="37" t="s">
        <v>51</v>
      </c>
      <c r="S84" s="37" t="s">
        <v>51</v>
      </c>
      <c r="T84" s="37" t="s">
        <v>51</v>
      </c>
      <c r="U84" s="37" t="s">
        <v>51</v>
      </c>
      <c r="V84" s="37" t="s">
        <v>51</v>
      </c>
      <c r="W84" s="70" t="n">
        <v>0.06</v>
      </c>
      <c r="X84" s="70" t="n">
        <v>0</v>
      </c>
      <c r="Y84" s="51" t="n">
        <v>-34.0016066103323</v>
      </c>
      <c r="Z84" s="52" t="n">
        <v>24.7416286318375</v>
      </c>
    </row>
    <row r="85" customFormat="false" ht="13.8" hidden="false" customHeight="false" outlineLevel="0" collapsed="false">
      <c r="A85" s="24" t="s">
        <v>8</v>
      </c>
      <c r="B85" s="67" t="s">
        <v>194</v>
      </c>
      <c r="C85" s="68" t="s">
        <v>177</v>
      </c>
      <c r="D85" s="10" t="s">
        <v>83</v>
      </c>
      <c r="E85" s="10" t="s">
        <v>50</v>
      </c>
      <c r="F85" s="10" t="n">
        <v>107.76</v>
      </c>
      <c r="G85" s="10" t="s">
        <v>51</v>
      </c>
      <c r="H85" s="10" t="s">
        <v>51</v>
      </c>
      <c r="I85" s="55" t="s">
        <v>51</v>
      </c>
      <c r="J85" s="55" t="n">
        <v>2041</v>
      </c>
      <c r="K85" s="10" t="s">
        <v>51</v>
      </c>
      <c r="L85" s="10" t="s">
        <v>51</v>
      </c>
      <c r="M85" s="10" t="s">
        <v>51</v>
      </c>
      <c r="N85" s="10" t="s">
        <v>51</v>
      </c>
      <c r="O85" s="69" t="n">
        <v>0</v>
      </c>
      <c r="P85" s="10" t="n">
        <v>687</v>
      </c>
      <c r="Q85" s="10" t="n">
        <v>0</v>
      </c>
      <c r="R85" s="10" t="s">
        <v>51</v>
      </c>
      <c r="S85" s="10" t="s">
        <v>51</v>
      </c>
      <c r="T85" s="10" t="s">
        <v>51</v>
      </c>
      <c r="U85" s="10" t="s">
        <v>51</v>
      </c>
      <c r="V85" s="10" t="s">
        <v>51</v>
      </c>
      <c r="W85" s="69" t="n">
        <v>0.06</v>
      </c>
      <c r="X85" s="69" t="n">
        <v>0</v>
      </c>
      <c r="Y85" s="9" t="n">
        <v>-33.339429270602</v>
      </c>
      <c r="Z85" s="56" t="n">
        <v>20.0292581081331</v>
      </c>
    </row>
    <row r="86" customFormat="false" ht="13.8" hidden="false" customHeight="false" outlineLevel="0" collapsed="false">
      <c r="A86" s="24" t="s">
        <v>8</v>
      </c>
      <c r="B86" s="67" t="s">
        <v>195</v>
      </c>
      <c r="C86" s="68" t="s">
        <v>177</v>
      </c>
      <c r="D86" s="37" t="s">
        <v>83</v>
      </c>
      <c r="E86" s="37" t="s">
        <v>50</v>
      </c>
      <c r="F86" s="37" t="n">
        <v>140</v>
      </c>
      <c r="G86" s="37" t="s">
        <v>51</v>
      </c>
      <c r="H86" s="37" t="s">
        <v>51</v>
      </c>
      <c r="I86" s="38" t="s">
        <v>51</v>
      </c>
      <c r="J86" s="38" t="n">
        <v>2041</v>
      </c>
      <c r="K86" s="37" t="s">
        <v>51</v>
      </c>
      <c r="L86" s="37" t="s">
        <v>51</v>
      </c>
      <c r="M86" s="37" t="s">
        <v>51</v>
      </c>
      <c r="N86" s="37" t="s">
        <v>51</v>
      </c>
      <c r="O86" s="70" t="n">
        <v>0</v>
      </c>
      <c r="P86" s="37" t="n">
        <v>687</v>
      </c>
      <c r="Q86" s="37" t="n">
        <v>0</v>
      </c>
      <c r="R86" s="37" t="s">
        <v>51</v>
      </c>
      <c r="S86" s="37" t="s">
        <v>51</v>
      </c>
      <c r="T86" s="37" t="s">
        <v>51</v>
      </c>
      <c r="U86" s="37" t="s">
        <v>51</v>
      </c>
      <c r="V86" s="37" t="s">
        <v>51</v>
      </c>
      <c r="W86" s="70" t="n">
        <v>0.06</v>
      </c>
      <c r="X86" s="70" t="n">
        <v>0</v>
      </c>
      <c r="Y86" s="51" t="n">
        <v>-32.4094517433694</v>
      </c>
      <c r="Z86" s="52" t="n">
        <v>20.6698364904867</v>
      </c>
    </row>
    <row r="87" customFormat="false" ht="13.8" hidden="false" customHeight="false" outlineLevel="0" collapsed="false">
      <c r="A87" s="24" t="s">
        <v>8</v>
      </c>
      <c r="B87" s="67" t="s">
        <v>196</v>
      </c>
      <c r="C87" s="68" t="s">
        <v>177</v>
      </c>
      <c r="D87" s="10" t="s">
        <v>103</v>
      </c>
      <c r="E87" s="10" t="s">
        <v>50</v>
      </c>
      <c r="F87" s="10" t="n">
        <v>75</v>
      </c>
      <c r="G87" s="10" t="s">
        <v>51</v>
      </c>
      <c r="H87" s="10" t="s">
        <v>51</v>
      </c>
      <c r="I87" s="55" t="s">
        <v>51</v>
      </c>
      <c r="J87" s="55" t="n">
        <v>2046</v>
      </c>
      <c r="K87" s="10" t="s">
        <v>51</v>
      </c>
      <c r="L87" s="10" t="s">
        <v>51</v>
      </c>
      <c r="M87" s="10" t="s">
        <v>51</v>
      </c>
      <c r="N87" s="10" t="s">
        <v>51</v>
      </c>
      <c r="O87" s="69" t="n">
        <v>0</v>
      </c>
      <c r="P87" s="10" t="n">
        <v>872</v>
      </c>
      <c r="Q87" s="10" t="n">
        <v>0</v>
      </c>
      <c r="R87" s="10" t="s">
        <v>51</v>
      </c>
      <c r="S87" s="10" t="s">
        <v>51</v>
      </c>
      <c r="T87" s="10" t="s">
        <v>51</v>
      </c>
      <c r="U87" s="10" t="s">
        <v>51</v>
      </c>
      <c r="V87" s="10" t="s">
        <v>51</v>
      </c>
      <c r="W87" s="69" t="n">
        <v>0.05</v>
      </c>
      <c r="X87" s="69" t="n">
        <v>0</v>
      </c>
      <c r="Y87" s="9" t="n">
        <v>-28.4149267279864</v>
      </c>
      <c r="Z87" s="56" t="n">
        <v>21.2219052972542</v>
      </c>
    </row>
    <row r="88" customFormat="false" ht="13.8" hidden="false" customHeight="false" outlineLevel="0" collapsed="false">
      <c r="A88" s="24" t="s">
        <v>8</v>
      </c>
      <c r="B88" s="67" t="s">
        <v>197</v>
      </c>
      <c r="C88" s="68" t="s">
        <v>177</v>
      </c>
      <c r="D88" s="37" t="s">
        <v>83</v>
      </c>
      <c r="E88" s="37" t="s">
        <v>175</v>
      </c>
      <c r="F88" s="37" t="n">
        <v>139.4</v>
      </c>
      <c r="G88" s="37" t="s">
        <v>51</v>
      </c>
      <c r="H88" s="37" t="s">
        <v>51</v>
      </c>
      <c r="I88" s="38" t="n">
        <v>2024</v>
      </c>
      <c r="J88" s="38" t="n">
        <v>2042</v>
      </c>
      <c r="K88" s="37" t="s">
        <v>51</v>
      </c>
      <c r="L88" s="37" t="s">
        <v>51</v>
      </c>
      <c r="M88" s="37" t="s">
        <v>51</v>
      </c>
      <c r="N88" s="37" t="s">
        <v>51</v>
      </c>
      <c r="O88" s="70" t="n">
        <v>0</v>
      </c>
      <c r="P88" s="37" t="n">
        <v>687</v>
      </c>
      <c r="Q88" s="37" t="n">
        <v>0</v>
      </c>
      <c r="R88" s="37" t="s">
        <v>51</v>
      </c>
      <c r="S88" s="37" t="s">
        <v>51</v>
      </c>
      <c r="T88" s="37" t="s">
        <v>51</v>
      </c>
      <c r="U88" s="37" t="s">
        <v>51</v>
      </c>
      <c r="V88" s="37" t="s">
        <v>51</v>
      </c>
      <c r="W88" s="70" t="n">
        <v>0.06</v>
      </c>
      <c r="X88" s="70" t="n">
        <v>0</v>
      </c>
      <c r="Y88" s="51" t="n">
        <v>-32.4094517433694</v>
      </c>
      <c r="Z88" s="52" t="n">
        <v>20.6698364904867</v>
      </c>
    </row>
    <row r="89" customFormat="false" ht="13.8" hidden="false" customHeight="false" outlineLevel="0" collapsed="false">
      <c r="A89" s="24" t="s">
        <v>8</v>
      </c>
      <c r="B89" s="67" t="s">
        <v>198</v>
      </c>
      <c r="C89" s="68" t="s">
        <v>177</v>
      </c>
      <c r="D89" s="10" t="s">
        <v>103</v>
      </c>
      <c r="E89" s="10" t="s">
        <v>175</v>
      </c>
      <c r="F89" s="10" t="n">
        <v>75</v>
      </c>
      <c r="G89" s="10" t="s">
        <v>51</v>
      </c>
      <c r="H89" s="10" t="s">
        <v>51</v>
      </c>
      <c r="I89" s="55" t="n">
        <v>2023</v>
      </c>
      <c r="J89" s="55" t="n">
        <v>2047</v>
      </c>
      <c r="K89" s="10" t="s">
        <v>51</v>
      </c>
      <c r="L89" s="10" t="s">
        <v>51</v>
      </c>
      <c r="M89" s="10" t="s">
        <v>51</v>
      </c>
      <c r="N89" s="10" t="s">
        <v>51</v>
      </c>
      <c r="O89" s="69" t="n">
        <v>0</v>
      </c>
      <c r="P89" s="10" t="n">
        <v>872</v>
      </c>
      <c r="Q89" s="10" t="n">
        <v>0</v>
      </c>
      <c r="R89" s="10" t="s">
        <v>51</v>
      </c>
      <c r="S89" s="10" t="s">
        <v>51</v>
      </c>
      <c r="T89" s="10" t="s">
        <v>51</v>
      </c>
      <c r="U89" s="10" t="s">
        <v>51</v>
      </c>
      <c r="V89" s="10" t="s">
        <v>51</v>
      </c>
      <c r="W89" s="69" t="n">
        <v>0.05</v>
      </c>
      <c r="X89" s="69" t="n">
        <v>0</v>
      </c>
      <c r="Y89" s="9" t="n">
        <v>-30.9181086104463</v>
      </c>
      <c r="Z89" s="56" t="n">
        <v>19.4410434574448</v>
      </c>
    </row>
    <row r="90" customFormat="false" ht="13.8" hidden="false" customHeight="false" outlineLevel="0" collapsed="false">
      <c r="A90" s="24" t="s">
        <v>8</v>
      </c>
      <c r="B90" s="67" t="s">
        <v>199</v>
      </c>
      <c r="C90" s="68" t="s">
        <v>177</v>
      </c>
      <c r="D90" s="37" t="s">
        <v>83</v>
      </c>
      <c r="E90" s="37" t="s">
        <v>50</v>
      </c>
      <c r="F90" s="37" t="n">
        <v>139.8</v>
      </c>
      <c r="G90" s="37" t="s">
        <v>51</v>
      </c>
      <c r="H90" s="37" t="s">
        <v>51</v>
      </c>
      <c r="I90" s="38" t="s">
        <v>51</v>
      </c>
      <c r="J90" s="38" t="n">
        <v>2046</v>
      </c>
      <c r="K90" s="37" t="s">
        <v>51</v>
      </c>
      <c r="L90" s="37" t="s">
        <v>51</v>
      </c>
      <c r="M90" s="37" t="s">
        <v>51</v>
      </c>
      <c r="N90" s="37" t="s">
        <v>51</v>
      </c>
      <c r="O90" s="70" t="n">
        <v>0</v>
      </c>
      <c r="P90" s="37" t="n">
        <v>687</v>
      </c>
      <c r="Q90" s="37" t="n">
        <v>0</v>
      </c>
      <c r="R90" s="37" t="s">
        <v>51</v>
      </c>
      <c r="S90" s="37" t="s">
        <v>51</v>
      </c>
      <c r="T90" s="37" t="s">
        <v>51</v>
      </c>
      <c r="U90" s="37" t="s">
        <v>51</v>
      </c>
      <c r="V90" s="37" t="s">
        <v>51</v>
      </c>
      <c r="W90" s="70" t="n">
        <v>0.06</v>
      </c>
      <c r="X90" s="70" t="n">
        <v>0</v>
      </c>
      <c r="Y90" s="51" t="n">
        <v>-32.4094517433694</v>
      </c>
      <c r="Z90" s="52" t="n">
        <v>20.6698364904867</v>
      </c>
    </row>
    <row r="91" customFormat="false" ht="13.8" hidden="false" customHeight="false" outlineLevel="0" collapsed="false">
      <c r="A91" s="24" t="s">
        <v>8</v>
      </c>
      <c r="B91" s="67" t="s">
        <v>200</v>
      </c>
      <c r="C91" s="68" t="s">
        <v>177</v>
      </c>
      <c r="D91" s="10" t="s">
        <v>103</v>
      </c>
      <c r="E91" s="10" t="s">
        <v>50</v>
      </c>
      <c r="F91" s="10" t="n">
        <v>75</v>
      </c>
      <c r="G91" s="10" t="s">
        <v>51</v>
      </c>
      <c r="H91" s="10" t="s">
        <v>51</v>
      </c>
      <c r="I91" s="55" t="s">
        <v>51</v>
      </c>
      <c r="J91" s="55" t="n">
        <v>2046</v>
      </c>
      <c r="K91" s="10" t="s">
        <v>51</v>
      </c>
      <c r="L91" s="10" t="s">
        <v>51</v>
      </c>
      <c r="M91" s="10" t="s">
        <v>51</v>
      </c>
      <c r="N91" s="10" t="s">
        <v>51</v>
      </c>
      <c r="O91" s="69" t="n">
        <v>0</v>
      </c>
      <c r="P91" s="10" t="n">
        <v>872</v>
      </c>
      <c r="Q91" s="10" t="n">
        <v>0</v>
      </c>
      <c r="R91" s="10" t="s">
        <v>51</v>
      </c>
      <c r="S91" s="10" t="s">
        <v>51</v>
      </c>
      <c r="T91" s="10" t="s">
        <v>51</v>
      </c>
      <c r="U91" s="10" t="s">
        <v>51</v>
      </c>
      <c r="V91" s="10" t="s">
        <v>51</v>
      </c>
      <c r="W91" s="69" t="n">
        <v>0.05</v>
      </c>
      <c r="X91" s="69" t="n">
        <v>0</v>
      </c>
      <c r="Y91" s="9" t="n">
        <v>-26.9381648844116</v>
      </c>
      <c r="Z91" s="56" t="n">
        <v>24.7048545534144</v>
      </c>
    </row>
    <row r="92" customFormat="false" ht="13.8" hidden="false" customHeight="false" outlineLevel="0" collapsed="false">
      <c r="A92" s="24" t="s">
        <v>8</v>
      </c>
      <c r="B92" s="67" t="s">
        <v>201</v>
      </c>
      <c r="C92" s="68" t="s">
        <v>177</v>
      </c>
      <c r="D92" s="37" t="s">
        <v>83</v>
      </c>
      <c r="E92" s="37" t="s">
        <v>50</v>
      </c>
      <c r="F92" s="37" t="n">
        <v>32.7</v>
      </c>
      <c r="G92" s="37" t="s">
        <v>51</v>
      </c>
      <c r="H92" s="37" t="s">
        <v>51</v>
      </c>
      <c r="I92" s="38" t="s">
        <v>51</v>
      </c>
      <c r="J92" s="38" t="n">
        <v>2041</v>
      </c>
      <c r="K92" s="37" t="s">
        <v>51</v>
      </c>
      <c r="L92" s="37" t="s">
        <v>51</v>
      </c>
      <c r="M92" s="37" t="s">
        <v>51</v>
      </c>
      <c r="N92" s="37" t="s">
        <v>51</v>
      </c>
      <c r="O92" s="70" t="n">
        <v>0</v>
      </c>
      <c r="P92" s="37" t="n">
        <v>687</v>
      </c>
      <c r="Q92" s="37" t="n">
        <v>0</v>
      </c>
      <c r="R92" s="37" t="s">
        <v>51</v>
      </c>
      <c r="S92" s="37" t="s">
        <v>51</v>
      </c>
      <c r="T92" s="37" t="s">
        <v>51</v>
      </c>
      <c r="U92" s="37" t="s">
        <v>51</v>
      </c>
      <c r="V92" s="37" t="s">
        <v>51</v>
      </c>
      <c r="W92" s="70" t="n">
        <v>0.06</v>
      </c>
      <c r="X92" s="70" t="n">
        <v>0</v>
      </c>
      <c r="Y92" s="51" t="n">
        <v>-33.2823970519215</v>
      </c>
      <c r="Z92" s="52" t="n">
        <v>27.4298131021341</v>
      </c>
    </row>
    <row r="93" customFormat="false" ht="13.8" hidden="false" customHeight="false" outlineLevel="0" collapsed="false">
      <c r="A93" s="24" t="s">
        <v>8</v>
      </c>
      <c r="B93" s="67" t="s">
        <v>202</v>
      </c>
      <c r="C93" s="68" t="s">
        <v>177</v>
      </c>
      <c r="D93" s="10" t="s">
        <v>103</v>
      </c>
      <c r="E93" s="10" t="s">
        <v>50</v>
      </c>
      <c r="F93" s="10" t="n">
        <v>75</v>
      </c>
      <c r="G93" s="10" t="s">
        <v>51</v>
      </c>
      <c r="H93" s="10" t="s">
        <v>51</v>
      </c>
      <c r="I93" s="55" t="s">
        <v>51</v>
      </c>
      <c r="J93" s="55" t="n">
        <v>2046</v>
      </c>
      <c r="K93" s="10" t="s">
        <v>51</v>
      </c>
      <c r="L93" s="10" t="s">
        <v>51</v>
      </c>
      <c r="M93" s="10" t="s">
        <v>51</v>
      </c>
      <c r="N93" s="10" t="s">
        <v>51</v>
      </c>
      <c r="O93" s="69" t="n">
        <v>0</v>
      </c>
      <c r="P93" s="10" t="n">
        <v>872</v>
      </c>
      <c r="Q93" s="10" t="n">
        <v>0</v>
      </c>
      <c r="R93" s="10" t="s">
        <v>51</v>
      </c>
      <c r="S93" s="10" t="s">
        <v>51</v>
      </c>
      <c r="T93" s="10" t="s">
        <v>51</v>
      </c>
      <c r="U93" s="10" t="s">
        <v>51</v>
      </c>
      <c r="V93" s="10" t="s">
        <v>51</v>
      </c>
      <c r="W93" s="69" t="n">
        <v>0.05</v>
      </c>
      <c r="X93" s="69" t="n">
        <v>0</v>
      </c>
      <c r="Y93" s="9" t="n">
        <v>-25.2365800107423</v>
      </c>
      <c r="Z93" s="56" t="n">
        <v>26.0824193641746</v>
      </c>
    </row>
    <row r="94" customFormat="false" ht="13.8" hidden="false" customHeight="false" outlineLevel="0" collapsed="false">
      <c r="A94" s="24" t="s">
        <v>8</v>
      </c>
      <c r="B94" s="25" t="s">
        <v>203</v>
      </c>
      <c r="C94" s="68" t="s">
        <v>204</v>
      </c>
      <c r="D94" s="26" t="s">
        <v>49</v>
      </c>
      <c r="E94" s="26" t="s">
        <v>50</v>
      </c>
      <c r="F94" s="26" t="n">
        <v>160</v>
      </c>
      <c r="G94" s="26" t="s">
        <v>51</v>
      </c>
      <c r="H94" s="26" t="s">
        <v>51</v>
      </c>
      <c r="I94" s="27" t="s">
        <v>51</v>
      </c>
      <c r="J94" s="27" t="n">
        <v>2027</v>
      </c>
      <c r="K94" s="26" t="n">
        <v>12.372</v>
      </c>
      <c r="L94" s="26" t="n">
        <v>15.6</v>
      </c>
      <c r="M94" s="26" t="n">
        <v>0.5</v>
      </c>
      <c r="N94" s="26" t="n">
        <v>0.5</v>
      </c>
      <c r="O94" s="70" t="n">
        <v>0</v>
      </c>
      <c r="P94" s="26" t="n">
        <v>80</v>
      </c>
      <c r="Q94" s="26" t="n">
        <v>0</v>
      </c>
      <c r="R94" s="26" t="s">
        <v>51</v>
      </c>
      <c r="S94" s="26" t="s">
        <v>51</v>
      </c>
      <c r="T94" s="26" t="s">
        <v>51</v>
      </c>
      <c r="U94" s="26" t="s">
        <v>51</v>
      </c>
      <c r="V94" s="26" t="s">
        <v>51</v>
      </c>
      <c r="W94" s="70" t="n">
        <v>0.1</v>
      </c>
      <c r="X94" s="70" t="n">
        <v>0.15</v>
      </c>
      <c r="Y94" s="71" t="n">
        <v>-26.658</v>
      </c>
      <c r="Z94" s="52" t="n">
        <v>28.1138</v>
      </c>
    </row>
    <row r="95" customFormat="false" ht="13.8" hidden="false" customHeight="false" outlineLevel="0" collapsed="false">
      <c r="A95" s="24" t="s">
        <v>8</v>
      </c>
      <c r="B95" s="67" t="s">
        <v>205</v>
      </c>
      <c r="C95" s="68" t="s">
        <v>204</v>
      </c>
      <c r="D95" s="10" t="s">
        <v>49</v>
      </c>
      <c r="E95" s="10" t="s">
        <v>50</v>
      </c>
      <c r="F95" s="10" t="n">
        <v>600</v>
      </c>
      <c r="G95" s="10" t="s">
        <v>51</v>
      </c>
      <c r="H95" s="10" t="s">
        <v>51</v>
      </c>
      <c r="I95" s="55" t="s">
        <v>51</v>
      </c>
      <c r="J95" s="55" t="s">
        <v>67</v>
      </c>
      <c r="K95" s="10" t="n">
        <v>12.372</v>
      </c>
      <c r="L95" s="10" t="n">
        <v>15.6</v>
      </c>
      <c r="M95" s="10" t="n">
        <v>0.5</v>
      </c>
      <c r="N95" s="10" t="n">
        <v>0.5</v>
      </c>
      <c r="O95" s="69" t="n">
        <v>0</v>
      </c>
      <c r="P95" s="10" t="n">
        <v>900</v>
      </c>
      <c r="Q95" s="10" t="n">
        <v>0</v>
      </c>
      <c r="R95" s="10" t="s">
        <v>51</v>
      </c>
      <c r="S95" s="10" t="s">
        <v>51</v>
      </c>
      <c r="T95" s="10" t="s">
        <v>51</v>
      </c>
      <c r="U95" s="10" t="s">
        <v>51</v>
      </c>
      <c r="V95" s="10" t="s">
        <v>51</v>
      </c>
      <c r="W95" s="69" t="n">
        <v>0.1</v>
      </c>
      <c r="X95" s="69" t="n">
        <v>0.1</v>
      </c>
      <c r="Y95" s="9" t="n">
        <v>-26.5036</v>
      </c>
      <c r="Z95" s="56" t="n">
        <v>29.1803</v>
      </c>
    </row>
    <row r="96" customFormat="false" ht="13.8" hidden="false" customHeight="false" outlineLevel="0" collapsed="false">
      <c r="A96" s="24" t="s">
        <v>8</v>
      </c>
      <c r="B96" s="67" t="s">
        <v>206</v>
      </c>
      <c r="C96" s="68" t="s">
        <v>204</v>
      </c>
      <c r="D96" s="37" t="s">
        <v>94</v>
      </c>
      <c r="E96" s="37" t="s">
        <v>50</v>
      </c>
      <c r="F96" s="37" t="n">
        <v>670</v>
      </c>
      <c r="G96" s="37" t="n">
        <v>167.5</v>
      </c>
      <c r="H96" s="37" t="n">
        <v>4</v>
      </c>
      <c r="I96" s="38" t="s">
        <v>51</v>
      </c>
      <c r="J96" s="38" t="n">
        <v>2046</v>
      </c>
      <c r="K96" s="37" t="n">
        <v>11.519</v>
      </c>
      <c r="L96" s="37" t="n">
        <v>263.4</v>
      </c>
      <c r="M96" s="37" t="n">
        <v>11</v>
      </c>
      <c r="N96" s="37" t="n">
        <v>11</v>
      </c>
      <c r="O96" s="70" t="n">
        <v>0</v>
      </c>
      <c r="P96" s="37" t="n">
        <v>3</v>
      </c>
      <c r="Q96" s="37" t="n">
        <v>169</v>
      </c>
      <c r="R96" s="37" t="s">
        <v>51</v>
      </c>
      <c r="S96" s="37" t="s">
        <v>51</v>
      </c>
      <c r="T96" s="37" t="s">
        <v>51</v>
      </c>
      <c r="U96" s="37" t="s">
        <v>51</v>
      </c>
      <c r="V96" s="37" t="s">
        <v>51</v>
      </c>
      <c r="W96" s="70" t="n">
        <v>0.069</v>
      </c>
      <c r="X96" s="70" t="n">
        <v>0.046</v>
      </c>
      <c r="Y96" s="51" t="n">
        <v>-29.251</v>
      </c>
      <c r="Z96" s="52" t="n">
        <v>31.0941</v>
      </c>
    </row>
    <row r="97" customFormat="false" ht="13.8" hidden="false" customHeight="false" outlineLevel="0" collapsed="false">
      <c r="A97" s="24" t="s">
        <v>8</v>
      </c>
      <c r="B97" s="67" t="s">
        <v>207</v>
      </c>
      <c r="C97" s="68" t="s">
        <v>204</v>
      </c>
      <c r="D97" s="10" t="s">
        <v>94</v>
      </c>
      <c r="E97" s="10" t="s">
        <v>50</v>
      </c>
      <c r="F97" s="10" t="n">
        <v>335</v>
      </c>
      <c r="G97" s="10" t="n">
        <v>167.5</v>
      </c>
      <c r="H97" s="10" t="n">
        <v>2</v>
      </c>
      <c r="I97" s="55" t="s">
        <v>51</v>
      </c>
      <c r="J97" s="55" t="n">
        <v>2046</v>
      </c>
      <c r="K97" s="10" t="n">
        <v>11.519</v>
      </c>
      <c r="L97" s="10" t="n">
        <v>263.4</v>
      </c>
      <c r="M97" s="10" t="n">
        <v>11</v>
      </c>
      <c r="N97" s="10" t="n">
        <v>11</v>
      </c>
      <c r="O97" s="69" t="n">
        <v>0</v>
      </c>
      <c r="P97" s="10" t="n">
        <v>3</v>
      </c>
      <c r="Q97" s="10" t="n">
        <v>169</v>
      </c>
      <c r="R97" s="10" t="s">
        <v>51</v>
      </c>
      <c r="S97" s="10" t="s">
        <v>51</v>
      </c>
      <c r="T97" s="10" t="s">
        <v>51</v>
      </c>
      <c r="U97" s="10" t="s">
        <v>51</v>
      </c>
      <c r="V97" s="10" t="s">
        <v>51</v>
      </c>
      <c r="W97" s="69" t="n">
        <v>0.069</v>
      </c>
      <c r="X97" s="69" t="n">
        <v>0.046</v>
      </c>
      <c r="Y97" s="9" t="n">
        <v>-33.4433</v>
      </c>
      <c r="Z97" s="56" t="n">
        <v>25.4022</v>
      </c>
    </row>
    <row r="98" customFormat="false" ht="13.8" hidden="false" customHeight="false" outlineLevel="0" collapsed="false">
      <c r="A98" s="24" t="s">
        <v>8</v>
      </c>
      <c r="B98" s="67" t="s">
        <v>208</v>
      </c>
      <c r="C98" s="68" t="s">
        <v>204</v>
      </c>
      <c r="D98" s="37" t="s">
        <v>209</v>
      </c>
      <c r="E98" s="37" t="s">
        <v>50</v>
      </c>
      <c r="F98" s="37" t="n">
        <v>175</v>
      </c>
      <c r="G98" s="37" t="n">
        <v>9.7</v>
      </c>
      <c r="H98" s="37" t="n">
        <v>18</v>
      </c>
      <c r="I98" s="38" t="s">
        <v>51</v>
      </c>
      <c r="J98" s="38" t="s">
        <v>67</v>
      </c>
      <c r="K98" s="37" t="n">
        <v>7.6</v>
      </c>
      <c r="L98" s="37" t="n">
        <v>75</v>
      </c>
      <c r="M98" s="37" t="n">
        <v>8</v>
      </c>
      <c r="N98" s="37" t="n">
        <v>8</v>
      </c>
      <c r="O98" s="70" t="n">
        <v>0</v>
      </c>
      <c r="P98" s="37" t="n">
        <v>950</v>
      </c>
      <c r="Q98" s="37" t="n">
        <v>0</v>
      </c>
      <c r="R98" s="37" t="s">
        <v>51</v>
      </c>
      <c r="S98" s="37" t="s">
        <v>51</v>
      </c>
      <c r="T98" s="37" t="s">
        <v>51</v>
      </c>
      <c r="U98" s="37" t="s">
        <v>51</v>
      </c>
      <c r="V98" s="37" t="s">
        <v>51</v>
      </c>
      <c r="W98" s="70" t="n">
        <v>0.069</v>
      </c>
      <c r="X98" s="70" t="n">
        <v>0.046</v>
      </c>
      <c r="Y98" s="51" t="n">
        <v>-26.8102</v>
      </c>
      <c r="Z98" s="52" t="n">
        <v>27.8277</v>
      </c>
    </row>
    <row r="99" customFormat="false" ht="13.8" hidden="false" customHeight="false" outlineLevel="0" collapsed="false">
      <c r="A99" s="24" t="s">
        <v>8</v>
      </c>
      <c r="B99" s="67" t="s">
        <v>210</v>
      </c>
      <c r="C99" s="68" t="s">
        <v>204</v>
      </c>
      <c r="D99" s="10" t="s">
        <v>209</v>
      </c>
      <c r="E99" s="10" t="s">
        <v>50</v>
      </c>
      <c r="F99" s="10" t="n">
        <v>250</v>
      </c>
      <c r="G99" s="10" t="n">
        <v>50</v>
      </c>
      <c r="H99" s="10" t="n">
        <v>5</v>
      </c>
      <c r="I99" s="55" t="s">
        <v>51</v>
      </c>
      <c r="J99" s="55" t="s">
        <v>67</v>
      </c>
      <c r="K99" s="10" t="n">
        <v>11.519</v>
      </c>
      <c r="L99" s="10" t="n">
        <v>75</v>
      </c>
      <c r="M99" s="10" t="n">
        <v>2</v>
      </c>
      <c r="N99" s="10" t="n">
        <v>2</v>
      </c>
      <c r="O99" s="69" t="n">
        <v>0</v>
      </c>
      <c r="P99" s="10" t="n">
        <v>950</v>
      </c>
      <c r="Q99" s="10" t="n">
        <v>0</v>
      </c>
      <c r="R99" s="10" t="s">
        <v>51</v>
      </c>
      <c r="S99" s="10" t="s">
        <v>51</v>
      </c>
      <c r="T99" s="10" t="s">
        <v>51</v>
      </c>
      <c r="U99" s="10" t="s">
        <v>51</v>
      </c>
      <c r="V99" s="10" t="s">
        <v>51</v>
      </c>
      <c r="W99" s="69" t="n">
        <v>0.069</v>
      </c>
      <c r="X99" s="69" t="n">
        <v>0.046</v>
      </c>
      <c r="Y99" s="9" t="n">
        <v>-26.8102</v>
      </c>
      <c r="Z99" s="56" t="n">
        <v>27.8277</v>
      </c>
    </row>
    <row r="100" customFormat="false" ht="13.8" hidden="false" customHeight="false" outlineLevel="0" collapsed="false">
      <c r="A100" s="24" t="s">
        <v>8</v>
      </c>
      <c r="B100" s="67" t="s">
        <v>211</v>
      </c>
      <c r="C100" s="68" t="s">
        <v>204</v>
      </c>
      <c r="D100" s="37" t="s">
        <v>91</v>
      </c>
      <c r="E100" s="37" t="s">
        <v>50</v>
      </c>
      <c r="F100" s="37" t="n">
        <f aca="false">1500*1.176</f>
        <v>1764</v>
      </c>
      <c r="G100" s="37" t="n">
        <v>250</v>
      </c>
      <c r="H100" s="37" t="n">
        <v>6</v>
      </c>
      <c r="I100" s="38" t="s">
        <v>51</v>
      </c>
      <c r="J100" s="38" t="s">
        <v>67</v>
      </c>
      <c r="K100" s="37" t="s">
        <v>51</v>
      </c>
      <c r="L100" s="37" t="s">
        <v>51</v>
      </c>
      <c r="M100" s="37" t="s">
        <v>51</v>
      </c>
      <c r="N100" s="37" t="s">
        <v>51</v>
      </c>
      <c r="O100" s="70" t="n">
        <v>0</v>
      </c>
      <c r="P100" s="37" t="n">
        <v>300</v>
      </c>
      <c r="Q100" s="37" t="n">
        <v>0</v>
      </c>
      <c r="R100" s="37" t="s">
        <v>51</v>
      </c>
      <c r="S100" s="37" t="s">
        <v>51</v>
      </c>
      <c r="T100" s="37" t="s">
        <v>51</v>
      </c>
      <c r="U100" s="37" t="s">
        <v>51</v>
      </c>
      <c r="V100" s="37" t="s">
        <v>51</v>
      </c>
      <c r="W100" s="70" t="n">
        <v>0.03</v>
      </c>
      <c r="X100" s="70" t="n">
        <v>0.03</v>
      </c>
      <c r="Y100" s="51"/>
      <c r="Z100" s="52"/>
    </row>
    <row r="101" customFormat="false" ht="13.8" hidden="false" customHeight="false" outlineLevel="0" collapsed="false">
      <c r="A101" s="24" t="s">
        <v>8</v>
      </c>
      <c r="B101" s="67" t="s">
        <v>212</v>
      </c>
      <c r="C101" s="68" t="s">
        <v>204</v>
      </c>
      <c r="D101" s="10" t="s">
        <v>91</v>
      </c>
      <c r="E101" s="10" t="s">
        <v>50</v>
      </c>
      <c r="F101" s="10" t="n">
        <v>65</v>
      </c>
      <c r="G101" s="10" t="n">
        <v>65</v>
      </c>
      <c r="H101" s="10" t="n">
        <v>1</v>
      </c>
      <c r="I101" s="55" t="s">
        <v>51</v>
      </c>
      <c r="J101" s="55" t="s">
        <v>67</v>
      </c>
      <c r="K101" s="10" t="s">
        <v>51</v>
      </c>
      <c r="L101" s="10" t="s">
        <v>51</v>
      </c>
      <c r="M101" s="10" t="s">
        <v>51</v>
      </c>
      <c r="N101" s="10" t="s">
        <v>51</v>
      </c>
      <c r="O101" s="69" t="n">
        <v>0</v>
      </c>
      <c r="P101" s="10" t="n">
        <v>300</v>
      </c>
      <c r="Q101" s="10" t="n">
        <v>0</v>
      </c>
      <c r="R101" s="10" t="s">
        <v>51</v>
      </c>
      <c r="S101" s="10" t="s">
        <v>51</v>
      </c>
      <c r="T101" s="10" t="s">
        <v>51</v>
      </c>
      <c r="U101" s="10" t="s">
        <v>51</v>
      </c>
      <c r="V101" s="10" t="s">
        <v>51</v>
      </c>
      <c r="W101" s="69" t="n">
        <v>0.05</v>
      </c>
      <c r="X101" s="69" t="n">
        <v>0.05</v>
      </c>
      <c r="Y101" s="9" t="n">
        <v>-32.05</v>
      </c>
      <c r="Z101" s="56" t="n">
        <v>28.58333</v>
      </c>
    </row>
    <row r="102" customFormat="false" ht="13.8" hidden="false" customHeight="false" outlineLevel="0" collapsed="false">
      <c r="A102" s="24" t="s">
        <v>8</v>
      </c>
      <c r="B102" s="67" t="s">
        <v>213</v>
      </c>
      <c r="C102" s="68" t="s">
        <v>204</v>
      </c>
      <c r="D102" s="37" t="s">
        <v>156</v>
      </c>
      <c r="E102" s="37" t="s">
        <v>50</v>
      </c>
      <c r="F102" s="37" t="n">
        <v>120</v>
      </c>
      <c r="G102" s="37" t="n">
        <v>30</v>
      </c>
      <c r="H102" s="37" t="n">
        <v>4</v>
      </c>
      <c r="I102" s="38" t="s">
        <v>51</v>
      </c>
      <c r="J102" s="38" t="s">
        <v>67</v>
      </c>
      <c r="K102" s="37" t="s">
        <v>51</v>
      </c>
      <c r="L102" s="37" t="s">
        <v>51</v>
      </c>
      <c r="M102" s="37" t="n">
        <v>0.5</v>
      </c>
      <c r="N102" s="37" t="n">
        <v>0.5</v>
      </c>
      <c r="O102" s="70" t="n">
        <v>0</v>
      </c>
      <c r="P102" s="37" t="n">
        <v>500</v>
      </c>
      <c r="Q102" s="37" t="n">
        <v>0</v>
      </c>
      <c r="R102" s="37" t="s">
        <v>51</v>
      </c>
      <c r="S102" s="37" t="s">
        <v>51</v>
      </c>
      <c r="T102" s="37" t="s">
        <v>51</v>
      </c>
      <c r="U102" s="37" t="s">
        <v>51</v>
      </c>
      <c r="V102" s="37" t="s">
        <v>51</v>
      </c>
      <c r="W102" s="70" t="n">
        <v>0.1</v>
      </c>
      <c r="X102" s="70" t="n">
        <v>0.1</v>
      </c>
      <c r="Y102" s="51"/>
      <c r="Z102" s="52"/>
    </row>
    <row r="103" customFormat="false" ht="13.8" hidden="false" customHeight="false" outlineLevel="0" collapsed="false">
      <c r="A103" s="24" t="s">
        <v>8</v>
      </c>
      <c r="B103" s="67" t="s">
        <v>214</v>
      </c>
      <c r="C103" s="68" t="s">
        <v>204</v>
      </c>
      <c r="D103" s="10" t="s">
        <v>156</v>
      </c>
      <c r="E103" s="10" t="s">
        <v>50</v>
      </c>
      <c r="F103" s="10" t="n">
        <v>144</v>
      </c>
      <c r="G103" s="10" t="n">
        <v>36</v>
      </c>
      <c r="H103" s="10" t="n">
        <v>4</v>
      </c>
      <c r="I103" s="55" t="s">
        <v>51</v>
      </c>
      <c r="J103" s="55" t="s">
        <v>67</v>
      </c>
      <c r="K103" s="10" t="s">
        <v>51</v>
      </c>
      <c r="L103" s="10" t="s">
        <v>51</v>
      </c>
      <c r="M103" s="10" t="n">
        <v>0.5</v>
      </c>
      <c r="N103" s="10" t="n">
        <v>0.5</v>
      </c>
      <c r="O103" s="69" t="n">
        <v>0</v>
      </c>
      <c r="P103" s="10" t="n">
        <v>500</v>
      </c>
      <c r="Q103" s="10" t="n">
        <v>0</v>
      </c>
      <c r="R103" s="10" t="s">
        <v>51</v>
      </c>
      <c r="S103" s="10" t="s">
        <v>51</v>
      </c>
      <c r="T103" s="10" t="s">
        <v>51</v>
      </c>
      <c r="U103" s="10" t="s">
        <v>51</v>
      </c>
      <c r="V103" s="10" t="s">
        <v>51</v>
      </c>
      <c r="W103" s="69" t="n">
        <v>0.1</v>
      </c>
      <c r="X103" s="69" t="n">
        <v>0.1</v>
      </c>
      <c r="Y103" s="9" t="n">
        <v>-25.3447</v>
      </c>
      <c r="Z103" s="56" t="n">
        <v>30.394</v>
      </c>
    </row>
    <row r="104" customFormat="false" ht="13.8" hidden="false" customHeight="false" outlineLevel="0" collapsed="false">
      <c r="A104" s="58" t="s">
        <v>8</v>
      </c>
      <c r="B104" s="72" t="s">
        <v>215</v>
      </c>
      <c r="C104" s="73" t="s">
        <v>204</v>
      </c>
      <c r="D104" s="74" t="s">
        <v>87</v>
      </c>
      <c r="E104" s="74" t="s">
        <v>50</v>
      </c>
      <c r="F104" s="74" t="n">
        <v>180</v>
      </c>
      <c r="G104" s="74" t="n">
        <v>45</v>
      </c>
      <c r="H104" s="74" t="n">
        <v>4</v>
      </c>
      <c r="I104" s="75" t="s">
        <v>51</v>
      </c>
      <c r="J104" s="75" t="s">
        <v>67</v>
      </c>
      <c r="K104" s="74" t="s">
        <v>51</v>
      </c>
      <c r="L104" s="74" t="s">
        <v>51</v>
      </c>
      <c r="M104" s="74" t="s">
        <v>51</v>
      </c>
      <c r="N104" s="74" t="s">
        <v>51</v>
      </c>
      <c r="O104" s="76" t="n">
        <v>0</v>
      </c>
      <c r="P104" s="74" t="n">
        <v>300</v>
      </c>
      <c r="Q104" s="74" t="n">
        <v>0</v>
      </c>
      <c r="R104" s="76" t="n">
        <v>0.72</v>
      </c>
      <c r="S104" s="74" t="n">
        <f aca="false">H104</f>
        <v>4</v>
      </c>
      <c r="T104" s="74" t="n">
        <f aca="false">G104</f>
        <v>45</v>
      </c>
      <c r="U104" s="74" t="n">
        <v>2.7</v>
      </c>
      <c r="V104" s="74" t="s">
        <v>51</v>
      </c>
      <c r="W104" s="76" t="n">
        <v>0.03</v>
      </c>
      <c r="X104" s="76" t="n">
        <v>0.024</v>
      </c>
      <c r="Y104" s="77" t="n">
        <v>-34.153</v>
      </c>
      <c r="Z104" s="78" t="n">
        <v>18.9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Z10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5.26"/>
    <col collapsed="false" customWidth="true" hidden="false" outlineLevel="0" max="2" min="2" style="0" width="19.18"/>
    <col collapsed="false" customWidth="true" hidden="false" outlineLevel="0" max="3" min="3" style="0" width="12.54"/>
  </cols>
  <sheetData>
    <row r="1" customFormat="false" ht="15" hidden="false" customHeight="false" outlineLevel="0" collapsed="false">
      <c r="A1" s="79" t="s">
        <v>216</v>
      </c>
      <c r="B1" s="80" t="s">
        <v>217</v>
      </c>
      <c r="C1" s="80" t="s">
        <v>218</v>
      </c>
      <c r="D1" s="80" t="n">
        <v>2019</v>
      </c>
      <c r="E1" s="80" t="n">
        <v>2020</v>
      </c>
      <c r="F1" s="80" t="n">
        <v>2021</v>
      </c>
      <c r="G1" s="80" t="n">
        <v>2022</v>
      </c>
      <c r="H1" s="80" t="n">
        <f aca="false">G1+1</f>
        <v>2023</v>
      </c>
      <c r="I1" s="80" t="n">
        <f aca="false">H1+1</f>
        <v>2024</v>
      </c>
      <c r="J1" s="80" t="n">
        <f aca="false">I1+1</f>
        <v>2025</v>
      </c>
      <c r="K1" s="80" t="n">
        <f aca="false">J1+1</f>
        <v>2026</v>
      </c>
      <c r="L1" s="80" t="n">
        <f aca="false">K1+1</f>
        <v>2027</v>
      </c>
      <c r="M1" s="80" t="n">
        <f aca="false">L1+1</f>
        <v>2028</v>
      </c>
      <c r="N1" s="80" t="n">
        <f aca="false">M1+1</f>
        <v>2029</v>
      </c>
      <c r="O1" s="80" t="n">
        <f aca="false">N1+1</f>
        <v>2030</v>
      </c>
      <c r="P1" s="80" t="n">
        <f aca="false">O1+1</f>
        <v>2031</v>
      </c>
      <c r="Q1" s="80" t="n">
        <f aca="false">P1+1</f>
        <v>2032</v>
      </c>
      <c r="R1" s="80" t="n">
        <f aca="false">Q1+1</f>
        <v>2033</v>
      </c>
      <c r="S1" s="80" t="n">
        <f aca="false">R1+1</f>
        <v>2034</v>
      </c>
      <c r="T1" s="80" t="n">
        <f aca="false">S1+1</f>
        <v>2035</v>
      </c>
      <c r="U1" s="80" t="n">
        <f aca="false">T1+1</f>
        <v>2036</v>
      </c>
      <c r="V1" s="80" t="n">
        <f aca="false">U1+1</f>
        <v>2037</v>
      </c>
      <c r="W1" s="80" t="n">
        <f aca="false">V1+1</f>
        <v>2038</v>
      </c>
      <c r="X1" s="80" t="n">
        <f aca="false">W1+1</f>
        <v>2039</v>
      </c>
      <c r="Y1" s="80" t="n">
        <f aca="false">X1+1</f>
        <v>2040</v>
      </c>
      <c r="Z1" s="80" t="n">
        <f aca="false">Y1+1</f>
        <v>2041</v>
      </c>
      <c r="AA1" s="80" t="n">
        <f aca="false">Z1+1</f>
        <v>2042</v>
      </c>
      <c r="AB1" s="80" t="n">
        <f aca="false">AA1+1</f>
        <v>2043</v>
      </c>
      <c r="AC1" s="80" t="n">
        <f aca="false">AB1+1</f>
        <v>2044</v>
      </c>
      <c r="AD1" s="80" t="n">
        <f aca="false">AC1+1</f>
        <v>2045</v>
      </c>
      <c r="AE1" s="80" t="n">
        <f aca="false">AD1+1</f>
        <v>2046</v>
      </c>
      <c r="AF1" s="80" t="n">
        <f aca="false">AE1+1</f>
        <v>2047</v>
      </c>
      <c r="AG1" s="80" t="n">
        <f aca="false">AF1+1</f>
        <v>2048</v>
      </c>
      <c r="AH1" s="80" t="n">
        <f aca="false">AG1+1</f>
        <v>2049</v>
      </c>
      <c r="AI1" s="81" t="n">
        <f aca="false">AH1+1</f>
        <v>2050</v>
      </c>
    </row>
    <row r="2" customFormat="false" ht="15" hidden="false" customHeight="false" outlineLevel="0" collapsed="false">
      <c r="A2" s="82" t="s">
        <v>8</v>
      </c>
      <c r="B2" s="83" t="s">
        <v>219</v>
      </c>
      <c r="C2" s="17" t="s">
        <v>103</v>
      </c>
      <c r="D2" s="84" t="n">
        <v>0</v>
      </c>
      <c r="E2" s="84" t="n">
        <v>0</v>
      </c>
      <c r="F2" s="84" t="n">
        <v>0</v>
      </c>
      <c r="G2" s="84" t="n">
        <v>0</v>
      </c>
      <c r="H2" s="84"/>
      <c r="I2" s="84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6"/>
    </row>
    <row r="3" customFormat="false" ht="15" hidden="false" customHeight="false" outlineLevel="0" collapsed="false">
      <c r="A3" s="87" t="str">
        <f aca="false">A2</f>
        <v>base</v>
      </c>
      <c r="B3" s="88" t="s">
        <v>219</v>
      </c>
      <c r="C3" s="25" t="s">
        <v>83</v>
      </c>
      <c r="D3" s="89" t="n">
        <v>0</v>
      </c>
      <c r="E3" s="89" t="n">
        <v>0</v>
      </c>
      <c r="F3" s="89" t="n">
        <v>0</v>
      </c>
      <c r="G3" s="89" t="n">
        <v>0</v>
      </c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</row>
    <row r="4" customFormat="false" ht="15" hidden="false" customHeight="false" outlineLevel="0" collapsed="false">
      <c r="A4" s="87" t="str">
        <f aca="false">A3</f>
        <v>base</v>
      </c>
      <c r="B4" s="88" t="s">
        <v>219</v>
      </c>
      <c r="C4" s="25" t="s">
        <v>220</v>
      </c>
      <c r="D4" s="91" t="n">
        <v>0</v>
      </c>
      <c r="E4" s="91" t="n">
        <v>0</v>
      </c>
      <c r="F4" s="91" t="n">
        <v>0</v>
      </c>
      <c r="G4" s="91" t="n">
        <v>0</v>
      </c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2"/>
    </row>
    <row r="5" customFormat="false" ht="15" hidden="false" customHeight="false" outlineLevel="0" collapsed="false">
      <c r="A5" s="87" t="str">
        <f aca="false">A4</f>
        <v>base</v>
      </c>
      <c r="B5" s="88" t="s">
        <v>219</v>
      </c>
      <c r="C5" s="25" t="s">
        <v>221</v>
      </c>
      <c r="D5" s="89" t="n">
        <v>0</v>
      </c>
      <c r="E5" s="89" t="n">
        <v>0</v>
      </c>
      <c r="F5" s="89" t="n">
        <v>0</v>
      </c>
      <c r="G5" s="89" t="n">
        <v>0</v>
      </c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90"/>
    </row>
    <row r="6" customFormat="false" ht="15" hidden="false" customHeight="false" outlineLevel="0" collapsed="false">
      <c r="A6" s="87" t="str">
        <f aca="false">A5</f>
        <v>base</v>
      </c>
      <c r="B6" s="88" t="s">
        <v>219</v>
      </c>
      <c r="C6" s="25" t="s">
        <v>156</v>
      </c>
      <c r="D6" s="89" t="n">
        <v>0</v>
      </c>
      <c r="E6" s="89" t="n">
        <v>0</v>
      </c>
      <c r="F6" s="89" t="n">
        <v>0</v>
      </c>
      <c r="G6" s="89" t="n">
        <v>0</v>
      </c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90"/>
    </row>
    <row r="7" customFormat="false" ht="15" hidden="false" customHeight="false" outlineLevel="0" collapsed="false">
      <c r="A7" s="87" t="str">
        <f aca="false">A6</f>
        <v>base</v>
      </c>
      <c r="B7" s="88" t="s">
        <v>219</v>
      </c>
      <c r="C7" s="25" t="s">
        <v>49</v>
      </c>
      <c r="D7" s="91" t="n">
        <v>0</v>
      </c>
      <c r="E7" s="91" t="n">
        <v>0</v>
      </c>
      <c r="F7" s="91" t="n">
        <v>0</v>
      </c>
      <c r="G7" s="91" t="n">
        <v>0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2"/>
    </row>
    <row r="8" customFormat="false" ht="15" hidden="false" customHeight="false" outlineLevel="0" collapsed="false">
      <c r="A8" s="87" t="str">
        <f aca="false">A7</f>
        <v>base</v>
      </c>
      <c r="B8" s="88" t="s">
        <v>219</v>
      </c>
      <c r="C8" s="25" t="s">
        <v>85</v>
      </c>
      <c r="D8" s="89" t="n">
        <v>0</v>
      </c>
      <c r="E8" s="89" t="n">
        <v>0</v>
      </c>
      <c r="F8" s="89" t="n">
        <v>0</v>
      </c>
      <c r="G8" s="89" t="n">
        <v>0</v>
      </c>
      <c r="H8" s="89" t="n">
        <v>0</v>
      </c>
      <c r="I8" s="89" t="n">
        <v>0</v>
      </c>
      <c r="J8" s="89" t="n">
        <v>0</v>
      </c>
      <c r="K8" s="89" t="n">
        <v>0</v>
      </c>
      <c r="L8" s="89"/>
      <c r="M8" s="89"/>
      <c r="N8" s="89"/>
      <c r="O8" s="89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2"/>
    </row>
    <row r="9" customFormat="false" ht="15" hidden="false" customHeight="false" outlineLevel="0" collapsed="false">
      <c r="A9" s="87" t="str">
        <f aca="false">A8</f>
        <v>base</v>
      </c>
      <c r="B9" s="88" t="s">
        <v>219</v>
      </c>
      <c r="C9" s="25" t="s">
        <v>87</v>
      </c>
      <c r="D9" s="91" t="n">
        <v>0</v>
      </c>
      <c r="E9" s="91" t="n">
        <v>0</v>
      </c>
      <c r="F9" s="91" t="n">
        <v>0</v>
      </c>
      <c r="G9" s="91" t="n">
        <v>0</v>
      </c>
      <c r="H9" s="91" t="n">
        <v>0</v>
      </c>
      <c r="I9" s="91" t="n">
        <v>0</v>
      </c>
      <c r="J9" s="91" t="n">
        <v>0</v>
      </c>
      <c r="K9" s="91" t="n">
        <v>0</v>
      </c>
      <c r="L9" s="91" t="n">
        <v>0</v>
      </c>
      <c r="M9" s="91" t="n">
        <v>0</v>
      </c>
      <c r="N9" s="91" t="n">
        <v>0</v>
      </c>
      <c r="O9" s="91" t="n">
        <v>0</v>
      </c>
      <c r="P9" s="91" t="n">
        <v>5000</v>
      </c>
      <c r="Q9" s="91" t="n">
        <v>5000</v>
      </c>
      <c r="R9" s="91" t="n">
        <v>5000</v>
      </c>
      <c r="S9" s="91" t="n">
        <v>5000</v>
      </c>
      <c r="T9" s="91" t="n">
        <v>5000</v>
      </c>
      <c r="U9" s="91" t="n">
        <v>5000</v>
      </c>
      <c r="V9" s="91" t="n">
        <v>5000</v>
      </c>
      <c r="W9" s="91" t="n">
        <v>5000</v>
      </c>
      <c r="X9" s="91" t="n">
        <v>5000</v>
      </c>
      <c r="Y9" s="91" t="n">
        <v>5000</v>
      </c>
      <c r="Z9" s="91" t="n">
        <v>5000</v>
      </c>
      <c r="AA9" s="91" t="n">
        <v>5000</v>
      </c>
      <c r="AB9" s="91" t="n">
        <v>5000</v>
      </c>
      <c r="AC9" s="91" t="n">
        <v>5000</v>
      </c>
      <c r="AD9" s="91" t="n">
        <v>5000</v>
      </c>
      <c r="AE9" s="91" t="n">
        <v>5000</v>
      </c>
      <c r="AF9" s="91" t="n">
        <v>5000</v>
      </c>
      <c r="AG9" s="91" t="n">
        <v>5000</v>
      </c>
      <c r="AH9" s="91" t="n">
        <v>5000</v>
      </c>
      <c r="AI9" s="92" t="n">
        <v>5000</v>
      </c>
    </row>
    <row r="10" customFormat="false" ht="15" hidden="false" customHeight="false" outlineLevel="0" collapsed="false">
      <c r="A10" s="87" t="str">
        <f aca="false">A9</f>
        <v>base</v>
      </c>
      <c r="B10" s="93" t="s">
        <v>219</v>
      </c>
      <c r="C10" s="59" t="s">
        <v>222</v>
      </c>
      <c r="D10" s="94" t="n">
        <v>0</v>
      </c>
      <c r="E10" s="94" t="n">
        <v>0</v>
      </c>
      <c r="F10" s="94" t="n">
        <v>0</v>
      </c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5"/>
    </row>
    <row r="11" customFormat="false" ht="15" hidden="false" customHeight="false" outlineLevel="0" collapsed="false">
      <c r="A11" s="82" t="str">
        <f aca="false">A2</f>
        <v>base</v>
      </c>
      <c r="B11" s="96" t="s">
        <v>223</v>
      </c>
      <c r="C11" s="17" t="s">
        <v>103</v>
      </c>
      <c r="D11" s="85" t="n">
        <v>0</v>
      </c>
      <c r="E11" s="85" t="n">
        <v>0</v>
      </c>
      <c r="F11" s="85" t="n">
        <v>0</v>
      </c>
      <c r="G11" s="85" t="n">
        <v>0</v>
      </c>
      <c r="H11" s="85" t="n">
        <v>0</v>
      </c>
      <c r="I11" s="85" t="n">
        <v>0</v>
      </c>
      <c r="J11" s="85" t="n">
        <v>0</v>
      </c>
      <c r="K11" s="85" t="n">
        <v>0</v>
      </c>
      <c r="L11" s="85" t="n">
        <v>0</v>
      </c>
      <c r="M11" s="85" t="n">
        <v>0</v>
      </c>
      <c r="N11" s="85" t="n">
        <v>0</v>
      </c>
      <c r="O11" s="85" t="n">
        <v>0</v>
      </c>
      <c r="P11" s="85" t="n">
        <v>0</v>
      </c>
      <c r="Q11" s="85" t="n">
        <v>0</v>
      </c>
      <c r="R11" s="85" t="n">
        <v>0</v>
      </c>
      <c r="S11" s="85" t="n">
        <v>0</v>
      </c>
      <c r="T11" s="85" t="n">
        <v>0</v>
      </c>
      <c r="U11" s="85" t="n">
        <v>0</v>
      </c>
      <c r="V11" s="85" t="n">
        <v>0</v>
      </c>
      <c r="W11" s="85" t="n">
        <v>0</v>
      </c>
      <c r="X11" s="85" t="n">
        <v>0</v>
      </c>
      <c r="Y11" s="85" t="n">
        <v>0</v>
      </c>
      <c r="Z11" s="85" t="n">
        <v>0</v>
      </c>
      <c r="AA11" s="85" t="n">
        <v>0</v>
      </c>
      <c r="AB11" s="85" t="n">
        <v>0</v>
      </c>
      <c r="AC11" s="85" t="n">
        <v>0</v>
      </c>
      <c r="AD11" s="85" t="n">
        <v>0</v>
      </c>
      <c r="AE11" s="85" t="n">
        <v>0</v>
      </c>
      <c r="AF11" s="85" t="n">
        <v>0</v>
      </c>
      <c r="AG11" s="85" t="n">
        <v>0</v>
      </c>
      <c r="AH11" s="85" t="n">
        <v>0</v>
      </c>
      <c r="AI11" s="86" t="n">
        <v>0</v>
      </c>
    </row>
    <row r="12" customFormat="false" ht="15" hidden="false" customHeight="false" outlineLevel="0" collapsed="false">
      <c r="A12" s="87" t="str">
        <f aca="false">A11</f>
        <v>base</v>
      </c>
      <c r="B12" s="97" t="s">
        <v>223</v>
      </c>
      <c r="C12" s="25" t="s">
        <v>83</v>
      </c>
      <c r="D12" s="89" t="n">
        <v>0</v>
      </c>
      <c r="E12" s="89" t="n">
        <f aca="false">D12</f>
        <v>0</v>
      </c>
      <c r="F12" s="89" t="n">
        <f aca="false">E12</f>
        <v>0</v>
      </c>
      <c r="G12" s="89" t="n">
        <v>0</v>
      </c>
      <c r="H12" s="89" t="n">
        <f aca="false">G12</f>
        <v>0</v>
      </c>
      <c r="I12" s="89" t="n">
        <f aca="false">H12</f>
        <v>0</v>
      </c>
      <c r="J12" s="89" t="n">
        <f aca="false">I12</f>
        <v>0</v>
      </c>
      <c r="K12" s="89" t="n">
        <f aca="false">J12</f>
        <v>0</v>
      </c>
      <c r="L12" s="89" t="n">
        <f aca="false">K12</f>
        <v>0</v>
      </c>
      <c r="M12" s="89" t="n">
        <f aca="false">L12</f>
        <v>0</v>
      </c>
      <c r="N12" s="89" t="n">
        <f aca="false">M12</f>
        <v>0</v>
      </c>
      <c r="O12" s="89" t="n">
        <f aca="false">N12</f>
        <v>0</v>
      </c>
      <c r="P12" s="89" t="n">
        <f aca="false">O12</f>
        <v>0</v>
      </c>
      <c r="Q12" s="89" t="n">
        <f aca="false">P12</f>
        <v>0</v>
      </c>
      <c r="R12" s="89" t="n">
        <f aca="false">Q12</f>
        <v>0</v>
      </c>
      <c r="S12" s="89" t="n">
        <f aca="false">R12</f>
        <v>0</v>
      </c>
      <c r="T12" s="89" t="n">
        <f aca="false">S12</f>
        <v>0</v>
      </c>
      <c r="U12" s="89" t="n">
        <f aca="false">T12</f>
        <v>0</v>
      </c>
      <c r="V12" s="89" t="n">
        <f aca="false">U12</f>
        <v>0</v>
      </c>
      <c r="W12" s="89" t="n">
        <f aca="false">V12</f>
        <v>0</v>
      </c>
      <c r="X12" s="89" t="n">
        <f aca="false">W12</f>
        <v>0</v>
      </c>
      <c r="Y12" s="89" t="n">
        <f aca="false">X12</f>
        <v>0</v>
      </c>
      <c r="Z12" s="89" t="n">
        <f aca="false">Y12</f>
        <v>0</v>
      </c>
      <c r="AA12" s="89" t="n">
        <f aca="false">Z12</f>
        <v>0</v>
      </c>
      <c r="AB12" s="89" t="n">
        <f aca="false">AA12</f>
        <v>0</v>
      </c>
      <c r="AC12" s="89" t="n">
        <f aca="false">AB12</f>
        <v>0</v>
      </c>
      <c r="AD12" s="89" t="n">
        <f aca="false">AC12</f>
        <v>0</v>
      </c>
      <c r="AE12" s="89" t="n">
        <f aca="false">AD12</f>
        <v>0</v>
      </c>
      <c r="AF12" s="89" t="n">
        <f aca="false">AE12</f>
        <v>0</v>
      </c>
      <c r="AG12" s="89" t="n">
        <f aca="false">AF12</f>
        <v>0</v>
      </c>
      <c r="AH12" s="89" t="n">
        <f aca="false">AG12</f>
        <v>0</v>
      </c>
      <c r="AI12" s="98" t="n">
        <f aca="false">AH12</f>
        <v>0</v>
      </c>
    </row>
    <row r="13" customFormat="false" ht="15" hidden="false" customHeight="false" outlineLevel="0" collapsed="false">
      <c r="A13" s="87" t="str">
        <f aca="false">A12</f>
        <v>base</v>
      </c>
      <c r="B13" s="97" t="s">
        <v>223</v>
      </c>
      <c r="C13" s="25" t="s">
        <v>220</v>
      </c>
      <c r="D13" s="91" t="n">
        <v>0</v>
      </c>
      <c r="E13" s="91" t="n">
        <f aca="false">D13</f>
        <v>0</v>
      </c>
      <c r="F13" s="91" t="n">
        <f aca="false">E13</f>
        <v>0</v>
      </c>
      <c r="G13" s="91" t="n">
        <v>0</v>
      </c>
      <c r="H13" s="91" t="n">
        <f aca="false">G13</f>
        <v>0</v>
      </c>
      <c r="I13" s="91" t="n">
        <f aca="false">H13</f>
        <v>0</v>
      </c>
      <c r="J13" s="91" t="n">
        <f aca="false">I13</f>
        <v>0</v>
      </c>
      <c r="K13" s="91" t="n">
        <f aca="false">J13</f>
        <v>0</v>
      </c>
      <c r="L13" s="91" t="n">
        <f aca="false">K13</f>
        <v>0</v>
      </c>
      <c r="M13" s="91" t="n">
        <f aca="false">L13</f>
        <v>0</v>
      </c>
      <c r="N13" s="91" t="n">
        <f aca="false">M13</f>
        <v>0</v>
      </c>
      <c r="O13" s="91" t="n">
        <f aca="false">N13</f>
        <v>0</v>
      </c>
      <c r="P13" s="91" t="n">
        <f aca="false">O13</f>
        <v>0</v>
      </c>
      <c r="Q13" s="91" t="n">
        <f aca="false">P13</f>
        <v>0</v>
      </c>
      <c r="R13" s="91" t="n">
        <f aca="false">Q13</f>
        <v>0</v>
      </c>
      <c r="S13" s="91" t="n">
        <f aca="false">R13</f>
        <v>0</v>
      </c>
      <c r="T13" s="91" t="n">
        <f aca="false">S13</f>
        <v>0</v>
      </c>
      <c r="U13" s="91" t="n">
        <f aca="false">T13</f>
        <v>0</v>
      </c>
      <c r="V13" s="91" t="n">
        <f aca="false">U13</f>
        <v>0</v>
      </c>
      <c r="W13" s="91" t="n">
        <f aca="false">V13</f>
        <v>0</v>
      </c>
      <c r="X13" s="91" t="n">
        <f aca="false">W13</f>
        <v>0</v>
      </c>
      <c r="Y13" s="91" t="n">
        <f aca="false">X13</f>
        <v>0</v>
      </c>
      <c r="Z13" s="91" t="n">
        <f aca="false">Y13</f>
        <v>0</v>
      </c>
      <c r="AA13" s="91" t="n">
        <f aca="false">Z13</f>
        <v>0</v>
      </c>
      <c r="AB13" s="91" t="n">
        <f aca="false">AA13</f>
        <v>0</v>
      </c>
      <c r="AC13" s="91" t="n">
        <f aca="false">AB13</f>
        <v>0</v>
      </c>
      <c r="AD13" s="91" t="n">
        <f aca="false">AC13</f>
        <v>0</v>
      </c>
      <c r="AE13" s="91" t="n">
        <f aca="false">AD13</f>
        <v>0</v>
      </c>
      <c r="AF13" s="91" t="n">
        <f aca="false">AE13</f>
        <v>0</v>
      </c>
      <c r="AG13" s="91" t="n">
        <f aca="false">AF13</f>
        <v>0</v>
      </c>
      <c r="AH13" s="91" t="n">
        <f aca="false">AG13</f>
        <v>0</v>
      </c>
      <c r="AI13" s="92" t="n">
        <f aca="false">AH13</f>
        <v>0</v>
      </c>
    </row>
    <row r="14" customFormat="false" ht="15" hidden="false" customHeight="false" outlineLevel="0" collapsed="false">
      <c r="A14" s="87" t="str">
        <f aca="false">A13</f>
        <v>base</v>
      </c>
      <c r="B14" s="97" t="s">
        <v>223</v>
      </c>
      <c r="C14" s="25" t="s">
        <v>221</v>
      </c>
      <c r="D14" s="89" t="n">
        <v>0</v>
      </c>
      <c r="E14" s="89" t="n">
        <f aca="false">D14</f>
        <v>0</v>
      </c>
      <c r="F14" s="89" t="n">
        <f aca="false">E14</f>
        <v>0</v>
      </c>
      <c r="G14" s="89" t="n">
        <v>0</v>
      </c>
      <c r="H14" s="89" t="n">
        <f aca="false">G14</f>
        <v>0</v>
      </c>
      <c r="I14" s="89" t="n">
        <f aca="false">H14</f>
        <v>0</v>
      </c>
      <c r="J14" s="89" t="n">
        <f aca="false">I14</f>
        <v>0</v>
      </c>
      <c r="K14" s="89" t="n">
        <f aca="false">J14</f>
        <v>0</v>
      </c>
      <c r="L14" s="89" t="n">
        <f aca="false">K14</f>
        <v>0</v>
      </c>
      <c r="M14" s="89" t="n">
        <f aca="false">L14</f>
        <v>0</v>
      </c>
      <c r="N14" s="89" t="n">
        <f aca="false">M14</f>
        <v>0</v>
      </c>
      <c r="O14" s="89" t="n">
        <f aca="false">N14</f>
        <v>0</v>
      </c>
      <c r="P14" s="89" t="n">
        <f aca="false">O14</f>
        <v>0</v>
      </c>
      <c r="Q14" s="89" t="n">
        <f aca="false">P14</f>
        <v>0</v>
      </c>
      <c r="R14" s="89" t="n">
        <f aca="false">Q14</f>
        <v>0</v>
      </c>
      <c r="S14" s="89" t="n">
        <f aca="false">R14</f>
        <v>0</v>
      </c>
      <c r="T14" s="89" t="n">
        <f aca="false">S14</f>
        <v>0</v>
      </c>
      <c r="U14" s="89" t="n">
        <f aca="false">T14</f>
        <v>0</v>
      </c>
      <c r="V14" s="89" t="n">
        <f aca="false">U14</f>
        <v>0</v>
      </c>
      <c r="W14" s="89" t="n">
        <f aca="false">V14</f>
        <v>0</v>
      </c>
      <c r="X14" s="89" t="n">
        <f aca="false">W14</f>
        <v>0</v>
      </c>
      <c r="Y14" s="89" t="n">
        <f aca="false">X14</f>
        <v>0</v>
      </c>
      <c r="Z14" s="89" t="n">
        <f aca="false">Y14</f>
        <v>0</v>
      </c>
      <c r="AA14" s="89" t="n">
        <f aca="false">Z14</f>
        <v>0</v>
      </c>
      <c r="AB14" s="89" t="n">
        <f aca="false">AA14</f>
        <v>0</v>
      </c>
      <c r="AC14" s="89" t="n">
        <f aca="false">AB14</f>
        <v>0</v>
      </c>
      <c r="AD14" s="89" t="n">
        <f aca="false">AC14</f>
        <v>0</v>
      </c>
      <c r="AE14" s="89" t="n">
        <f aca="false">AD14</f>
        <v>0</v>
      </c>
      <c r="AF14" s="89" t="n">
        <f aca="false">AE14</f>
        <v>0</v>
      </c>
      <c r="AG14" s="89" t="n">
        <f aca="false">AF14</f>
        <v>0</v>
      </c>
      <c r="AH14" s="89" t="n">
        <f aca="false">AG14</f>
        <v>0</v>
      </c>
      <c r="AI14" s="98" t="n">
        <f aca="false">AH14</f>
        <v>0</v>
      </c>
    </row>
    <row r="15" customFormat="false" ht="15" hidden="false" customHeight="false" outlineLevel="0" collapsed="false">
      <c r="A15" s="87" t="str">
        <f aca="false">A14</f>
        <v>base</v>
      </c>
      <c r="B15" s="97" t="s">
        <v>223</v>
      </c>
      <c r="C15" s="25" t="s">
        <v>49</v>
      </c>
      <c r="D15" s="91" t="n">
        <v>0</v>
      </c>
      <c r="E15" s="91" t="n">
        <f aca="false">D15</f>
        <v>0</v>
      </c>
      <c r="F15" s="91" t="n">
        <f aca="false">E15</f>
        <v>0</v>
      </c>
      <c r="G15" s="91" t="n">
        <v>0</v>
      </c>
      <c r="H15" s="91" t="n">
        <f aca="false">G15</f>
        <v>0</v>
      </c>
      <c r="I15" s="91" t="n">
        <f aca="false">H15</f>
        <v>0</v>
      </c>
      <c r="J15" s="91" t="n">
        <f aca="false">I15</f>
        <v>0</v>
      </c>
      <c r="K15" s="91" t="n">
        <f aca="false">J15</f>
        <v>0</v>
      </c>
      <c r="L15" s="91" t="n">
        <f aca="false">K15</f>
        <v>0</v>
      </c>
      <c r="M15" s="91" t="n">
        <f aca="false">L15</f>
        <v>0</v>
      </c>
      <c r="N15" s="91" t="n">
        <f aca="false">M15</f>
        <v>0</v>
      </c>
      <c r="O15" s="91" t="n">
        <f aca="false">N15</f>
        <v>0</v>
      </c>
      <c r="P15" s="91" t="n">
        <f aca="false">O15</f>
        <v>0</v>
      </c>
      <c r="Q15" s="91" t="n">
        <f aca="false">P15</f>
        <v>0</v>
      </c>
      <c r="R15" s="91" t="n">
        <f aca="false">Q15</f>
        <v>0</v>
      </c>
      <c r="S15" s="91" t="n">
        <f aca="false">R15</f>
        <v>0</v>
      </c>
      <c r="T15" s="91" t="n">
        <f aca="false">S15</f>
        <v>0</v>
      </c>
      <c r="U15" s="91" t="n">
        <f aca="false">T15</f>
        <v>0</v>
      </c>
      <c r="V15" s="91" t="n">
        <f aca="false">U15</f>
        <v>0</v>
      </c>
      <c r="W15" s="91" t="n">
        <f aca="false">V15</f>
        <v>0</v>
      </c>
      <c r="X15" s="91" t="n">
        <f aca="false">W15</f>
        <v>0</v>
      </c>
      <c r="Y15" s="91" t="n">
        <f aca="false">X15</f>
        <v>0</v>
      </c>
      <c r="Z15" s="91" t="n">
        <f aca="false">Y15</f>
        <v>0</v>
      </c>
      <c r="AA15" s="91" t="n">
        <f aca="false">Z15</f>
        <v>0</v>
      </c>
      <c r="AB15" s="91" t="n">
        <f aca="false">AA15</f>
        <v>0</v>
      </c>
      <c r="AC15" s="91" t="n">
        <f aca="false">AB15</f>
        <v>0</v>
      </c>
      <c r="AD15" s="91" t="n">
        <f aca="false">AC15</f>
        <v>0</v>
      </c>
      <c r="AE15" s="91" t="n">
        <f aca="false">AD15</f>
        <v>0</v>
      </c>
      <c r="AF15" s="91" t="n">
        <f aca="false">AE15</f>
        <v>0</v>
      </c>
      <c r="AG15" s="91" t="n">
        <f aca="false">AF15</f>
        <v>0</v>
      </c>
      <c r="AH15" s="91" t="n">
        <f aca="false">AG15</f>
        <v>0</v>
      </c>
      <c r="AI15" s="92" t="n">
        <f aca="false">AH15</f>
        <v>0</v>
      </c>
    </row>
    <row r="16" customFormat="false" ht="15" hidden="false" customHeight="false" outlineLevel="0" collapsed="false">
      <c r="A16" s="87" t="str">
        <f aca="false">A15</f>
        <v>base</v>
      </c>
      <c r="B16" s="97" t="s">
        <v>223</v>
      </c>
      <c r="C16" s="25" t="s">
        <v>85</v>
      </c>
      <c r="D16" s="89" t="n">
        <v>0</v>
      </c>
      <c r="E16" s="89" t="n">
        <f aca="false">D16</f>
        <v>0</v>
      </c>
      <c r="F16" s="89" t="n">
        <f aca="false">E16</f>
        <v>0</v>
      </c>
      <c r="G16" s="89" t="n">
        <v>0</v>
      </c>
      <c r="H16" s="89" t="n">
        <f aca="false">G16</f>
        <v>0</v>
      </c>
      <c r="I16" s="89" t="n">
        <f aca="false">H16</f>
        <v>0</v>
      </c>
      <c r="J16" s="89" t="n">
        <f aca="false">I16</f>
        <v>0</v>
      </c>
      <c r="K16" s="89" t="n">
        <f aca="false">J16</f>
        <v>0</v>
      </c>
      <c r="L16" s="89" t="n">
        <f aca="false">K16</f>
        <v>0</v>
      </c>
      <c r="M16" s="89" t="n">
        <f aca="false">L16</f>
        <v>0</v>
      </c>
      <c r="N16" s="89" t="n">
        <f aca="false">M16</f>
        <v>0</v>
      </c>
      <c r="O16" s="89" t="n">
        <f aca="false">N16</f>
        <v>0</v>
      </c>
      <c r="P16" s="89" t="n">
        <f aca="false">O16</f>
        <v>0</v>
      </c>
      <c r="Q16" s="89" t="n">
        <f aca="false">P16</f>
        <v>0</v>
      </c>
      <c r="R16" s="89" t="n">
        <f aca="false">Q16</f>
        <v>0</v>
      </c>
      <c r="S16" s="89" t="n">
        <f aca="false">R16</f>
        <v>0</v>
      </c>
      <c r="T16" s="89" t="n">
        <f aca="false">S16</f>
        <v>0</v>
      </c>
      <c r="U16" s="89" t="n">
        <f aca="false">T16</f>
        <v>0</v>
      </c>
      <c r="V16" s="89" t="n">
        <f aca="false">U16</f>
        <v>0</v>
      </c>
      <c r="W16" s="89" t="n">
        <f aca="false">V16</f>
        <v>0</v>
      </c>
      <c r="X16" s="89" t="n">
        <f aca="false">W16</f>
        <v>0</v>
      </c>
      <c r="Y16" s="89" t="n">
        <f aca="false">X16</f>
        <v>0</v>
      </c>
      <c r="Z16" s="89" t="n">
        <f aca="false">Y16</f>
        <v>0</v>
      </c>
      <c r="AA16" s="89" t="n">
        <f aca="false">Z16</f>
        <v>0</v>
      </c>
      <c r="AB16" s="89" t="n">
        <f aca="false">AA16</f>
        <v>0</v>
      </c>
      <c r="AC16" s="89" t="n">
        <f aca="false">AB16</f>
        <v>0</v>
      </c>
      <c r="AD16" s="89" t="n">
        <f aca="false">AC16</f>
        <v>0</v>
      </c>
      <c r="AE16" s="89" t="n">
        <f aca="false">AD16</f>
        <v>0</v>
      </c>
      <c r="AF16" s="89" t="n">
        <f aca="false">AE16</f>
        <v>0</v>
      </c>
      <c r="AG16" s="89" t="n">
        <f aca="false">AF16</f>
        <v>0</v>
      </c>
      <c r="AH16" s="89" t="n">
        <f aca="false">AG16</f>
        <v>0</v>
      </c>
      <c r="AI16" s="98" t="n">
        <f aca="false">AH16</f>
        <v>0</v>
      </c>
    </row>
    <row r="17" customFormat="false" ht="15" hidden="false" customHeight="false" outlineLevel="0" collapsed="false">
      <c r="A17" s="87" t="str">
        <f aca="false">A16</f>
        <v>base</v>
      </c>
      <c r="B17" s="97" t="s">
        <v>223</v>
      </c>
      <c r="C17" s="25" t="s">
        <v>87</v>
      </c>
      <c r="D17" s="91" t="n">
        <v>0</v>
      </c>
      <c r="E17" s="91" t="n">
        <v>0</v>
      </c>
      <c r="F17" s="91" t="n">
        <v>0</v>
      </c>
      <c r="G17" s="91" t="n">
        <v>0</v>
      </c>
      <c r="H17" s="91" t="n">
        <v>0</v>
      </c>
      <c r="I17" s="91" t="n">
        <v>0</v>
      </c>
      <c r="J17" s="91" t="n">
        <v>0</v>
      </c>
      <c r="K17" s="91" t="n">
        <v>0</v>
      </c>
      <c r="L17" s="91" t="n">
        <v>0</v>
      </c>
      <c r="M17" s="91" t="n">
        <v>0</v>
      </c>
      <c r="N17" s="91" t="n">
        <v>0</v>
      </c>
      <c r="O17" s="91" t="n">
        <v>0</v>
      </c>
      <c r="P17" s="91" t="n">
        <v>0</v>
      </c>
      <c r="Q17" s="91" t="n">
        <v>0</v>
      </c>
      <c r="R17" s="91" t="n">
        <v>0</v>
      </c>
      <c r="S17" s="91" t="n">
        <v>0</v>
      </c>
      <c r="T17" s="91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91" t="n">
        <v>0</v>
      </c>
      <c r="AB17" s="91" t="n">
        <v>0</v>
      </c>
      <c r="AC17" s="91" t="n">
        <v>0</v>
      </c>
      <c r="AD17" s="91" t="n">
        <v>0</v>
      </c>
      <c r="AE17" s="91" t="n">
        <v>0</v>
      </c>
      <c r="AF17" s="91" t="n">
        <v>0</v>
      </c>
      <c r="AG17" s="91" t="n">
        <v>0</v>
      </c>
      <c r="AH17" s="91" t="n">
        <v>0</v>
      </c>
      <c r="AI17" s="92" t="n">
        <v>0</v>
      </c>
    </row>
    <row r="18" customFormat="false" ht="15" hidden="false" customHeight="false" outlineLevel="0" collapsed="false">
      <c r="A18" s="87" t="str">
        <f aca="false">A17</f>
        <v>base</v>
      </c>
      <c r="B18" s="99" t="s">
        <v>223</v>
      </c>
      <c r="C18" s="59" t="s">
        <v>222</v>
      </c>
      <c r="D18" s="94" t="n">
        <v>0</v>
      </c>
      <c r="E18" s="94" t="n">
        <f aca="false">D18</f>
        <v>0</v>
      </c>
      <c r="F18" s="94" t="n">
        <f aca="false">E18</f>
        <v>0</v>
      </c>
      <c r="G18" s="94" t="n">
        <v>0</v>
      </c>
      <c r="H18" s="94" t="n">
        <f aca="false">G18</f>
        <v>0</v>
      </c>
      <c r="I18" s="94" t="n">
        <f aca="false">H18</f>
        <v>0</v>
      </c>
      <c r="J18" s="94" t="n">
        <f aca="false">I18</f>
        <v>0</v>
      </c>
      <c r="K18" s="94" t="n">
        <f aca="false">J18</f>
        <v>0</v>
      </c>
      <c r="L18" s="94" t="n">
        <f aca="false">K18</f>
        <v>0</v>
      </c>
      <c r="M18" s="94" t="n">
        <f aca="false">L18</f>
        <v>0</v>
      </c>
      <c r="N18" s="94" t="n">
        <f aca="false">M18</f>
        <v>0</v>
      </c>
      <c r="O18" s="94" t="n">
        <f aca="false">N18</f>
        <v>0</v>
      </c>
      <c r="P18" s="94" t="n">
        <f aca="false">O18</f>
        <v>0</v>
      </c>
      <c r="Q18" s="94" t="n">
        <f aca="false">P18</f>
        <v>0</v>
      </c>
      <c r="R18" s="94" t="n">
        <f aca="false">Q18</f>
        <v>0</v>
      </c>
      <c r="S18" s="94" t="n">
        <f aca="false">R18</f>
        <v>0</v>
      </c>
      <c r="T18" s="94" t="n">
        <f aca="false">S18</f>
        <v>0</v>
      </c>
      <c r="U18" s="94" t="n">
        <f aca="false">T18</f>
        <v>0</v>
      </c>
      <c r="V18" s="94" t="n">
        <f aca="false">U18</f>
        <v>0</v>
      </c>
      <c r="W18" s="94" t="n">
        <f aca="false">V18</f>
        <v>0</v>
      </c>
      <c r="X18" s="94" t="n">
        <f aca="false">W18</f>
        <v>0</v>
      </c>
      <c r="Y18" s="94" t="n">
        <f aca="false">X18</f>
        <v>0</v>
      </c>
      <c r="Z18" s="94" t="n">
        <f aca="false">Y18</f>
        <v>0</v>
      </c>
      <c r="AA18" s="94" t="n">
        <f aca="false">Z18</f>
        <v>0</v>
      </c>
      <c r="AB18" s="94" t="n">
        <f aca="false">AA18</f>
        <v>0</v>
      </c>
      <c r="AC18" s="94" t="n">
        <f aca="false">AB18</f>
        <v>0</v>
      </c>
      <c r="AD18" s="94" t="n">
        <f aca="false">AC18</f>
        <v>0</v>
      </c>
      <c r="AE18" s="94" t="n">
        <f aca="false">AD18</f>
        <v>0</v>
      </c>
      <c r="AF18" s="94" t="n">
        <f aca="false">AE18</f>
        <v>0</v>
      </c>
      <c r="AG18" s="94" t="n">
        <f aca="false">AF18</f>
        <v>0</v>
      </c>
      <c r="AH18" s="94" t="n">
        <f aca="false">AG18</f>
        <v>0</v>
      </c>
      <c r="AI18" s="100" t="n">
        <f aca="false">AH18</f>
        <v>0</v>
      </c>
    </row>
    <row r="19" customFormat="false" ht="15" hidden="false" customHeight="false" outlineLevel="0" collapsed="false">
      <c r="A19" s="82" t="s">
        <v>224</v>
      </c>
      <c r="B19" s="83" t="s">
        <v>219</v>
      </c>
      <c r="C19" s="17" t="s">
        <v>103</v>
      </c>
      <c r="D19" s="84" t="n">
        <v>0</v>
      </c>
      <c r="E19" s="84" t="n">
        <v>0</v>
      </c>
      <c r="F19" s="84"/>
      <c r="G19" s="84"/>
      <c r="H19" s="84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6"/>
    </row>
    <row r="20" customFormat="false" ht="15" hidden="false" customHeight="false" outlineLevel="0" collapsed="false">
      <c r="A20" s="87" t="str">
        <f aca="false">A19</f>
        <v>csir_ambitions_1</v>
      </c>
      <c r="B20" s="88" t="s">
        <v>219</v>
      </c>
      <c r="C20" s="25" t="s">
        <v>83</v>
      </c>
      <c r="D20" s="89" t="n">
        <v>0</v>
      </c>
      <c r="E20" s="89" t="n">
        <v>0</v>
      </c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90"/>
    </row>
    <row r="21" customFormat="false" ht="15" hidden="false" customHeight="false" outlineLevel="0" collapsed="false">
      <c r="A21" s="87" t="str">
        <f aca="false">A20</f>
        <v>csir_ambitions_1</v>
      </c>
      <c r="B21" s="88" t="s">
        <v>219</v>
      </c>
      <c r="C21" s="25" t="s">
        <v>220</v>
      </c>
      <c r="D21" s="91" t="n">
        <v>0</v>
      </c>
      <c r="E21" s="91" t="n">
        <v>0</v>
      </c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2"/>
    </row>
    <row r="22" customFormat="false" ht="15" hidden="false" customHeight="false" outlineLevel="0" collapsed="false">
      <c r="A22" s="87" t="str">
        <f aca="false">A21</f>
        <v>csir_ambitions_1</v>
      </c>
      <c r="B22" s="88" t="s">
        <v>219</v>
      </c>
      <c r="C22" s="25" t="s">
        <v>221</v>
      </c>
      <c r="D22" s="89" t="n">
        <v>0</v>
      </c>
      <c r="E22" s="89" t="n">
        <v>0</v>
      </c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90"/>
    </row>
    <row r="23" customFormat="false" ht="15" hidden="false" customHeight="false" outlineLevel="0" collapsed="false">
      <c r="A23" s="87" t="str">
        <f aca="false">A22</f>
        <v>csir_ambitions_1</v>
      </c>
      <c r="B23" s="88" t="s">
        <v>219</v>
      </c>
      <c r="C23" s="25" t="s">
        <v>156</v>
      </c>
      <c r="D23" s="89" t="n">
        <v>0</v>
      </c>
      <c r="E23" s="89" t="n">
        <v>0</v>
      </c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90"/>
    </row>
    <row r="24" customFormat="false" ht="15" hidden="false" customHeight="false" outlineLevel="0" collapsed="false">
      <c r="A24" s="87" t="str">
        <f aca="false">A23</f>
        <v>csir_ambitions_1</v>
      </c>
      <c r="B24" s="88" t="s">
        <v>219</v>
      </c>
      <c r="C24" s="25" t="s">
        <v>49</v>
      </c>
      <c r="D24" s="91" t="n">
        <v>0</v>
      </c>
      <c r="E24" s="91" t="n">
        <v>0</v>
      </c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2"/>
    </row>
    <row r="25" customFormat="false" ht="15" hidden="false" customHeight="false" outlineLevel="0" collapsed="false">
      <c r="A25" s="87" t="str">
        <f aca="false">A24</f>
        <v>csir_ambitions_1</v>
      </c>
      <c r="B25" s="88" t="s">
        <v>219</v>
      </c>
      <c r="C25" s="25" t="s">
        <v>85</v>
      </c>
      <c r="D25" s="89" t="n">
        <v>0</v>
      </c>
      <c r="E25" s="89" t="n">
        <v>0</v>
      </c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2"/>
    </row>
    <row r="26" customFormat="false" ht="15" hidden="false" customHeight="false" outlineLevel="0" collapsed="false">
      <c r="A26" s="87" t="str">
        <f aca="false">A25</f>
        <v>csir_ambitions_1</v>
      </c>
      <c r="B26" s="88" t="s">
        <v>219</v>
      </c>
      <c r="C26" s="25" t="s">
        <v>87</v>
      </c>
      <c r="D26" s="89" t="n">
        <v>0</v>
      </c>
      <c r="E26" s="89" t="n">
        <v>0</v>
      </c>
      <c r="F26" s="89" t="n">
        <v>0</v>
      </c>
      <c r="G26" s="89" t="n">
        <v>0</v>
      </c>
      <c r="H26" s="89" t="n">
        <v>0</v>
      </c>
      <c r="I26" s="89" t="n">
        <v>0</v>
      </c>
      <c r="J26" s="89" t="n">
        <f aca="false">I26</f>
        <v>0</v>
      </c>
      <c r="K26" s="89" t="n">
        <f aca="false">J26</f>
        <v>0</v>
      </c>
      <c r="L26" s="89" t="n">
        <f aca="false">K26</f>
        <v>0</v>
      </c>
      <c r="M26" s="89" t="n">
        <f aca="false">L26</f>
        <v>0</v>
      </c>
      <c r="N26" s="89" t="n">
        <f aca="false">M26</f>
        <v>0</v>
      </c>
      <c r="O26" s="89" t="n">
        <f aca="false">N26</f>
        <v>0</v>
      </c>
      <c r="P26" s="89" t="n">
        <f aca="false">O26</f>
        <v>0</v>
      </c>
      <c r="Q26" s="89" t="n">
        <f aca="false">P26</f>
        <v>0</v>
      </c>
      <c r="R26" s="89" t="n">
        <f aca="false">Q26</f>
        <v>0</v>
      </c>
      <c r="S26" s="89" t="n">
        <f aca="false">R26</f>
        <v>0</v>
      </c>
      <c r="T26" s="89" t="n">
        <v>5000</v>
      </c>
      <c r="U26" s="89" t="n">
        <f aca="false">T26</f>
        <v>5000</v>
      </c>
      <c r="V26" s="89" t="n">
        <f aca="false">U26</f>
        <v>5000</v>
      </c>
      <c r="W26" s="89" t="n">
        <f aca="false">V26</f>
        <v>5000</v>
      </c>
      <c r="X26" s="89" t="n">
        <f aca="false">W26</f>
        <v>5000</v>
      </c>
      <c r="Y26" s="89" t="n">
        <f aca="false">X26</f>
        <v>5000</v>
      </c>
      <c r="Z26" s="89" t="n">
        <f aca="false">Y26</f>
        <v>5000</v>
      </c>
      <c r="AA26" s="89" t="n">
        <f aca="false">Z26</f>
        <v>5000</v>
      </c>
      <c r="AB26" s="89" t="n">
        <f aca="false">AA26</f>
        <v>5000</v>
      </c>
      <c r="AC26" s="89" t="n">
        <f aca="false">AB26</f>
        <v>5000</v>
      </c>
      <c r="AD26" s="89" t="n">
        <f aca="false">AC26</f>
        <v>5000</v>
      </c>
      <c r="AE26" s="89" t="n">
        <f aca="false">AD26</f>
        <v>5000</v>
      </c>
      <c r="AF26" s="89" t="n">
        <f aca="false">AE26</f>
        <v>5000</v>
      </c>
      <c r="AG26" s="89" t="n">
        <f aca="false">AF26</f>
        <v>5000</v>
      </c>
      <c r="AH26" s="89" t="n">
        <f aca="false">AG26</f>
        <v>5000</v>
      </c>
      <c r="AI26" s="89" t="n">
        <f aca="false">AH26</f>
        <v>5000</v>
      </c>
    </row>
    <row r="27" customFormat="false" ht="15" hidden="false" customHeight="false" outlineLevel="0" collapsed="false">
      <c r="A27" s="101" t="str">
        <f aca="false">A19</f>
        <v>csir_ambitions_1</v>
      </c>
      <c r="B27" s="93" t="s">
        <v>219</v>
      </c>
      <c r="C27" s="59" t="s">
        <v>222</v>
      </c>
      <c r="D27" s="94" t="n">
        <v>0</v>
      </c>
      <c r="E27" s="94" t="n">
        <v>0</v>
      </c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5"/>
    </row>
    <row r="28" customFormat="false" ht="15" hidden="false" customHeight="false" outlineLevel="0" collapsed="false">
      <c r="A28" s="87" t="str">
        <f aca="false">A27</f>
        <v>csir_ambitions_1</v>
      </c>
      <c r="B28" s="96" t="s">
        <v>223</v>
      </c>
      <c r="C28" s="17" t="s">
        <v>103</v>
      </c>
      <c r="D28" s="85" t="n">
        <v>0</v>
      </c>
      <c r="E28" s="85" t="n">
        <v>0</v>
      </c>
      <c r="F28" s="85" t="n">
        <v>0</v>
      </c>
      <c r="G28" s="0" t="n">
        <v>1000</v>
      </c>
      <c r="H28" s="0" t="n">
        <v>2000</v>
      </c>
      <c r="I28" s="0" t="n">
        <v>3400</v>
      </c>
      <c r="J28" s="0" t="n">
        <v>5300</v>
      </c>
      <c r="K28" s="0" t="n">
        <v>7700</v>
      </c>
      <c r="L28" s="0" t="n">
        <v>10600</v>
      </c>
      <c r="M28" s="0" t="n">
        <v>13500</v>
      </c>
      <c r="N28" s="0" t="n">
        <v>16400</v>
      </c>
      <c r="O28" s="0" t="n">
        <v>19300</v>
      </c>
      <c r="P28" s="0" t="n">
        <v>21700</v>
      </c>
      <c r="Q28" s="0" t="n">
        <v>23600</v>
      </c>
      <c r="R28" s="0" t="n">
        <v>25000</v>
      </c>
      <c r="S28" s="0" t="n">
        <v>25900</v>
      </c>
      <c r="T28" s="0" t="n">
        <v>26800</v>
      </c>
      <c r="U28" s="0" t="n">
        <v>27700</v>
      </c>
      <c r="V28" s="0" t="n">
        <v>28600</v>
      </c>
      <c r="W28" s="0" t="n">
        <v>29500</v>
      </c>
      <c r="X28" s="0" t="n">
        <v>30400</v>
      </c>
      <c r="Y28" s="0" t="n">
        <v>31300</v>
      </c>
      <c r="Z28" s="0" t="n">
        <v>32200</v>
      </c>
      <c r="AA28" s="0" t="n">
        <v>33100</v>
      </c>
      <c r="AB28" s="0" t="n">
        <v>34000</v>
      </c>
      <c r="AC28" s="0" t="n">
        <v>34900</v>
      </c>
      <c r="AD28" s="0" t="n">
        <v>35800</v>
      </c>
      <c r="AE28" s="0" t="n">
        <v>36700</v>
      </c>
      <c r="AF28" s="0" t="n">
        <v>37600</v>
      </c>
      <c r="AG28" s="0" t="n">
        <v>38500</v>
      </c>
      <c r="AH28" s="0" t="n">
        <v>39400</v>
      </c>
      <c r="AI28" s="0" t="n">
        <v>40300</v>
      </c>
    </row>
    <row r="29" customFormat="false" ht="15" hidden="false" customHeight="false" outlineLevel="0" collapsed="false">
      <c r="A29" s="87" t="str">
        <f aca="false">A28</f>
        <v>csir_ambitions_1</v>
      </c>
      <c r="B29" s="97" t="s">
        <v>223</v>
      </c>
      <c r="C29" s="25" t="s">
        <v>83</v>
      </c>
      <c r="D29" s="89" t="n">
        <v>0</v>
      </c>
      <c r="E29" s="89" t="n">
        <f aca="false">D29</f>
        <v>0</v>
      </c>
      <c r="F29" s="89" t="n">
        <f aca="false">E29</f>
        <v>0</v>
      </c>
      <c r="G29" s="0" t="n">
        <v>1600</v>
      </c>
      <c r="H29" s="0" t="n">
        <v>3200</v>
      </c>
      <c r="I29" s="0" t="n">
        <v>4800</v>
      </c>
      <c r="J29" s="0" t="n">
        <v>6400</v>
      </c>
      <c r="K29" s="0" t="n">
        <v>8000</v>
      </c>
      <c r="L29" s="0" t="n">
        <v>9600</v>
      </c>
      <c r="M29" s="0" t="n">
        <v>11200</v>
      </c>
      <c r="N29" s="0" t="n">
        <v>12800</v>
      </c>
      <c r="O29" s="0" t="n">
        <v>14700</v>
      </c>
      <c r="P29" s="0" t="n">
        <v>16900</v>
      </c>
      <c r="Q29" s="0" t="n">
        <v>19400</v>
      </c>
      <c r="R29" s="0" t="n">
        <v>22200</v>
      </c>
      <c r="S29" s="0" t="n">
        <v>25400</v>
      </c>
      <c r="T29" s="0" t="n">
        <v>28600</v>
      </c>
      <c r="U29" s="0" t="n">
        <v>31800</v>
      </c>
      <c r="V29" s="0" t="n">
        <v>35000</v>
      </c>
      <c r="W29" s="0" t="n">
        <v>38200</v>
      </c>
      <c r="X29" s="0" t="n">
        <v>41400</v>
      </c>
      <c r="Y29" s="0" t="n">
        <v>44600</v>
      </c>
      <c r="Z29" s="0" t="n">
        <v>47800</v>
      </c>
      <c r="AA29" s="0" t="n">
        <v>51000</v>
      </c>
      <c r="AB29" s="0" t="n">
        <v>54200</v>
      </c>
      <c r="AC29" s="0" t="n">
        <v>57400</v>
      </c>
      <c r="AD29" s="0" t="n">
        <v>60600</v>
      </c>
      <c r="AE29" s="0" t="n">
        <v>63800</v>
      </c>
      <c r="AF29" s="0" t="n">
        <v>67000</v>
      </c>
      <c r="AG29" s="0" t="n">
        <v>70200</v>
      </c>
      <c r="AH29" s="0" t="n">
        <v>73400</v>
      </c>
      <c r="AI29" s="0" t="n">
        <v>76600</v>
      </c>
    </row>
    <row r="30" customFormat="false" ht="15" hidden="false" customHeight="false" outlineLevel="0" collapsed="false">
      <c r="A30" s="87" t="str">
        <f aca="false">A29</f>
        <v>csir_ambitions_1</v>
      </c>
      <c r="B30" s="97" t="s">
        <v>223</v>
      </c>
      <c r="C30" s="25" t="s">
        <v>220</v>
      </c>
      <c r="D30" s="91" t="n">
        <v>0</v>
      </c>
      <c r="E30" s="91" t="n">
        <f aca="false">D30</f>
        <v>0</v>
      </c>
      <c r="F30" s="91" t="n">
        <f aca="false">E30</f>
        <v>0</v>
      </c>
      <c r="G30" s="91" t="n">
        <v>0</v>
      </c>
      <c r="H30" s="91" t="n">
        <f aca="false">G30</f>
        <v>0</v>
      </c>
      <c r="I30" s="91" t="n">
        <f aca="false">H30</f>
        <v>0</v>
      </c>
      <c r="J30" s="91" t="n">
        <f aca="false">I30</f>
        <v>0</v>
      </c>
      <c r="K30" s="91" t="n">
        <f aca="false">J30</f>
        <v>0</v>
      </c>
      <c r="L30" s="91" t="n">
        <f aca="false">K30</f>
        <v>0</v>
      </c>
      <c r="M30" s="91" t="n">
        <f aca="false">L30</f>
        <v>0</v>
      </c>
      <c r="N30" s="91" t="n">
        <f aca="false">M30</f>
        <v>0</v>
      </c>
      <c r="O30" s="91" t="n">
        <f aca="false">N30</f>
        <v>0</v>
      </c>
      <c r="P30" s="91" t="n">
        <f aca="false">O30</f>
        <v>0</v>
      </c>
      <c r="Q30" s="91" t="n">
        <f aca="false">P30</f>
        <v>0</v>
      </c>
      <c r="R30" s="91" t="n">
        <f aca="false">Q30</f>
        <v>0</v>
      </c>
      <c r="S30" s="91" t="n">
        <f aca="false">R30</f>
        <v>0</v>
      </c>
      <c r="T30" s="91" t="n">
        <f aca="false">S30</f>
        <v>0</v>
      </c>
      <c r="U30" s="91" t="n">
        <f aca="false">T30</f>
        <v>0</v>
      </c>
      <c r="V30" s="91" t="n">
        <f aca="false">U30</f>
        <v>0</v>
      </c>
      <c r="W30" s="91" t="n">
        <f aca="false">V30</f>
        <v>0</v>
      </c>
      <c r="X30" s="91" t="n">
        <f aca="false">W30</f>
        <v>0</v>
      </c>
      <c r="Y30" s="91" t="n">
        <f aca="false">X30</f>
        <v>0</v>
      </c>
      <c r="Z30" s="91" t="n">
        <f aca="false">Y30</f>
        <v>0</v>
      </c>
      <c r="AA30" s="91" t="n">
        <f aca="false">Z30</f>
        <v>0</v>
      </c>
      <c r="AB30" s="91" t="n">
        <f aca="false">AA30</f>
        <v>0</v>
      </c>
      <c r="AC30" s="91" t="n">
        <f aca="false">AB30</f>
        <v>0</v>
      </c>
      <c r="AD30" s="91" t="n">
        <f aca="false">AC30</f>
        <v>0</v>
      </c>
      <c r="AE30" s="91" t="n">
        <f aca="false">AD30</f>
        <v>0</v>
      </c>
      <c r="AF30" s="91" t="n">
        <f aca="false">AE30</f>
        <v>0</v>
      </c>
      <c r="AG30" s="91" t="n">
        <f aca="false">AF30</f>
        <v>0</v>
      </c>
      <c r="AH30" s="91" t="n">
        <f aca="false">AG30</f>
        <v>0</v>
      </c>
      <c r="AI30" s="92" t="n">
        <f aca="false">AH30</f>
        <v>0</v>
      </c>
    </row>
    <row r="31" customFormat="false" ht="15" hidden="false" customHeight="false" outlineLevel="0" collapsed="false">
      <c r="A31" s="87" t="str">
        <f aca="false">A30</f>
        <v>csir_ambitions_1</v>
      </c>
      <c r="B31" s="97" t="s">
        <v>223</v>
      </c>
      <c r="C31" s="25" t="s">
        <v>221</v>
      </c>
      <c r="D31" s="89" t="n">
        <v>0</v>
      </c>
      <c r="E31" s="89" t="n">
        <f aca="false">D31</f>
        <v>0</v>
      </c>
      <c r="F31" s="89" t="n">
        <f aca="false">E31</f>
        <v>0</v>
      </c>
      <c r="G31" s="89" t="n">
        <v>0</v>
      </c>
      <c r="H31" s="89" t="n">
        <f aca="false">G31</f>
        <v>0</v>
      </c>
      <c r="I31" s="89" t="n">
        <f aca="false">H31</f>
        <v>0</v>
      </c>
      <c r="J31" s="89" t="n">
        <f aca="false">I31</f>
        <v>0</v>
      </c>
      <c r="K31" s="89" t="n">
        <f aca="false">J31</f>
        <v>0</v>
      </c>
      <c r="L31" s="89" t="n">
        <f aca="false">K31</f>
        <v>0</v>
      </c>
      <c r="M31" s="89" t="n">
        <f aca="false">L31</f>
        <v>0</v>
      </c>
      <c r="N31" s="89" t="n">
        <f aca="false">M31</f>
        <v>0</v>
      </c>
      <c r="O31" s="89" t="n">
        <f aca="false">N31</f>
        <v>0</v>
      </c>
      <c r="P31" s="89" t="n">
        <f aca="false">O31</f>
        <v>0</v>
      </c>
      <c r="Q31" s="89" t="n">
        <f aca="false">P31</f>
        <v>0</v>
      </c>
      <c r="R31" s="89" t="n">
        <f aca="false">Q31</f>
        <v>0</v>
      </c>
      <c r="S31" s="89" t="n">
        <f aca="false">R31</f>
        <v>0</v>
      </c>
      <c r="T31" s="89" t="n">
        <f aca="false">S31</f>
        <v>0</v>
      </c>
      <c r="U31" s="89" t="n">
        <f aca="false">T31</f>
        <v>0</v>
      </c>
      <c r="V31" s="89" t="n">
        <f aca="false">U31</f>
        <v>0</v>
      </c>
      <c r="W31" s="89" t="n">
        <f aca="false">V31</f>
        <v>0</v>
      </c>
      <c r="X31" s="89" t="n">
        <f aca="false">W31</f>
        <v>0</v>
      </c>
      <c r="Y31" s="89" t="n">
        <f aca="false">X31</f>
        <v>0</v>
      </c>
      <c r="Z31" s="89" t="n">
        <f aca="false">Y31</f>
        <v>0</v>
      </c>
      <c r="AA31" s="89" t="n">
        <f aca="false">Z31</f>
        <v>0</v>
      </c>
      <c r="AB31" s="89" t="n">
        <f aca="false">AA31</f>
        <v>0</v>
      </c>
      <c r="AC31" s="89" t="n">
        <f aca="false">AB31</f>
        <v>0</v>
      </c>
      <c r="AD31" s="89" t="n">
        <f aca="false">AC31</f>
        <v>0</v>
      </c>
      <c r="AE31" s="89" t="n">
        <f aca="false">AD31</f>
        <v>0</v>
      </c>
      <c r="AF31" s="89" t="n">
        <f aca="false">AE31</f>
        <v>0</v>
      </c>
      <c r="AG31" s="89" t="n">
        <f aca="false">AF31</f>
        <v>0</v>
      </c>
      <c r="AH31" s="89" t="n">
        <f aca="false">AG31</f>
        <v>0</v>
      </c>
      <c r="AI31" s="98" t="n">
        <f aca="false">AH31</f>
        <v>0</v>
      </c>
    </row>
    <row r="32" customFormat="false" ht="15" hidden="false" customHeight="false" outlineLevel="0" collapsed="false">
      <c r="A32" s="87" t="str">
        <f aca="false">A31</f>
        <v>csir_ambitions_1</v>
      </c>
      <c r="B32" s="97" t="s">
        <v>223</v>
      </c>
      <c r="C32" s="25" t="s">
        <v>49</v>
      </c>
      <c r="D32" s="91" t="n">
        <v>0</v>
      </c>
      <c r="E32" s="91" t="n">
        <f aca="false">D32</f>
        <v>0</v>
      </c>
      <c r="F32" s="91" t="n">
        <f aca="false">E32</f>
        <v>0</v>
      </c>
      <c r="G32" s="91" t="n">
        <v>0</v>
      </c>
      <c r="H32" s="91" t="n">
        <f aca="false">G32</f>
        <v>0</v>
      </c>
      <c r="I32" s="91" t="n">
        <f aca="false">H32</f>
        <v>0</v>
      </c>
      <c r="J32" s="91" t="n">
        <f aca="false">I32</f>
        <v>0</v>
      </c>
      <c r="K32" s="91" t="n">
        <f aca="false">J32</f>
        <v>0</v>
      </c>
      <c r="L32" s="91" t="n">
        <f aca="false">K32</f>
        <v>0</v>
      </c>
      <c r="M32" s="91" t="n">
        <f aca="false">L32</f>
        <v>0</v>
      </c>
      <c r="N32" s="91" t="n">
        <f aca="false">M32</f>
        <v>0</v>
      </c>
      <c r="O32" s="91" t="n">
        <f aca="false">N32</f>
        <v>0</v>
      </c>
      <c r="P32" s="91" t="n">
        <f aca="false">O32</f>
        <v>0</v>
      </c>
      <c r="Q32" s="91" t="n">
        <f aca="false">P32</f>
        <v>0</v>
      </c>
      <c r="R32" s="91" t="n">
        <f aca="false">Q32</f>
        <v>0</v>
      </c>
      <c r="S32" s="91" t="n">
        <f aca="false">R32</f>
        <v>0</v>
      </c>
      <c r="T32" s="91" t="n">
        <f aca="false">S32</f>
        <v>0</v>
      </c>
      <c r="U32" s="91" t="n">
        <f aca="false">T32</f>
        <v>0</v>
      </c>
      <c r="V32" s="91" t="n">
        <f aca="false">U32</f>
        <v>0</v>
      </c>
      <c r="W32" s="91" t="n">
        <f aca="false">V32</f>
        <v>0</v>
      </c>
      <c r="X32" s="91" t="n">
        <f aca="false">W32</f>
        <v>0</v>
      </c>
      <c r="Y32" s="91" t="n">
        <f aca="false">X32</f>
        <v>0</v>
      </c>
      <c r="Z32" s="91" t="n">
        <f aca="false">Y32</f>
        <v>0</v>
      </c>
      <c r="AA32" s="91" t="n">
        <f aca="false">Z32</f>
        <v>0</v>
      </c>
      <c r="AB32" s="91" t="n">
        <f aca="false">AA32</f>
        <v>0</v>
      </c>
      <c r="AC32" s="91" t="n">
        <f aca="false">AB32</f>
        <v>0</v>
      </c>
      <c r="AD32" s="91" t="n">
        <f aca="false">AC32</f>
        <v>0</v>
      </c>
      <c r="AE32" s="91" t="n">
        <f aca="false">AD32</f>
        <v>0</v>
      </c>
      <c r="AF32" s="91" t="n">
        <f aca="false">AE32</f>
        <v>0</v>
      </c>
      <c r="AG32" s="91" t="n">
        <f aca="false">AF32</f>
        <v>0</v>
      </c>
      <c r="AH32" s="91" t="n">
        <f aca="false">AG32</f>
        <v>0</v>
      </c>
      <c r="AI32" s="92" t="n">
        <f aca="false">AH32</f>
        <v>0</v>
      </c>
    </row>
    <row r="33" customFormat="false" ht="15" hidden="false" customHeight="false" outlineLevel="0" collapsed="false">
      <c r="A33" s="87" t="str">
        <f aca="false">A32</f>
        <v>csir_ambitions_1</v>
      </c>
      <c r="B33" s="97" t="s">
        <v>223</v>
      </c>
      <c r="C33" s="25" t="s">
        <v>85</v>
      </c>
      <c r="D33" s="89" t="n">
        <v>0</v>
      </c>
      <c r="E33" s="89" t="n">
        <f aca="false">D33</f>
        <v>0</v>
      </c>
      <c r="F33" s="89" t="n">
        <f aca="false">E33</f>
        <v>0</v>
      </c>
      <c r="G33" s="89" t="n">
        <v>0</v>
      </c>
      <c r="H33" s="89" t="n">
        <f aca="false">G33</f>
        <v>0</v>
      </c>
      <c r="I33" s="89" t="n">
        <f aca="false">H33</f>
        <v>0</v>
      </c>
      <c r="J33" s="89" t="n">
        <f aca="false">I33</f>
        <v>0</v>
      </c>
      <c r="K33" s="89" t="n">
        <f aca="false">J33</f>
        <v>0</v>
      </c>
      <c r="L33" s="89" t="n">
        <f aca="false">K33</f>
        <v>0</v>
      </c>
      <c r="M33" s="89" t="n">
        <f aca="false">L33</f>
        <v>0</v>
      </c>
      <c r="N33" s="89" t="n">
        <f aca="false">M33</f>
        <v>0</v>
      </c>
      <c r="O33" s="89" t="n">
        <f aca="false">N33</f>
        <v>0</v>
      </c>
      <c r="P33" s="89" t="n">
        <f aca="false">O33</f>
        <v>0</v>
      </c>
      <c r="Q33" s="89" t="n">
        <f aca="false">P33</f>
        <v>0</v>
      </c>
      <c r="R33" s="89" t="n">
        <f aca="false">Q33</f>
        <v>0</v>
      </c>
      <c r="S33" s="89" t="n">
        <f aca="false">R33</f>
        <v>0</v>
      </c>
      <c r="T33" s="89" t="n">
        <f aca="false">S33</f>
        <v>0</v>
      </c>
      <c r="U33" s="89" t="n">
        <f aca="false">T33</f>
        <v>0</v>
      </c>
      <c r="V33" s="89" t="n">
        <f aca="false">U33</f>
        <v>0</v>
      </c>
      <c r="W33" s="89" t="n">
        <f aca="false">V33</f>
        <v>0</v>
      </c>
      <c r="X33" s="89" t="n">
        <f aca="false">W33</f>
        <v>0</v>
      </c>
      <c r="Y33" s="89" t="n">
        <f aca="false">X33</f>
        <v>0</v>
      </c>
      <c r="Z33" s="89" t="n">
        <f aca="false">Y33</f>
        <v>0</v>
      </c>
      <c r="AA33" s="89" t="n">
        <f aca="false">Z33</f>
        <v>0</v>
      </c>
      <c r="AB33" s="89" t="n">
        <f aca="false">AA33</f>
        <v>0</v>
      </c>
      <c r="AC33" s="89" t="n">
        <f aca="false">AB33</f>
        <v>0</v>
      </c>
      <c r="AD33" s="89" t="n">
        <f aca="false">AC33</f>
        <v>0</v>
      </c>
      <c r="AE33" s="89" t="n">
        <f aca="false">AD33</f>
        <v>0</v>
      </c>
      <c r="AF33" s="89" t="n">
        <f aca="false">AE33</f>
        <v>0</v>
      </c>
      <c r="AG33" s="89" t="n">
        <f aca="false">AF33</f>
        <v>0</v>
      </c>
      <c r="AH33" s="89" t="n">
        <f aca="false">AG33</f>
        <v>0</v>
      </c>
      <c r="AI33" s="98" t="n">
        <f aca="false">AH33</f>
        <v>0</v>
      </c>
    </row>
    <row r="34" customFormat="false" ht="15" hidden="false" customHeight="false" outlineLevel="0" collapsed="false">
      <c r="A34" s="87" t="str">
        <f aca="false">A33</f>
        <v>csir_ambitions_1</v>
      </c>
      <c r="B34" s="97" t="s">
        <v>223</v>
      </c>
      <c r="C34" s="25" t="s">
        <v>87</v>
      </c>
      <c r="D34" s="91" t="n">
        <v>0</v>
      </c>
      <c r="E34" s="91" t="n">
        <f aca="false">D34</f>
        <v>0</v>
      </c>
      <c r="F34" s="91" t="n">
        <f aca="false">E34</f>
        <v>0</v>
      </c>
      <c r="G34" s="91" t="n">
        <v>0</v>
      </c>
      <c r="H34" s="91" t="n">
        <f aca="false">G34</f>
        <v>0</v>
      </c>
      <c r="I34" s="91" t="n">
        <f aca="false">H34</f>
        <v>0</v>
      </c>
      <c r="J34" s="91" t="n">
        <f aca="false">I34</f>
        <v>0</v>
      </c>
      <c r="K34" s="91" t="n">
        <f aca="false">J34</f>
        <v>0</v>
      </c>
      <c r="L34" s="91" t="n">
        <f aca="false">K34</f>
        <v>0</v>
      </c>
      <c r="M34" s="91" t="n">
        <f aca="false">L34</f>
        <v>0</v>
      </c>
      <c r="N34" s="91" t="n">
        <f aca="false">M34</f>
        <v>0</v>
      </c>
      <c r="O34" s="91" t="n">
        <f aca="false">N34</f>
        <v>0</v>
      </c>
      <c r="P34" s="91" t="n">
        <f aca="false">O34</f>
        <v>0</v>
      </c>
      <c r="Q34" s="91" t="n">
        <f aca="false">P34</f>
        <v>0</v>
      </c>
      <c r="R34" s="91" t="n">
        <f aca="false">Q34</f>
        <v>0</v>
      </c>
      <c r="S34" s="91" t="n">
        <f aca="false">R34</f>
        <v>0</v>
      </c>
      <c r="T34" s="91" t="n">
        <f aca="false">S34</f>
        <v>0</v>
      </c>
      <c r="U34" s="91" t="n">
        <f aca="false">T34</f>
        <v>0</v>
      </c>
      <c r="V34" s="91" t="n">
        <f aca="false">U34</f>
        <v>0</v>
      </c>
      <c r="W34" s="91" t="n">
        <f aca="false">V34</f>
        <v>0</v>
      </c>
      <c r="X34" s="91" t="n">
        <f aca="false">W34</f>
        <v>0</v>
      </c>
      <c r="Y34" s="91" t="n">
        <f aca="false">X34</f>
        <v>0</v>
      </c>
      <c r="Z34" s="91" t="n">
        <f aca="false">Y34</f>
        <v>0</v>
      </c>
      <c r="AA34" s="91" t="n">
        <f aca="false">Z34</f>
        <v>0</v>
      </c>
      <c r="AB34" s="91" t="n">
        <f aca="false">AA34</f>
        <v>0</v>
      </c>
      <c r="AC34" s="91" t="n">
        <f aca="false">AB34</f>
        <v>0</v>
      </c>
      <c r="AD34" s="91" t="n">
        <f aca="false">AC34</f>
        <v>0</v>
      </c>
      <c r="AE34" s="91" t="n">
        <f aca="false">AD34</f>
        <v>0</v>
      </c>
      <c r="AF34" s="91" t="n">
        <f aca="false">AE34</f>
        <v>0</v>
      </c>
      <c r="AG34" s="91" t="n">
        <f aca="false">AF34</f>
        <v>0</v>
      </c>
      <c r="AH34" s="91" t="n">
        <f aca="false">AG34</f>
        <v>0</v>
      </c>
      <c r="AI34" s="92" t="n">
        <f aca="false">AH34</f>
        <v>0</v>
      </c>
    </row>
    <row r="35" customFormat="false" ht="15" hidden="false" customHeight="false" outlineLevel="0" collapsed="false">
      <c r="A35" s="87" t="str">
        <f aca="false">A34</f>
        <v>csir_ambitions_1</v>
      </c>
      <c r="B35" s="99" t="s">
        <v>223</v>
      </c>
      <c r="C35" s="59" t="s">
        <v>222</v>
      </c>
      <c r="D35" s="94" t="n">
        <v>0</v>
      </c>
      <c r="E35" s="94" t="n">
        <f aca="false">D35</f>
        <v>0</v>
      </c>
      <c r="F35" s="94" t="n">
        <f aca="false">E35</f>
        <v>0</v>
      </c>
      <c r="G35" s="94" t="n">
        <v>0</v>
      </c>
      <c r="H35" s="94" t="n">
        <f aca="false">G35</f>
        <v>0</v>
      </c>
      <c r="I35" s="94" t="n">
        <f aca="false">H35</f>
        <v>0</v>
      </c>
      <c r="J35" s="94" t="n">
        <f aca="false">I35</f>
        <v>0</v>
      </c>
      <c r="K35" s="94" t="n">
        <f aca="false">J35</f>
        <v>0</v>
      </c>
      <c r="L35" s="94" t="n">
        <f aca="false">K35</f>
        <v>0</v>
      </c>
      <c r="M35" s="94" t="n">
        <f aca="false">L35</f>
        <v>0</v>
      </c>
      <c r="N35" s="94" t="n">
        <f aca="false">M35</f>
        <v>0</v>
      </c>
      <c r="O35" s="94" t="n">
        <f aca="false">N35</f>
        <v>0</v>
      </c>
      <c r="P35" s="94" t="n">
        <f aca="false">O35</f>
        <v>0</v>
      </c>
      <c r="Q35" s="94" t="n">
        <f aca="false">P35</f>
        <v>0</v>
      </c>
      <c r="R35" s="94" t="n">
        <f aca="false">Q35</f>
        <v>0</v>
      </c>
      <c r="S35" s="94" t="n">
        <f aca="false">R35</f>
        <v>0</v>
      </c>
      <c r="T35" s="94" t="n">
        <f aca="false">S35</f>
        <v>0</v>
      </c>
      <c r="U35" s="94" t="n">
        <f aca="false">T35</f>
        <v>0</v>
      </c>
      <c r="V35" s="94" t="n">
        <f aca="false">U35</f>
        <v>0</v>
      </c>
      <c r="W35" s="94" t="n">
        <f aca="false">V35</f>
        <v>0</v>
      </c>
      <c r="X35" s="94" t="n">
        <f aca="false">W35</f>
        <v>0</v>
      </c>
      <c r="Y35" s="94" t="n">
        <f aca="false">X35</f>
        <v>0</v>
      </c>
      <c r="Z35" s="94" t="n">
        <f aca="false">Y35</f>
        <v>0</v>
      </c>
      <c r="AA35" s="94" t="n">
        <f aca="false">Z35</f>
        <v>0</v>
      </c>
      <c r="AB35" s="94" t="n">
        <f aca="false">AA35</f>
        <v>0</v>
      </c>
      <c r="AC35" s="94" t="n">
        <f aca="false">AB35</f>
        <v>0</v>
      </c>
      <c r="AD35" s="94" t="n">
        <f aca="false">AC35</f>
        <v>0</v>
      </c>
      <c r="AE35" s="94" t="n">
        <f aca="false">AD35</f>
        <v>0</v>
      </c>
      <c r="AF35" s="94" t="n">
        <f aca="false">AE35</f>
        <v>0</v>
      </c>
      <c r="AG35" s="94" t="n">
        <f aca="false">AF35</f>
        <v>0</v>
      </c>
      <c r="AH35" s="94" t="n">
        <f aca="false">AG35</f>
        <v>0</v>
      </c>
      <c r="AI35" s="100" t="n">
        <f aca="false">AH35</f>
        <v>0</v>
      </c>
    </row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</sheetData>
  <conditionalFormatting sqref="D30:AI35 D28:F29 D11:AI18 D9:AI9">
    <cfRule type="cellIs" priority="2" operator="notEqual" aboveAverage="0" equalAverage="0" bottom="0" percent="0" rank="0" text="" dxfId="9">
      <formula>0</formula>
    </cfRule>
    <cfRule type="expression" priority="3" aboveAverage="0" equalAverage="0" bottom="0" percent="0" rank="0" text="" dxfId="10">
      <formula>LEN(TRIM(D9))=0</formula>
    </cfRule>
  </conditionalFormatting>
  <conditionalFormatting sqref="D2:AI6 D19:AI23">
    <cfRule type="cellIs" priority="4" operator="notEqual" aboveAverage="0" equalAverage="0" bottom="0" percent="0" rank="0" text="" dxfId="11">
      <formula>0</formula>
    </cfRule>
    <cfRule type="expression" priority="5" aboveAverage="0" equalAverage="0" bottom="0" percent="0" rank="0" text="" dxfId="12">
      <formula>LEN(TRIM(D2))=0</formula>
    </cfRule>
  </conditionalFormatting>
  <conditionalFormatting sqref="AI10 D24:AI27 D7:AI8 D10:AH10">
    <cfRule type="cellIs" priority="6" operator="notEqual" aboveAverage="0" equalAverage="0" bottom="0" percent="0" rank="0" text="" dxfId="13">
      <formula>0</formula>
    </cfRule>
    <cfRule type="expression" priority="7" aboveAverage="0" equalAverage="0" bottom="0" percent="0" rank="0" text="" dxfId="14">
      <formula>LEN(TRIM(D7))=0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14" activeCellId="0" sqref="Y1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18.63"/>
    <col collapsed="false" customWidth="true" hidden="false" outlineLevel="0" max="3" min="3" style="0" width="12.54"/>
    <col collapsed="false" customWidth="true" hidden="false" outlineLevel="0" max="4" min="4" style="0" width="9.72"/>
    <col collapsed="false" customWidth="true" hidden="false" outlineLevel="0" max="5" min="5" style="0" width="7.64"/>
    <col collapsed="false" customWidth="true" hidden="false" outlineLevel="0" max="6" min="6" style="0" width="7.91"/>
    <col collapsed="false" customWidth="true" hidden="false" outlineLevel="0" max="34" min="7" style="9" width="9.54"/>
    <col collapsed="false" customWidth="true" hidden="false" outlineLevel="0" max="35" min="35" style="9" width="7.82"/>
  </cols>
  <sheetData>
    <row r="1" customFormat="false" ht="16.5" hidden="false" customHeight="false" outlineLevel="0" collapsed="false">
      <c r="A1" s="11" t="s">
        <v>216</v>
      </c>
      <c r="B1" s="11" t="s">
        <v>217</v>
      </c>
      <c r="C1" s="11" t="s">
        <v>225</v>
      </c>
      <c r="D1" s="3" t="n">
        <v>2019</v>
      </c>
      <c r="E1" s="3" t="n">
        <v>2020</v>
      </c>
      <c r="F1" s="3" t="n">
        <v>2021</v>
      </c>
      <c r="G1" s="3" t="n">
        <v>2022</v>
      </c>
      <c r="H1" s="3" t="n">
        <f aca="false">G1+1</f>
        <v>2023</v>
      </c>
      <c r="I1" s="3" t="n">
        <f aca="false">H1+1</f>
        <v>2024</v>
      </c>
      <c r="J1" s="3" t="n">
        <f aca="false">I1+1</f>
        <v>2025</v>
      </c>
      <c r="K1" s="3" t="n">
        <f aca="false">J1+1</f>
        <v>2026</v>
      </c>
      <c r="L1" s="3" t="n">
        <f aca="false">K1+1</f>
        <v>2027</v>
      </c>
      <c r="M1" s="3" t="n">
        <f aca="false">L1+1</f>
        <v>2028</v>
      </c>
      <c r="N1" s="3" t="n">
        <f aca="false">M1+1</f>
        <v>2029</v>
      </c>
      <c r="O1" s="3" t="n">
        <f aca="false">N1+1</f>
        <v>2030</v>
      </c>
      <c r="P1" s="3" t="n">
        <f aca="false">O1+1</f>
        <v>2031</v>
      </c>
      <c r="Q1" s="3" t="n">
        <f aca="false">P1+1</f>
        <v>2032</v>
      </c>
      <c r="R1" s="3" t="n">
        <f aca="false">Q1+1</f>
        <v>2033</v>
      </c>
      <c r="S1" s="3" t="n">
        <f aca="false">R1+1</f>
        <v>2034</v>
      </c>
      <c r="T1" s="3" t="n">
        <f aca="false">S1+1</f>
        <v>2035</v>
      </c>
      <c r="U1" s="3" t="n">
        <f aca="false">T1+1</f>
        <v>2036</v>
      </c>
      <c r="V1" s="3" t="n">
        <f aca="false">U1+1</f>
        <v>2037</v>
      </c>
      <c r="W1" s="3" t="n">
        <f aca="false">V1+1</f>
        <v>2038</v>
      </c>
      <c r="X1" s="3" t="n">
        <f aca="false">W1+1</f>
        <v>2039</v>
      </c>
      <c r="Y1" s="3" t="n">
        <f aca="false">X1+1</f>
        <v>2040</v>
      </c>
      <c r="Z1" s="3" t="n">
        <f aca="false">Y1+1</f>
        <v>2041</v>
      </c>
      <c r="AA1" s="3" t="n">
        <f aca="false">Z1+1</f>
        <v>2042</v>
      </c>
      <c r="AB1" s="3" t="n">
        <f aca="false">AA1+1</f>
        <v>2043</v>
      </c>
      <c r="AC1" s="3" t="n">
        <f aca="false">AB1+1</f>
        <v>2044</v>
      </c>
      <c r="AD1" s="3" t="n">
        <f aca="false">AC1+1</f>
        <v>2045</v>
      </c>
      <c r="AE1" s="3" t="n">
        <f aca="false">AD1+1</f>
        <v>2046</v>
      </c>
      <c r="AF1" s="3" t="n">
        <f aca="false">AE1+1</f>
        <v>2047</v>
      </c>
      <c r="AG1" s="3" t="n">
        <f aca="false">AF1+1</f>
        <v>2048</v>
      </c>
      <c r="AH1" s="3" t="n">
        <f aca="false">AG1+1</f>
        <v>2049</v>
      </c>
      <c r="AI1" s="3" t="n">
        <f aca="false">AH1+1</f>
        <v>2050</v>
      </c>
    </row>
    <row r="2" customFormat="false" ht="14.25" hidden="false" customHeight="false" outlineLevel="0" collapsed="false">
      <c r="A2" s="102" t="s">
        <v>8</v>
      </c>
      <c r="B2" s="17" t="s">
        <v>226</v>
      </c>
      <c r="C2" s="103" t="s">
        <v>227</v>
      </c>
      <c r="D2" s="104"/>
      <c r="E2" s="104"/>
      <c r="F2" s="104" t="n">
        <v>248.3693</v>
      </c>
      <c r="G2" s="104" t="n">
        <v>252.3981</v>
      </c>
      <c r="H2" s="104" t="n">
        <v>256.7626</v>
      </c>
      <c r="I2" s="104" t="n">
        <v>261.1271</v>
      </c>
      <c r="J2" s="104" t="n">
        <v>264.3416</v>
      </c>
      <c r="K2" s="104" t="n">
        <v>268.6277</v>
      </c>
      <c r="L2" s="104" t="n">
        <v>272.9137</v>
      </c>
      <c r="M2" s="104" t="n">
        <v>276.1282</v>
      </c>
      <c r="N2" s="104" t="n">
        <v>279.8785</v>
      </c>
      <c r="O2" s="104" t="n">
        <v>284.7003</v>
      </c>
      <c r="P2" s="104" t="n">
        <v>287.3791</v>
      </c>
      <c r="Q2" s="104" t="n">
        <v>291.6651</v>
      </c>
      <c r="R2" s="104" t="n">
        <v>294.8797</v>
      </c>
      <c r="S2" s="104" t="n">
        <v>299.1657</v>
      </c>
      <c r="T2" s="104" t="n">
        <v>302.3803</v>
      </c>
      <c r="U2" s="104" t="n">
        <v>306.1305</v>
      </c>
      <c r="V2" s="104" t="n">
        <v>309.8808</v>
      </c>
      <c r="W2" s="104" t="n">
        <v>313.0954</v>
      </c>
      <c r="X2" s="104" t="n">
        <v>316.3099</v>
      </c>
      <c r="Y2" s="104" t="n">
        <v>320.0602</v>
      </c>
      <c r="Z2" s="104" t="n">
        <v>323.2747</v>
      </c>
      <c r="AA2" s="104" t="n">
        <v>327.5607</v>
      </c>
      <c r="AB2" s="104" t="n">
        <v>330.2395</v>
      </c>
      <c r="AC2" s="104" t="n">
        <v>333.9898</v>
      </c>
      <c r="AD2" s="104" t="n">
        <v>337.7401</v>
      </c>
      <c r="AE2" s="104" t="n">
        <v>341.4904</v>
      </c>
      <c r="AF2" s="104" t="n">
        <v>344.7049</v>
      </c>
      <c r="AG2" s="104" t="n">
        <v>348.4552</v>
      </c>
      <c r="AH2" s="104" t="n">
        <v>351.6697</v>
      </c>
      <c r="AI2" s="105" t="n">
        <v>355.42</v>
      </c>
    </row>
    <row r="3" customFormat="false" ht="14.25" hidden="false" customHeight="false" outlineLevel="0" collapsed="false">
      <c r="A3" s="106" t="s">
        <v>8</v>
      </c>
      <c r="B3" s="107" t="s">
        <v>228</v>
      </c>
      <c r="C3" s="108" t="s">
        <v>229</v>
      </c>
      <c r="D3" s="35"/>
      <c r="E3" s="35"/>
      <c r="F3" s="35" t="n">
        <v>0</v>
      </c>
      <c r="G3" s="35" t="n">
        <v>0</v>
      </c>
      <c r="H3" s="35" t="n">
        <v>-0.02</v>
      </c>
      <c r="I3" s="35" t="n">
        <v>-0.02</v>
      </c>
      <c r="J3" s="35" t="n">
        <v>-0.02</v>
      </c>
      <c r="K3" s="35" t="n">
        <v>-0.01</v>
      </c>
      <c r="L3" s="35" t="n">
        <v>-0.01</v>
      </c>
      <c r="M3" s="35" t="n">
        <v>-0.01</v>
      </c>
      <c r="N3" s="35" t="n">
        <v>-0.01</v>
      </c>
      <c r="O3" s="35" t="n">
        <v>-0.01</v>
      </c>
      <c r="P3" s="35" t="n">
        <v>0</v>
      </c>
      <c r="Q3" s="35" t="n">
        <v>0</v>
      </c>
      <c r="R3" s="35" t="n">
        <v>0</v>
      </c>
      <c r="S3" s="35" t="n">
        <v>0</v>
      </c>
      <c r="T3" s="35" t="n">
        <v>0</v>
      </c>
      <c r="U3" s="35" t="n">
        <v>0</v>
      </c>
      <c r="V3" s="35" t="n">
        <v>0</v>
      </c>
      <c r="W3" s="35" t="n">
        <v>0</v>
      </c>
      <c r="X3" s="35" t="n">
        <v>0</v>
      </c>
      <c r="Y3" s="35" t="n">
        <v>0</v>
      </c>
      <c r="Z3" s="35" t="n">
        <v>0</v>
      </c>
      <c r="AA3" s="35" t="n">
        <v>0</v>
      </c>
      <c r="AB3" s="35" t="n">
        <v>0</v>
      </c>
      <c r="AC3" s="35" t="n">
        <v>0</v>
      </c>
      <c r="AD3" s="35" t="n">
        <v>0</v>
      </c>
      <c r="AE3" s="35" t="n">
        <v>0</v>
      </c>
      <c r="AF3" s="35" t="n">
        <v>0</v>
      </c>
      <c r="AG3" s="35" t="n">
        <v>0</v>
      </c>
      <c r="AH3" s="35" t="n">
        <v>0</v>
      </c>
      <c r="AI3" s="36" t="n">
        <v>0</v>
      </c>
    </row>
    <row r="4" customFormat="false" ht="14.25" hidden="false" customHeight="false" outlineLevel="0" collapsed="false">
      <c r="A4" s="109" t="s">
        <v>8</v>
      </c>
      <c r="B4" s="107" t="s">
        <v>230</v>
      </c>
      <c r="C4" s="108" t="s">
        <v>231</v>
      </c>
      <c r="D4" s="51"/>
      <c r="E4" s="51"/>
      <c r="F4" s="51" t="n">
        <v>800</v>
      </c>
      <c r="G4" s="51" t="n">
        <v>800</v>
      </c>
      <c r="H4" s="51" t="n">
        <v>800</v>
      </c>
      <c r="I4" s="51" t="n">
        <v>800</v>
      </c>
      <c r="J4" s="51" t="n">
        <v>800</v>
      </c>
      <c r="K4" s="51" t="n">
        <v>800</v>
      </c>
      <c r="L4" s="51" t="n">
        <v>800</v>
      </c>
      <c r="M4" s="51" t="n">
        <v>800</v>
      </c>
      <c r="N4" s="51" t="n">
        <v>800</v>
      </c>
      <c r="O4" s="51" t="n">
        <v>800</v>
      </c>
      <c r="P4" s="51" t="n">
        <v>800</v>
      </c>
      <c r="Q4" s="51" t="n">
        <v>800</v>
      </c>
      <c r="R4" s="51" t="n">
        <v>800</v>
      </c>
      <c r="S4" s="51" t="n">
        <v>800</v>
      </c>
      <c r="T4" s="51" t="n">
        <v>800</v>
      </c>
      <c r="U4" s="51" t="n">
        <v>800</v>
      </c>
      <c r="V4" s="51" t="n">
        <v>800</v>
      </c>
      <c r="W4" s="51" t="n">
        <v>800</v>
      </c>
      <c r="X4" s="51" t="n">
        <v>800</v>
      </c>
      <c r="Y4" s="51" t="n">
        <v>800</v>
      </c>
      <c r="Z4" s="51" t="n">
        <f aca="false">Y4</f>
        <v>800</v>
      </c>
      <c r="AA4" s="51" t="n">
        <f aca="false">Z4</f>
        <v>800</v>
      </c>
      <c r="AB4" s="51" t="n">
        <f aca="false">AA4</f>
        <v>800</v>
      </c>
      <c r="AC4" s="51" t="n">
        <f aca="false">AB4</f>
        <v>800</v>
      </c>
      <c r="AD4" s="51" t="n">
        <f aca="false">AC4</f>
        <v>800</v>
      </c>
      <c r="AE4" s="51" t="n">
        <f aca="false">AD4</f>
        <v>800</v>
      </c>
      <c r="AF4" s="51" t="n">
        <f aca="false">AE4</f>
        <v>800</v>
      </c>
      <c r="AG4" s="51" t="n">
        <f aca="false">AF4</f>
        <v>800</v>
      </c>
      <c r="AH4" s="51" t="n">
        <f aca="false">AG4</f>
        <v>800</v>
      </c>
      <c r="AI4" s="110" t="n">
        <f aca="false">AH4</f>
        <v>800</v>
      </c>
    </row>
    <row r="5" customFormat="false" ht="14.25" hidden="false" customHeight="false" outlineLevel="0" collapsed="false">
      <c r="A5" s="109" t="s">
        <v>8</v>
      </c>
      <c r="B5" s="111" t="s">
        <v>232</v>
      </c>
      <c r="C5" s="112" t="s">
        <v>231</v>
      </c>
      <c r="D5" s="113"/>
      <c r="E5" s="113"/>
      <c r="F5" s="113" t="n">
        <v>2200</v>
      </c>
      <c r="G5" s="113" t="n">
        <v>2200</v>
      </c>
      <c r="H5" s="113" t="n">
        <v>2200</v>
      </c>
      <c r="I5" s="113" t="n">
        <v>2200</v>
      </c>
      <c r="J5" s="113" t="n">
        <v>3400</v>
      </c>
      <c r="K5" s="113" t="n">
        <v>3400</v>
      </c>
      <c r="L5" s="113" t="n">
        <v>3400</v>
      </c>
      <c r="M5" s="113" t="n">
        <v>3400</v>
      </c>
      <c r="N5" s="113" t="n">
        <v>3400</v>
      </c>
      <c r="O5" s="113" t="n">
        <v>3400</v>
      </c>
      <c r="P5" s="113" t="n">
        <v>3400</v>
      </c>
      <c r="Q5" s="113" t="n">
        <v>3400</v>
      </c>
      <c r="R5" s="113" t="n">
        <v>3400</v>
      </c>
      <c r="S5" s="113" t="n">
        <v>3400</v>
      </c>
      <c r="T5" s="113" t="n">
        <v>3400</v>
      </c>
      <c r="U5" s="113" t="n">
        <v>3400</v>
      </c>
      <c r="V5" s="113" t="n">
        <v>3400</v>
      </c>
      <c r="W5" s="113" t="n">
        <v>3400</v>
      </c>
      <c r="X5" s="113" t="n">
        <v>3400</v>
      </c>
      <c r="Y5" s="113" t="n">
        <v>3400</v>
      </c>
      <c r="Z5" s="113" t="n">
        <v>3400</v>
      </c>
      <c r="AA5" s="113" t="n">
        <v>3400</v>
      </c>
      <c r="AB5" s="113" t="n">
        <v>3400</v>
      </c>
      <c r="AC5" s="113" t="n">
        <v>3400</v>
      </c>
      <c r="AD5" s="113" t="n">
        <v>3400</v>
      </c>
      <c r="AE5" s="113" t="n">
        <v>3400</v>
      </c>
      <c r="AF5" s="113" t="n">
        <v>3400</v>
      </c>
      <c r="AG5" s="113" t="n">
        <v>3400</v>
      </c>
      <c r="AH5" s="113" t="n">
        <v>3400</v>
      </c>
      <c r="AI5" s="114" t="n">
        <v>3400</v>
      </c>
    </row>
    <row r="6" customFormat="false" ht="14.25" hidden="false" customHeight="false" outlineLevel="0" collapsed="false">
      <c r="A6" s="115" t="s">
        <v>233</v>
      </c>
      <c r="B6" s="17" t="s">
        <v>226</v>
      </c>
      <c r="C6" s="103" t="s">
        <v>227</v>
      </c>
      <c r="D6" s="104"/>
      <c r="E6" s="104"/>
      <c r="F6" s="104" t="n">
        <v>248.3693</v>
      </c>
      <c r="G6" s="104" t="n">
        <v>252.3981</v>
      </c>
      <c r="H6" s="104" t="n">
        <v>250</v>
      </c>
      <c r="I6" s="104" t="n">
        <f aca="false">H6</f>
        <v>250</v>
      </c>
      <c r="J6" s="104" t="n">
        <f aca="false">I6</f>
        <v>250</v>
      </c>
      <c r="K6" s="104" t="n">
        <f aca="false">J6</f>
        <v>250</v>
      </c>
      <c r="L6" s="104" t="n">
        <f aca="false">K6</f>
        <v>250</v>
      </c>
      <c r="M6" s="104" t="n">
        <f aca="false">L6</f>
        <v>250</v>
      </c>
      <c r="N6" s="104" t="n">
        <f aca="false">M6</f>
        <v>250</v>
      </c>
      <c r="O6" s="104" t="n">
        <f aca="false">N6</f>
        <v>250</v>
      </c>
      <c r="P6" s="104" t="n">
        <f aca="false">O6</f>
        <v>250</v>
      </c>
      <c r="Q6" s="104" t="n">
        <f aca="false">P6</f>
        <v>250</v>
      </c>
      <c r="R6" s="104" t="n">
        <f aca="false">Q6</f>
        <v>250</v>
      </c>
      <c r="S6" s="104" t="n">
        <f aca="false">R6</f>
        <v>250</v>
      </c>
      <c r="T6" s="104" t="n">
        <f aca="false">S6</f>
        <v>250</v>
      </c>
      <c r="U6" s="104" t="n">
        <f aca="false">T6</f>
        <v>250</v>
      </c>
      <c r="V6" s="104" t="n">
        <f aca="false">U6</f>
        <v>250</v>
      </c>
      <c r="W6" s="104" t="n">
        <f aca="false">V6</f>
        <v>250</v>
      </c>
      <c r="X6" s="104" t="n">
        <f aca="false">W6</f>
        <v>250</v>
      </c>
      <c r="Y6" s="104" t="n">
        <f aca="false">X6</f>
        <v>250</v>
      </c>
      <c r="Z6" s="104" t="n">
        <f aca="false">Y6</f>
        <v>250</v>
      </c>
      <c r="AA6" s="104" t="n">
        <f aca="false">Z6</f>
        <v>250</v>
      </c>
      <c r="AB6" s="104" t="n">
        <f aca="false">AA6</f>
        <v>250</v>
      </c>
      <c r="AC6" s="104" t="n">
        <f aca="false">AB6</f>
        <v>250</v>
      </c>
      <c r="AD6" s="104" t="n">
        <f aca="false">AC6</f>
        <v>250</v>
      </c>
      <c r="AE6" s="104" t="n">
        <f aca="false">AD6</f>
        <v>250</v>
      </c>
      <c r="AF6" s="104" t="n">
        <f aca="false">AE6</f>
        <v>250</v>
      </c>
      <c r="AG6" s="104" t="n">
        <f aca="false">AF6</f>
        <v>250</v>
      </c>
      <c r="AH6" s="104" t="n">
        <f aca="false">AG6</f>
        <v>250</v>
      </c>
      <c r="AI6" s="104" t="n">
        <f aca="false">AH6</f>
        <v>250</v>
      </c>
    </row>
    <row r="7" customFormat="false" ht="14.25" hidden="false" customHeight="false" outlineLevel="0" collapsed="false">
      <c r="A7" s="115" t="s">
        <v>233</v>
      </c>
      <c r="B7" s="107" t="s">
        <v>228</v>
      </c>
      <c r="C7" s="108" t="s">
        <v>229</v>
      </c>
      <c r="D7" s="35"/>
      <c r="E7" s="35"/>
      <c r="F7" s="35" t="n">
        <v>0</v>
      </c>
      <c r="G7" s="35" t="n">
        <v>0</v>
      </c>
      <c r="H7" s="35" t="n">
        <v>0</v>
      </c>
      <c r="I7" s="35" t="n">
        <v>0</v>
      </c>
      <c r="J7" s="35" t="n">
        <v>0</v>
      </c>
      <c r="K7" s="35" t="n">
        <v>0</v>
      </c>
      <c r="L7" s="35" t="n">
        <v>0</v>
      </c>
      <c r="M7" s="35" t="n">
        <v>0</v>
      </c>
      <c r="N7" s="35" t="n">
        <v>0</v>
      </c>
      <c r="O7" s="35" t="n">
        <v>0</v>
      </c>
      <c r="P7" s="35" t="n">
        <v>0</v>
      </c>
      <c r="Q7" s="35" t="n">
        <v>0</v>
      </c>
      <c r="R7" s="35" t="n">
        <v>0</v>
      </c>
      <c r="S7" s="35" t="n">
        <v>0</v>
      </c>
      <c r="T7" s="35" t="n">
        <v>0</v>
      </c>
      <c r="U7" s="35" t="n">
        <v>0</v>
      </c>
      <c r="V7" s="35" t="n">
        <v>0</v>
      </c>
      <c r="W7" s="35" t="n">
        <v>0</v>
      </c>
      <c r="X7" s="35" t="n">
        <v>0</v>
      </c>
      <c r="Y7" s="35" t="n">
        <v>0</v>
      </c>
      <c r="Z7" s="35" t="n">
        <v>0</v>
      </c>
      <c r="AA7" s="35" t="n">
        <v>0</v>
      </c>
      <c r="AB7" s="35" t="n">
        <v>0</v>
      </c>
      <c r="AC7" s="35" t="n">
        <v>0</v>
      </c>
      <c r="AD7" s="35" t="n">
        <v>0</v>
      </c>
      <c r="AE7" s="35" t="n">
        <v>0</v>
      </c>
      <c r="AF7" s="35" t="n">
        <v>0</v>
      </c>
      <c r="AG7" s="35" t="n">
        <v>0</v>
      </c>
      <c r="AH7" s="35" t="n">
        <v>0</v>
      </c>
      <c r="AI7" s="36" t="n">
        <v>0</v>
      </c>
    </row>
    <row r="8" customFormat="false" ht="14.25" hidden="false" customHeight="false" outlineLevel="0" collapsed="false">
      <c r="A8" s="115" t="s">
        <v>233</v>
      </c>
      <c r="B8" s="107" t="s">
        <v>230</v>
      </c>
      <c r="C8" s="108" t="s">
        <v>231</v>
      </c>
      <c r="D8" s="51"/>
      <c r="E8" s="51"/>
      <c r="F8" s="51" t="n">
        <v>800</v>
      </c>
      <c r="G8" s="51" t="n">
        <v>800</v>
      </c>
      <c r="H8" s="51" t="n">
        <v>800</v>
      </c>
      <c r="I8" s="51" t="n">
        <v>800</v>
      </c>
      <c r="J8" s="51" t="n">
        <v>800</v>
      </c>
      <c r="K8" s="51" t="n">
        <v>800</v>
      </c>
      <c r="L8" s="51" t="n">
        <v>800</v>
      </c>
      <c r="M8" s="51" t="n">
        <v>800</v>
      </c>
      <c r="N8" s="51" t="n">
        <v>800</v>
      </c>
      <c r="O8" s="51" t="n">
        <v>800</v>
      </c>
      <c r="P8" s="51" t="n">
        <v>800</v>
      </c>
      <c r="Q8" s="51" t="n">
        <v>800</v>
      </c>
      <c r="R8" s="51" t="n">
        <v>800</v>
      </c>
      <c r="S8" s="51" t="n">
        <v>800</v>
      </c>
      <c r="T8" s="51" t="n">
        <v>800</v>
      </c>
      <c r="U8" s="51" t="n">
        <v>800</v>
      </c>
      <c r="V8" s="51" t="n">
        <v>800</v>
      </c>
      <c r="W8" s="51" t="n">
        <v>800</v>
      </c>
      <c r="X8" s="51" t="n">
        <v>800</v>
      </c>
      <c r="Y8" s="51" t="n">
        <v>800</v>
      </c>
      <c r="Z8" s="51" t="n">
        <f aca="false">Y8</f>
        <v>800</v>
      </c>
      <c r="AA8" s="51" t="n">
        <f aca="false">Z8</f>
        <v>800</v>
      </c>
      <c r="AB8" s="51" t="n">
        <f aca="false">AA8</f>
        <v>800</v>
      </c>
      <c r="AC8" s="51" t="n">
        <f aca="false">AB8</f>
        <v>800</v>
      </c>
      <c r="AD8" s="51" t="n">
        <f aca="false">AC8</f>
        <v>800</v>
      </c>
      <c r="AE8" s="51" t="n">
        <f aca="false">AD8</f>
        <v>800</v>
      </c>
      <c r="AF8" s="51" t="n">
        <f aca="false">AE8</f>
        <v>800</v>
      </c>
      <c r="AG8" s="51" t="n">
        <f aca="false">AF8</f>
        <v>800</v>
      </c>
      <c r="AH8" s="51" t="n">
        <f aca="false">AG8</f>
        <v>800</v>
      </c>
      <c r="AI8" s="110" t="n">
        <f aca="false">AH8</f>
        <v>800</v>
      </c>
    </row>
    <row r="9" customFormat="false" ht="14.25" hidden="false" customHeight="false" outlineLevel="0" collapsed="false">
      <c r="A9" s="115" t="s">
        <v>233</v>
      </c>
      <c r="B9" s="111" t="s">
        <v>232</v>
      </c>
      <c r="C9" s="112" t="s">
        <v>231</v>
      </c>
      <c r="D9" s="113"/>
      <c r="E9" s="113"/>
      <c r="F9" s="113" t="n">
        <v>2200</v>
      </c>
      <c r="G9" s="113" t="n">
        <v>2200</v>
      </c>
      <c r="H9" s="113" t="n">
        <v>2200</v>
      </c>
      <c r="I9" s="113" t="n">
        <v>2200</v>
      </c>
      <c r="J9" s="113" t="n">
        <v>3400</v>
      </c>
      <c r="K9" s="113" t="n">
        <v>3400</v>
      </c>
      <c r="L9" s="113" t="n">
        <v>3400</v>
      </c>
      <c r="M9" s="113" t="n">
        <v>3400</v>
      </c>
      <c r="N9" s="113" t="n">
        <v>3400</v>
      </c>
      <c r="O9" s="113" t="n">
        <v>3400</v>
      </c>
      <c r="P9" s="113" t="n">
        <v>3400</v>
      </c>
      <c r="Q9" s="113" t="n">
        <v>3400</v>
      </c>
      <c r="R9" s="113" t="n">
        <v>3400</v>
      </c>
      <c r="S9" s="113" t="n">
        <v>3400</v>
      </c>
      <c r="T9" s="113" t="n">
        <v>3400</v>
      </c>
      <c r="U9" s="113" t="n">
        <v>3400</v>
      </c>
      <c r="V9" s="113" t="n">
        <v>3400</v>
      </c>
      <c r="W9" s="113" t="n">
        <v>3400</v>
      </c>
      <c r="X9" s="113" t="n">
        <v>3400</v>
      </c>
      <c r="Y9" s="113" t="n">
        <v>3400</v>
      </c>
      <c r="Z9" s="113" t="n">
        <v>3400</v>
      </c>
      <c r="AA9" s="113" t="n">
        <v>3400</v>
      </c>
      <c r="AB9" s="113" t="n">
        <v>3400</v>
      </c>
      <c r="AC9" s="113" t="n">
        <v>3400</v>
      </c>
      <c r="AD9" s="113" t="n">
        <v>3400</v>
      </c>
      <c r="AE9" s="113" t="n">
        <v>3400</v>
      </c>
      <c r="AF9" s="113" t="n">
        <v>3400</v>
      </c>
      <c r="AG9" s="113" t="n">
        <v>3400</v>
      </c>
      <c r="AH9" s="113" t="n">
        <v>3400</v>
      </c>
      <c r="AI9" s="114" t="n">
        <v>3400</v>
      </c>
    </row>
    <row r="10" customFormat="false" ht="14.25" hidden="false" customHeight="false" outlineLevel="0" collapsed="false">
      <c r="A10" s="115" t="s">
        <v>234</v>
      </c>
      <c r="B10" s="17" t="s">
        <v>226</v>
      </c>
      <c r="C10" s="103" t="s">
        <v>227</v>
      </c>
      <c r="D10" s="116" t="n">
        <v>236.753952989863</v>
      </c>
      <c r="E10" s="116" t="n">
        <v>227.661418931541</v>
      </c>
      <c r="F10" s="116" t="n">
        <v>228.593462370215</v>
      </c>
      <c r="G10" s="116" t="n">
        <v>229.83615610909</v>
      </c>
      <c r="H10" s="116" t="n">
        <v>233.564329863787</v>
      </c>
      <c r="I10" s="116" t="n">
        <v>237.603153918684</v>
      </c>
      <c r="J10" s="116" t="n">
        <v>241.641977973582</v>
      </c>
      <c r="K10" s="116" t="n">
        <v>244.616614226181</v>
      </c>
      <c r="L10" s="116" t="n">
        <v>248.582888434383</v>
      </c>
      <c r="M10" s="116" t="n">
        <v>252.549070104515</v>
      </c>
      <c r="N10" s="116" t="n">
        <v>255.523706357115</v>
      </c>
      <c r="O10" s="116" t="n">
        <v>258.994161587515</v>
      </c>
      <c r="P10" s="116" t="n">
        <v>263.456162235449</v>
      </c>
      <c r="Q10" s="116" t="n">
        <v>265.935072048316</v>
      </c>
      <c r="R10" s="116" t="n">
        <v>269.901253718448</v>
      </c>
      <c r="S10" s="116" t="n">
        <v>272.875982509117</v>
      </c>
      <c r="T10" s="116" t="n">
        <v>276.842164179249</v>
      </c>
      <c r="U10" s="116" t="n">
        <v>279.816892969918</v>
      </c>
      <c r="V10" s="116" t="n">
        <v>283.287255662249</v>
      </c>
      <c r="W10" s="116" t="n">
        <v>286.757710892649</v>
      </c>
      <c r="X10" s="116" t="n">
        <v>289.732439683318</v>
      </c>
      <c r="Y10" s="116" t="n">
        <v>292.707075935918</v>
      </c>
      <c r="Z10" s="116" t="n">
        <v>296.177531166318</v>
      </c>
      <c r="AA10" s="116" t="n">
        <v>299.152167418917</v>
      </c>
      <c r="AB10" s="116" t="n">
        <v>303.118349089049</v>
      </c>
      <c r="AC10" s="116" t="n">
        <v>305.597258901917</v>
      </c>
      <c r="AD10" s="116" t="n">
        <v>309.067714132317</v>
      </c>
      <c r="AE10" s="116" t="n">
        <v>312.538169362718</v>
      </c>
      <c r="AF10" s="116" t="n">
        <v>316.008624593118</v>
      </c>
      <c r="AG10" s="116" t="n">
        <v>318.983260845718</v>
      </c>
      <c r="AH10" s="116" t="n">
        <v>322.453716076118</v>
      </c>
      <c r="AI10" s="116" t="n">
        <v>325.428352328717</v>
      </c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</row>
    <row r="11" customFormat="false" ht="14.25" hidden="false" customHeight="false" outlineLevel="0" collapsed="false">
      <c r="A11" s="115" t="s">
        <v>234</v>
      </c>
      <c r="B11" s="107" t="s">
        <v>228</v>
      </c>
      <c r="C11" s="108" t="s">
        <v>229</v>
      </c>
      <c r="D11" s="35"/>
      <c r="E11" s="35"/>
      <c r="F11" s="118" t="n">
        <v>0.564083093565354</v>
      </c>
      <c r="G11" s="118" t="n">
        <v>0.558901488600162</v>
      </c>
      <c r="H11" s="118" t="n">
        <v>0.567851533540039</v>
      </c>
      <c r="I11" s="118" t="n">
        <v>0.553034712730482</v>
      </c>
      <c r="J11" s="118" t="n">
        <v>0.552559962288031</v>
      </c>
      <c r="K11" s="118" t="n">
        <v>0.559688966216215</v>
      </c>
      <c r="L11" s="118" t="n">
        <v>0.55462560797572</v>
      </c>
      <c r="M11" s="118" t="n">
        <v>0.555181808652157</v>
      </c>
      <c r="N11" s="118" t="n">
        <v>0.558969615167129</v>
      </c>
      <c r="O11" s="118" t="n">
        <v>0.569077982735235</v>
      </c>
      <c r="P11" s="118" t="n">
        <v>0.576526354551364</v>
      </c>
      <c r="Q11" s="118" t="n">
        <v>0.582594457394993</v>
      </c>
      <c r="R11" s="118" t="n">
        <v>0.588185279285175</v>
      </c>
      <c r="S11" s="118" t="n">
        <v>0.591479248593498</v>
      </c>
      <c r="T11" s="118" t="n">
        <v>0.595603694342781</v>
      </c>
      <c r="U11" s="118" t="n">
        <v>0.601198037163308</v>
      </c>
      <c r="V11" s="118" t="n">
        <v>0.613215215749074</v>
      </c>
      <c r="W11" s="118" t="n">
        <v>0.619328909988235</v>
      </c>
      <c r="X11" s="118" t="n">
        <v>0.618424459531838</v>
      </c>
      <c r="Y11" s="118" t="n">
        <v>0.621945626302078</v>
      </c>
      <c r="Z11" s="118" t="n">
        <v>0.648123345980258</v>
      </c>
      <c r="AA11" s="118" t="n">
        <v>0.660014227795303</v>
      </c>
      <c r="AB11" s="118" t="n">
        <v>0.660019871457621</v>
      </c>
      <c r="AC11" s="118" t="n">
        <v>0.667309083613902</v>
      </c>
      <c r="AD11" s="118" t="n">
        <v>0.667783024295786</v>
      </c>
      <c r="AE11" s="118" t="n">
        <v>0.67606262403723</v>
      </c>
      <c r="AF11" s="118" t="n">
        <v>0.684503103350069</v>
      </c>
      <c r="AG11" s="118" t="n">
        <v>0.693748596875684</v>
      </c>
      <c r="AH11" s="118" t="n">
        <v>0.704823055292062</v>
      </c>
      <c r="AI11" s="119" t="n">
        <v>0.717147819514671</v>
      </c>
    </row>
    <row r="12" customFormat="false" ht="14.25" hidden="false" customHeight="false" outlineLevel="0" collapsed="false">
      <c r="A12" s="115" t="s">
        <v>234</v>
      </c>
      <c r="B12" s="107" t="s">
        <v>230</v>
      </c>
      <c r="C12" s="108" t="s">
        <v>231</v>
      </c>
      <c r="D12" s="51" t="n">
        <v>800</v>
      </c>
      <c r="E12" s="51" t="n">
        <v>800</v>
      </c>
      <c r="F12" s="51" t="n">
        <v>800</v>
      </c>
      <c r="G12" s="51" t="n">
        <v>800</v>
      </c>
      <c r="H12" s="51" t="n">
        <v>800</v>
      </c>
      <c r="I12" s="51" t="n">
        <v>800</v>
      </c>
      <c r="J12" s="51" t="n">
        <v>800</v>
      </c>
      <c r="K12" s="51" t="n">
        <v>800</v>
      </c>
      <c r="L12" s="51" t="n">
        <v>800</v>
      </c>
      <c r="M12" s="51" t="n">
        <v>800</v>
      </c>
      <c r="N12" s="51" t="n">
        <v>800</v>
      </c>
      <c r="O12" s="51" t="n">
        <v>800</v>
      </c>
      <c r="P12" s="51" t="n">
        <v>800</v>
      </c>
      <c r="Q12" s="51" t="n">
        <v>800</v>
      </c>
      <c r="R12" s="51" t="n">
        <v>800</v>
      </c>
      <c r="S12" s="51" t="n">
        <v>800</v>
      </c>
      <c r="T12" s="51" t="n">
        <v>800</v>
      </c>
      <c r="U12" s="51" t="n">
        <v>800</v>
      </c>
      <c r="V12" s="51" t="n">
        <v>800</v>
      </c>
      <c r="W12" s="51" t="n">
        <v>800</v>
      </c>
      <c r="X12" s="51" t="n">
        <v>800</v>
      </c>
      <c r="Y12" s="51" t="n">
        <v>800</v>
      </c>
      <c r="Z12" s="51" t="n">
        <f aca="false">Y12</f>
        <v>800</v>
      </c>
      <c r="AA12" s="51" t="n">
        <f aca="false">Z12</f>
        <v>800</v>
      </c>
      <c r="AB12" s="51" t="n">
        <f aca="false">AA12</f>
        <v>800</v>
      </c>
      <c r="AC12" s="51" t="n">
        <f aca="false">AB12</f>
        <v>800</v>
      </c>
      <c r="AD12" s="51" t="n">
        <f aca="false">AC12</f>
        <v>800</v>
      </c>
      <c r="AE12" s="51" t="n">
        <f aca="false">AD12</f>
        <v>800</v>
      </c>
      <c r="AF12" s="51" t="n">
        <f aca="false">AE12</f>
        <v>800</v>
      </c>
      <c r="AG12" s="51" t="n">
        <f aca="false">AF12</f>
        <v>800</v>
      </c>
      <c r="AH12" s="51" t="n">
        <f aca="false">AG12</f>
        <v>800</v>
      </c>
      <c r="AI12" s="110" t="n">
        <f aca="false">AH12</f>
        <v>800</v>
      </c>
    </row>
    <row r="13" customFormat="false" ht="14.25" hidden="false" customHeight="false" outlineLevel="0" collapsed="false">
      <c r="A13" s="115" t="s">
        <v>234</v>
      </c>
      <c r="B13" s="111" t="s">
        <v>232</v>
      </c>
      <c r="C13" s="112" t="s">
        <v>231</v>
      </c>
      <c r="D13" s="113" t="n">
        <v>2200</v>
      </c>
      <c r="E13" s="113" t="n">
        <v>2200</v>
      </c>
      <c r="F13" s="113" t="n">
        <v>2200</v>
      </c>
      <c r="G13" s="113" t="n">
        <v>2200</v>
      </c>
      <c r="H13" s="113" t="n">
        <v>2200</v>
      </c>
      <c r="I13" s="113" t="n">
        <v>2200</v>
      </c>
      <c r="J13" s="113" t="n">
        <v>3400</v>
      </c>
      <c r="K13" s="113" t="n">
        <v>3400</v>
      </c>
      <c r="L13" s="113" t="n">
        <v>3400</v>
      </c>
      <c r="M13" s="113" t="n">
        <v>3400</v>
      </c>
      <c r="N13" s="113" t="n">
        <v>3400</v>
      </c>
      <c r="O13" s="113" t="n">
        <v>3400</v>
      </c>
      <c r="P13" s="113" t="n">
        <v>3400</v>
      </c>
      <c r="Q13" s="113" t="n">
        <v>3400</v>
      </c>
      <c r="R13" s="113" t="n">
        <v>3400</v>
      </c>
      <c r="S13" s="113" t="n">
        <v>3400</v>
      </c>
      <c r="T13" s="113" t="n">
        <v>3400</v>
      </c>
      <c r="U13" s="113" t="n">
        <v>3400</v>
      </c>
      <c r="V13" s="113" t="n">
        <v>3400</v>
      </c>
      <c r="W13" s="113" t="n">
        <v>3400</v>
      </c>
      <c r="X13" s="113" t="n">
        <v>3400</v>
      </c>
      <c r="Y13" s="113" t="n">
        <v>3400</v>
      </c>
      <c r="Z13" s="113" t="n">
        <v>3400</v>
      </c>
      <c r="AA13" s="113" t="n">
        <v>3400</v>
      </c>
      <c r="AB13" s="113" t="n">
        <v>3400</v>
      </c>
      <c r="AC13" s="113" t="n">
        <v>3400</v>
      </c>
      <c r="AD13" s="113" t="n">
        <v>3400</v>
      </c>
      <c r="AE13" s="113" t="n">
        <v>3400</v>
      </c>
      <c r="AF13" s="113" t="n">
        <v>3400</v>
      </c>
      <c r="AG13" s="113" t="n">
        <v>3400</v>
      </c>
      <c r="AH13" s="113" t="n">
        <v>3400</v>
      </c>
      <c r="AI13" s="114" t="n">
        <v>3400</v>
      </c>
    </row>
    <row r="14" customFormat="false" ht="14.25" hidden="false" customHeight="false" outlineLevel="0" collapsed="false">
      <c r="A14" s="120" t="s">
        <v>12</v>
      </c>
      <c r="B14" s="17" t="s">
        <v>226</v>
      </c>
      <c r="C14" s="103" t="s">
        <v>227</v>
      </c>
      <c r="D14" s="121" t="n">
        <v>239.58110689889</v>
      </c>
      <c r="E14" s="121" t="n">
        <v>240.31078563294</v>
      </c>
      <c r="F14" s="121" t="n">
        <v>241.617177800039</v>
      </c>
      <c r="G14" s="116" t="n">
        <v>245.536451582752</v>
      </c>
      <c r="H14" s="116" t="n">
        <v>249.782299086885</v>
      </c>
      <c r="I14" s="116" t="n">
        <v>254.028146591018</v>
      </c>
      <c r="J14" s="116" t="n">
        <v>257.155257784061</v>
      </c>
      <c r="K14" s="116" t="n">
        <v>261.324836656203</v>
      </c>
      <c r="L14" s="116" t="n">
        <v>265.494318246927</v>
      </c>
      <c r="M14" s="116" t="n">
        <v>268.621429439969</v>
      </c>
      <c r="N14" s="116" t="n">
        <v>272.269774472562</v>
      </c>
      <c r="O14" s="116" t="n">
        <v>276.960489902835</v>
      </c>
      <c r="P14" s="116" t="n">
        <v>279.566464537747</v>
      </c>
      <c r="Q14" s="116" t="n">
        <v>283.735946128471</v>
      </c>
      <c r="R14" s="116" t="n">
        <v>286.863154602932</v>
      </c>
      <c r="S14" s="116" t="n">
        <v>291.032636193656</v>
      </c>
      <c r="T14" s="116" t="n">
        <v>294.159844668117</v>
      </c>
      <c r="U14" s="116" t="n">
        <v>297.808092419291</v>
      </c>
      <c r="V14" s="116" t="n">
        <v>301.456437451884</v>
      </c>
      <c r="W14" s="116" t="n">
        <v>304.583645926345</v>
      </c>
      <c r="X14" s="116" t="n">
        <v>307.710757119388</v>
      </c>
      <c r="Y14" s="116" t="n">
        <v>311.359102151981</v>
      </c>
      <c r="Z14" s="116" t="n">
        <v>314.486213345023</v>
      </c>
      <c r="AA14" s="116" t="n">
        <v>318.655694935747</v>
      </c>
      <c r="AB14" s="116" t="n">
        <v>321.261669570659</v>
      </c>
      <c r="AC14" s="116" t="n">
        <v>324.910014603251</v>
      </c>
      <c r="AD14" s="116" t="n">
        <v>328.558359635844</v>
      </c>
      <c r="AE14" s="116" t="n">
        <v>332.206704668436</v>
      </c>
      <c r="AF14" s="116" t="n">
        <v>335.333815861479</v>
      </c>
      <c r="AG14" s="116" t="n">
        <v>338.982160894072</v>
      </c>
      <c r="AH14" s="116" t="n">
        <v>342.109272087115</v>
      </c>
      <c r="AI14" s="116" t="n">
        <v>345.757617119707</v>
      </c>
    </row>
    <row r="15" customFormat="false" ht="14.25" hidden="false" customHeight="false" outlineLevel="0" collapsed="false">
      <c r="A15" s="120" t="s">
        <v>12</v>
      </c>
      <c r="B15" s="107" t="s">
        <v>228</v>
      </c>
      <c r="C15" s="108" t="s">
        <v>229</v>
      </c>
      <c r="D15" s="122" t="n">
        <v>0.585445607513471</v>
      </c>
      <c r="E15" s="122" t="n">
        <v>0.573051984282334</v>
      </c>
      <c r="F15" s="122" t="n">
        <v>0.565314992592795</v>
      </c>
      <c r="G15" s="122" t="n">
        <v>0.563561377775619</v>
      </c>
      <c r="H15" s="122" t="n">
        <v>0.564103842509553</v>
      </c>
      <c r="I15" s="122" t="n">
        <v>0.557589790476558</v>
      </c>
      <c r="J15" s="122" t="n">
        <v>0.556315794749518</v>
      </c>
      <c r="K15" s="122" t="n">
        <v>0.557840210637596</v>
      </c>
      <c r="L15" s="122" t="n">
        <v>0.556435952155766</v>
      </c>
      <c r="M15" s="122" t="n">
        <v>0.556701385977498</v>
      </c>
      <c r="N15" s="122" t="n">
        <v>0.563397189922147</v>
      </c>
      <c r="O15" s="122" t="n">
        <v>0.571774138898707</v>
      </c>
      <c r="P15" s="122" t="n">
        <v>0.57512497623418</v>
      </c>
      <c r="Q15" s="122" t="n">
        <v>0.582033329343185</v>
      </c>
      <c r="R15" s="122" t="n">
        <v>0.58872884456359</v>
      </c>
      <c r="S15" s="122" t="n">
        <v>0.593818716141913</v>
      </c>
      <c r="T15" s="122" t="n">
        <v>0.595770588273364</v>
      </c>
      <c r="U15" s="122" t="n">
        <v>0.602748860770146</v>
      </c>
      <c r="V15" s="122" t="n">
        <v>0.612801517138686</v>
      </c>
      <c r="W15" s="122" t="n">
        <v>0.618241659345795</v>
      </c>
      <c r="X15" s="122" t="n">
        <v>0.618655545549695</v>
      </c>
      <c r="Y15" s="122" t="n">
        <v>0.623886579223024</v>
      </c>
      <c r="Z15" s="122" t="n">
        <v>0.6531604987536</v>
      </c>
      <c r="AA15" s="122" t="n">
        <v>0.657071076156945</v>
      </c>
      <c r="AB15" s="122" t="n">
        <v>0.662861104027183</v>
      </c>
      <c r="AC15" s="122" t="n">
        <v>0.665990153022488</v>
      </c>
      <c r="AD15" s="122" t="n">
        <v>0.671080265204348</v>
      </c>
      <c r="AE15" s="122" t="n">
        <v>0.674920778857794</v>
      </c>
      <c r="AF15" s="122" t="n">
        <v>0.684311871741714</v>
      </c>
      <c r="AG15" s="122" t="n">
        <v>0.695937858697352</v>
      </c>
      <c r="AH15" s="122" t="n">
        <v>0.710185678332493</v>
      </c>
      <c r="AI15" s="123" t="n">
        <v>0.71835809024247</v>
      </c>
    </row>
    <row r="16" customFormat="false" ht="14.25" hidden="false" customHeight="false" outlineLevel="0" collapsed="false">
      <c r="A16" s="120" t="s">
        <v>12</v>
      </c>
      <c r="B16" s="107" t="s">
        <v>230</v>
      </c>
      <c r="C16" s="108" t="s">
        <v>231</v>
      </c>
      <c r="D16" s="51" t="n">
        <v>800</v>
      </c>
      <c r="E16" s="51" t="n">
        <v>800</v>
      </c>
      <c r="F16" s="51" t="n">
        <v>800</v>
      </c>
      <c r="G16" s="51" t="n">
        <v>800</v>
      </c>
      <c r="H16" s="51" t="n">
        <v>800</v>
      </c>
      <c r="I16" s="51" t="n">
        <v>800</v>
      </c>
      <c r="J16" s="51" t="n">
        <v>800</v>
      </c>
      <c r="K16" s="51" t="n">
        <v>800</v>
      </c>
      <c r="L16" s="51" t="n">
        <v>800</v>
      </c>
      <c r="M16" s="51" t="n">
        <v>800</v>
      </c>
      <c r="N16" s="51" t="n">
        <v>800</v>
      </c>
      <c r="O16" s="51" t="n">
        <v>800</v>
      </c>
      <c r="P16" s="51" t="n">
        <v>800</v>
      </c>
      <c r="Q16" s="51" t="n">
        <v>800</v>
      </c>
      <c r="R16" s="51" t="n">
        <v>800</v>
      </c>
      <c r="S16" s="51" t="n">
        <v>800</v>
      </c>
      <c r="T16" s="51" t="n">
        <v>800</v>
      </c>
      <c r="U16" s="51" t="n">
        <v>800</v>
      </c>
      <c r="V16" s="51" t="n">
        <v>800</v>
      </c>
      <c r="W16" s="51" t="n">
        <v>800</v>
      </c>
      <c r="X16" s="51" t="n">
        <v>800</v>
      </c>
      <c r="Y16" s="51" t="n">
        <v>800</v>
      </c>
      <c r="Z16" s="51" t="n">
        <f aca="false">Y16</f>
        <v>800</v>
      </c>
      <c r="AA16" s="51" t="n">
        <f aca="false">Z16</f>
        <v>800</v>
      </c>
      <c r="AB16" s="51" t="n">
        <f aca="false">AA16</f>
        <v>800</v>
      </c>
      <c r="AC16" s="51" t="n">
        <f aca="false">AB16</f>
        <v>800</v>
      </c>
      <c r="AD16" s="51" t="n">
        <f aca="false">AC16</f>
        <v>800</v>
      </c>
      <c r="AE16" s="51" t="n">
        <f aca="false">AD16</f>
        <v>800</v>
      </c>
      <c r="AF16" s="51" t="n">
        <f aca="false">AE16</f>
        <v>800</v>
      </c>
      <c r="AG16" s="51" t="n">
        <f aca="false">AF16</f>
        <v>800</v>
      </c>
      <c r="AH16" s="51" t="n">
        <f aca="false">AG16</f>
        <v>800</v>
      </c>
      <c r="AI16" s="110" t="n">
        <f aca="false">AH16</f>
        <v>800</v>
      </c>
    </row>
    <row r="17" customFormat="false" ht="14.25" hidden="false" customHeight="false" outlineLevel="0" collapsed="false">
      <c r="A17" s="120" t="s">
        <v>12</v>
      </c>
      <c r="B17" s="111" t="s">
        <v>232</v>
      </c>
      <c r="C17" s="112" t="s">
        <v>231</v>
      </c>
      <c r="D17" s="113" t="n">
        <v>2200</v>
      </c>
      <c r="E17" s="113" t="n">
        <v>2200</v>
      </c>
      <c r="F17" s="113" t="n">
        <v>2200</v>
      </c>
      <c r="G17" s="113" t="n">
        <v>2200</v>
      </c>
      <c r="H17" s="113" t="n">
        <v>2200</v>
      </c>
      <c r="I17" s="113" t="n">
        <v>2200</v>
      </c>
      <c r="J17" s="113" t="n">
        <v>3400</v>
      </c>
      <c r="K17" s="113" t="n">
        <v>3400</v>
      </c>
      <c r="L17" s="113" t="n">
        <v>3400</v>
      </c>
      <c r="M17" s="113" t="n">
        <v>3400</v>
      </c>
      <c r="N17" s="113" t="n">
        <v>3400</v>
      </c>
      <c r="O17" s="113" t="n">
        <v>3400</v>
      </c>
      <c r="P17" s="113" t="n">
        <v>3400</v>
      </c>
      <c r="Q17" s="113" t="n">
        <v>3400</v>
      </c>
      <c r="R17" s="113" t="n">
        <v>3400</v>
      </c>
      <c r="S17" s="113" t="n">
        <v>3400</v>
      </c>
      <c r="T17" s="113" t="n">
        <v>3400</v>
      </c>
      <c r="U17" s="113" t="n">
        <v>3400</v>
      </c>
      <c r="V17" s="113" t="n">
        <v>3400</v>
      </c>
      <c r="W17" s="113" t="n">
        <v>3400</v>
      </c>
      <c r="X17" s="113" t="n">
        <v>3400</v>
      </c>
      <c r="Y17" s="113" t="n">
        <v>3400</v>
      </c>
      <c r="Z17" s="113" t="n">
        <v>3400</v>
      </c>
      <c r="AA17" s="113" t="n">
        <v>3400</v>
      </c>
      <c r="AB17" s="113" t="n">
        <v>3400</v>
      </c>
      <c r="AC17" s="113" t="n">
        <v>3400</v>
      </c>
      <c r="AD17" s="113" t="n">
        <v>3400</v>
      </c>
      <c r="AE17" s="113" t="n">
        <v>3400</v>
      </c>
      <c r="AF17" s="113" t="n">
        <v>3400</v>
      </c>
      <c r="AG17" s="113" t="n">
        <v>3400</v>
      </c>
      <c r="AH17" s="113" t="n">
        <v>3400</v>
      </c>
      <c r="AI17" s="114" t="n">
        <v>3400</v>
      </c>
    </row>
    <row r="18" customFormat="false" ht="13.8" hidden="false" customHeight="false" outlineLevel="0" collapsed="false"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</row>
    <row r="19" customFormat="false" ht="13.8" hidden="false" customHeight="false" outlineLevel="0" collapsed="false">
      <c r="F19" s="124"/>
      <c r="G19" s="124"/>
      <c r="J19" s="125"/>
      <c r="O19" s="125"/>
      <c r="Y19" s="125"/>
      <c r="AI19" s="125"/>
    </row>
    <row r="20" customFormat="false" ht="13.8" hidden="false" customHeight="false" outlineLevel="0" collapsed="false">
      <c r="F20" s="124"/>
      <c r="G20" s="124"/>
      <c r="J20" s="126"/>
    </row>
    <row r="21" customFormat="false" ht="13.8" hidden="false" customHeight="false" outlineLevel="0" collapsed="false">
      <c r="J21" s="127"/>
      <c r="O21" s="127"/>
      <c r="Y21" s="127"/>
      <c r="AI21" s="127"/>
    </row>
    <row r="22" customFormat="false" ht="13.8" hidden="false" customHeight="false" outlineLevel="0" collapsed="false"/>
    <row r="23" customFormat="false" ht="13.8" hidden="false" customHeight="false" outlineLevel="0" collapsed="false"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</row>
    <row r="24" customFormat="false" ht="13.8" hidden="false" customHeight="false" outlineLevel="0" collapsed="false"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</row>
    <row r="25" customFormat="false" ht="13.8" hidden="false" customHeight="false" outlineLevel="0" collapsed="false">
      <c r="F25" s="124"/>
      <c r="G25" s="124"/>
    </row>
    <row r="26" customFormat="false" ht="13.8" hidden="false" customHeight="false" outlineLevel="0" collapsed="false">
      <c r="F26" s="124"/>
      <c r="G26" s="124"/>
    </row>
    <row r="27" customFormat="false" ht="13.8" hidden="false" customHeight="false" outlineLevel="0" collapsed="false">
      <c r="F27" s="124"/>
      <c r="G27" s="124"/>
    </row>
    <row r="28" customFormat="false" ht="13.8" hidden="false" customHeight="false" outlineLevel="0" collapsed="false">
      <c r="F28" s="124"/>
      <c r="G28" s="124"/>
    </row>
    <row r="29" customFormat="false" ht="13.8" hidden="false" customHeight="false" outlineLevel="0" collapsed="false">
      <c r="F29" s="124"/>
      <c r="G29" s="124"/>
    </row>
    <row r="30" customFormat="false" ht="13.8" hidden="false" customHeight="false" outlineLevel="0" collapsed="false">
      <c r="F30" s="124"/>
      <c r="G30" s="124"/>
    </row>
    <row r="31" customFormat="false" ht="13.8" hidden="false" customHeight="false" outlineLevel="0" collapsed="false">
      <c r="F31" s="124"/>
      <c r="G31" s="124"/>
    </row>
    <row r="32" customFormat="false" ht="13.8" hidden="false" customHeight="false" outlineLevel="0" collapsed="false">
      <c r="F32" s="124"/>
      <c r="G32" s="124"/>
    </row>
    <row r="33" customFormat="false" ht="13.8" hidden="false" customHeight="false" outlineLevel="0" collapsed="false">
      <c r="F33" s="124"/>
      <c r="G33" s="124"/>
    </row>
    <row r="34" customFormat="false" ht="13.8" hidden="false" customHeight="false" outlineLevel="0" collapsed="false">
      <c r="F34" s="124"/>
      <c r="G34" s="124"/>
    </row>
    <row r="35" customFormat="false" ht="13.8" hidden="false" customHeight="false" outlineLevel="0" collapsed="false">
      <c r="F35" s="124"/>
      <c r="G35" s="124"/>
    </row>
    <row r="36" customFormat="false" ht="13.8" hidden="false" customHeight="false" outlineLevel="0" collapsed="false">
      <c r="F36" s="124"/>
      <c r="G36" s="124"/>
    </row>
    <row r="37" customFormat="false" ht="13.8" hidden="false" customHeight="false" outlineLevel="0" collapsed="false">
      <c r="F37" s="124"/>
      <c r="G37" s="124"/>
    </row>
    <row r="38" customFormat="false" ht="13.8" hidden="false" customHeight="false" outlineLevel="0" collapsed="false">
      <c r="F38" s="124"/>
      <c r="G38" s="124"/>
    </row>
    <row r="39" customFormat="false" ht="13.8" hidden="false" customHeight="false" outlineLevel="0" collapsed="false">
      <c r="F39" s="124"/>
      <c r="G39" s="124"/>
    </row>
    <row r="40" customFormat="false" ht="13.8" hidden="false" customHeight="false" outlineLevel="0" collapsed="false">
      <c r="F40" s="124"/>
      <c r="G40" s="124"/>
    </row>
    <row r="41" customFormat="false" ht="13.8" hidden="false" customHeight="false" outlineLevel="0" collapsed="false">
      <c r="F41" s="124"/>
      <c r="G41" s="124"/>
    </row>
    <row r="42" customFormat="false" ht="13.8" hidden="false" customHeight="false" outlineLevel="0" collapsed="false">
      <c r="F42" s="124"/>
      <c r="G42" s="124"/>
    </row>
    <row r="43" customFormat="false" ht="13.8" hidden="false" customHeight="false" outlineLevel="0" collapsed="false">
      <c r="G43" s="124"/>
    </row>
    <row r="44" customFormat="false" ht="13.8" hidden="false" customHeight="false" outlineLevel="0" collapsed="false">
      <c r="G44" s="124"/>
    </row>
    <row r="45" customFormat="false" ht="13.8" hidden="false" customHeight="false" outlineLevel="0" collapsed="false">
      <c r="G45" s="124"/>
    </row>
    <row r="46" customFormat="false" ht="13.8" hidden="false" customHeight="false" outlineLevel="0" collapsed="false">
      <c r="G46" s="124"/>
    </row>
    <row r="47" customFormat="false" ht="13.8" hidden="false" customHeight="false" outlineLevel="0" collapsed="false">
      <c r="G47" s="124"/>
    </row>
    <row r="48" customFormat="false" ht="13.8" hidden="false" customHeight="false" outlineLevel="0" collapsed="false">
      <c r="G48" s="124"/>
    </row>
    <row r="49" customFormat="false" ht="13.8" hidden="false" customHeight="false" outlineLevel="0" collapsed="false">
      <c r="G49" s="124"/>
    </row>
    <row r="50" customFormat="false" ht="13.8" hidden="false" customHeight="false" outlineLevel="0" collapsed="false">
      <c r="G50" s="124"/>
    </row>
    <row r="51" customFormat="false" ht="13.8" hidden="false" customHeight="false" outlineLevel="0" collapsed="false">
      <c r="G51" s="124"/>
    </row>
    <row r="52" customFormat="false" ht="13.8" hidden="false" customHeight="false" outlineLevel="0" collapsed="false">
      <c r="G52" s="124"/>
    </row>
    <row r="53" customFormat="false" ht="13.8" hidden="false" customHeight="false" outlineLevel="0" collapsed="false">
      <c r="G53" s="124"/>
    </row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9" activeCellId="0" sqref="M29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37"/>
    <col collapsed="false" customWidth="true" hidden="false" outlineLevel="0" max="3" min="3" style="0" width="12.63"/>
    <col collapsed="false" customWidth="true" hidden="false" outlineLevel="0" max="10" min="4" style="0" width="8.82"/>
    <col collapsed="false" customWidth="true" hidden="false" outlineLevel="0" max="11" min="11" style="0" width="12.82"/>
    <col collapsed="false" customWidth="true" hidden="false" outlineLevel="0" max="12" min="12" style="9" width="18.55"/>
    <col collapsed="false" customWidth="true" hidden="false" outlineLevel="0" max="13" min="13" style="0" width="96"/>
  </cols>
  <sheetData>
    <row r="1" customFormat="false" ht="31.3" hidden="false" customHeight="false" outlineLevel="0" collapsed="false">
      <c r="A1" s="128" t="s">
        <v>216</v>
      </c>
      <c r="B1" s="129" t="s">
        <v>235</v>
      </c>
      <c r="C1" s="130" t="s">
        <v>217</v>
      </c>
      <c r="D1" s="130" t="n">
        <v>2019</v>
      </c>
      <c r="E1" s="130" t="n">
        <v>2020</v>
      </c>
      <c r="F1" s="130" t="n">
        <v>2025</v>
      </c>
      <c r="G1" s="130" t="n">
        <v>2030</v>
      </c>
      <c r="H1" s="130" t="n">
        <v>2035</v>
      </c>
      <c r="I1" s="130" t="n">
        <v>2040</v>
      </c>
      <c r="J1" s="130" t="n">
        <v>2045</v>
      </c>
      <c r="K1" s="130" t="n">
        <v>2050</v>
      </c>
      <c r="L1" s="130" t="s">
        <v>225</v>
      </c>
      <c r="M1" s="131" t="s">
        <v>236</v>
      </c>
    </row>
    <row r="2" customFormat="false" ht="13.8" hidden="false" customHeight="false" outlineLevel="0" collapsed="false">
      <c r="A2" s="132" t="s">
        <v>16</v>
      </c>
      <c r="B2" s="133" t="s">
        <v>49</v>
      </c>
      <c r="C2" s="134" t="s">
        <v>237</v>
      </c>
      <c r="D2" s="134" t="n">
        <f aca="false">F2</f>
        <v>0.354</v>
      </c>
      <c r="E2" s="134" t="n">
        <f aca="false">G2</f>
        <v>0.354</v>
      </c>
      <c r="F2" s="135" t="n">
        <v>0.354</v>
      </c>
      <c r="G2" s="135" t="n">
        <v>0.354</v>
      </c>
      <c r="H2" s="135" t="n">
        <v>0.354</v>
      </c>
      <c r="I2" s="135" t="n">
        <v>0.354</v>
      </c>
      <c r="J2" s="135" t="n">
        <v>0.354</v>
      </c>
      <c r="K2" s="135" t="n">
        <v>0.354</v>
      </c>
      <c r="L2" s="134" t="s">
        <v>238</v>
      </c>
      <c r="M2" s="136" t="s">
        <v>239</v>
      </c>
    </row>
    <row r="3" customFormat="false" ht="13.8" hidden="false" customHeight="false" outlineLevel="0" collapsed="false">
      <c r="A3" s="24" t="str">
        <f aca="false">A2</f>
        <v>csir_ambitions_2019</v>
      </c>
      <c r="B3" s="67" t="s">
        <v>113</v>
      </c>
      <c r="C3" s="9" t="s">
        <v>237</v>
      </c>
      <c r="D3" s="9" t="n">
        <f aca="false">F3</f>
        <v>0</v>
      </c>
      <c r="E3" s="9" t="n">
        <f aca="false">G3</f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9" t="s">
        <v>238</v>
      </c>
      <c r="M3" s="137" t="s">
        <v>239</v>
      </c>
    </row>
    <row r="4" customFormat="false" ht="13.8" hidden="false" customHeight="false" outlineLevel="0" collapsed="false">
      <c r="A4" s="24" t="str">
        <f aca="false">A3</f>
        <v>csir_ambitions_2019</v>
      </c>
      <c r="B4" s="67" t="s">
        <v>94</v>
      </c>
      <c r="C4" s="9" t="s">
        <v>237</v>
      </c>
      <c r="D4" s="9" t="n">
        <f aca="false">F4</f>
        <v>0.248</v>
      </c>
      <c r="E4" s="9" t="n">
        <f aca="false">G4</f>
        <v>0.248</v>
      </c>
      <c r="F4" s="0" t="n">
        <v>0.248</v>
      </c>
      <c r="G4" s="0" t="n">
        <v>0.248</v>
      </c>
      <c r="H4" s="0" t="n">
        <v>0.248</v>
      </c>
      <c r="I4" s="0" t="n">
        <v>0.248</v>
      </c>
      <c r="J4" s="0" t="n">
        <v>0.248</v>
      </c>
      <c r="K4" s="0" t="n">
        <v>0.248</v>
      </c>
      <c r="L4" s="9" t="s">
        <v>238</v>
      </c>
      <c r="M4" s="137" t="s">
        <v>239</v>
      </c>
    </row>
    <row r="5" customFormat="false" ht="13.8" hidden="false" customHeight="false" outlineLevel="0" collapsed="false">
      <c r="A5" s="24" t="str">
        <f aca="false">A4</f>
        <v>csir_ambitions_2019</v>
      </c>
      <c r="B5" s="67" t="s">
        <v>209</v>
      </c>
      <c r="C5" s="9" t="s">
        <v>237</v>
      </c>
      <c r="D5" s="9" t="n">
        <f aca="false">F5</f>
        <v>0.187</v>
      </c>
      <c r="E5" s="9" t="n">
        <f aca="false">G5</f>
        <v>0.187</v>
      </c>
      <c r="F5" s="0" t="n">
        <v>0.187</v>
      </c>
      <c r="G5" s="0" t="n">
        <v>0.187</v>
      </c>
      <c r="H5" s="0" t="n">
        <v>0.187</v>
      </c>
      <c r="I5" s="0" t="n">
        <v>0.187</v>
      </c>
      <c r="J5" s="0" t="n">
        <v>0.187</v>
      </c>
      <c r="K5" s="0" t="n">
        <v>0.187</v>
      </c>
      <c r="L5" s="9" t="s">
        <v>238</v>
      </c>
      <c r="M5" s="137" t="s">
        <v>239</v>
      </c>
    </row>
    <row r="6" customFormat="false" ht="13.8" hidden="false" customHeight="false" outlineLevel="0" collapsed="false">
      <c r="A6" s="24" t="str">
        <f aca="false">A5</f>
        <v>csir_ambitions_2019</v>
      </c>
      <c r="B6" s="67" t="s">
        <v>103</v>
      </c>
      <c r="C6" s="9" t="s">
        <v>240</v>
      </c>
      <c r="D6" s="138" t="n">
        <v>0.082</v>
      </c>
      <c r="E6" s="138" t="n">
        <v>0.082</v>
      </c>
      <c r="F6" s="138" t="n">
        <v>0.082</v>
      </c>
      <c r="G6" s="138" t="n">
        <v>0.082</v>
      </c>
      <c r="H6" s="138" t="n">
        <v>0.082</v>
      </c>
      <c r="I6" s="138" t="n">
        <v>0.082</v>
      </c>
      <c r="J6" s="138" t="n">
        <v>0.082</v>
      </c>
      <c r="K6" s="138" t="n">
        <v>0.082</v>
      </c>
      <c r="L6" s="9" t="s">
        <v>241</v>
      </c>
      <c r="M6" s="137"/>
    </row>
    <row r="7" customFormat="false" ht="13.8" hidden="false" customHeight="false" outlineLevel="0" collapsed="false">
      <c r="A7" s="24" t="str">
        <f aca="false">A6</f>
        <v>csir_ambitions_2019</v>
      </c>
      <c r="B7" s="67" t="s">
        <v>242</v>
      </c>
      <c r="C7" s="9" t="s">
        <v>240</v>
      </c>
      <c r="D7" s="138" t="n">
        <v>0.082</v>
      </c>
      <c r="E7" s="138" t="n">
        <v>0.082</v>
      </c>
      <c r="F7" s="138" t="n">
        <v>0.082</v>
      </c>
      <c r="G7" s="138" t="n">
        <v>0.082</v>
      </c>
      <c r="H7" s="138" t="n">
        <v>0.082</v>
      </c>
      <c r="I7" s="138" t="n">
        <v>0.082</v>
      </c>
      <c r="J7" s="138" t="n">
        <v>0.082</v>
      </c>
      <c r="K7" s="138" t="n">
        <v>0.082</v>
      </c>
      <c r="L7" s="9" t="s">
        <v>241</v>
      </c>
      <c r="M7" s="137"/>
    </row>
    <row r="8" customFormat="false" ht="13.8" hidden="false" customHeight="false" outlineLevel="0" collapsed="false">
      <c r="A8" s="24" t="str">
        <f aca="false">A7</f>
        <v>csir_ambitions_2019</v>
      </c>
      <c r="B8" s="67" t="s">
        <v>243</v>
      </c>
      <c r="C8" s="9" t="s">
        <v>240</v>
      </c>
      <c r="D8" s="138" t="n">
        <v>0.082</v>
      </c>
      <c r="E8" s="138" t="n">
        <v>0.082</v>
      </c>
      <c r="F8" s="138" t="n">
        <v>0.082</v>
      </c>
      <c r="G8" s="138" t="n">
        <v>0.082</v>
      </c>
      <c r="H8" s="138" t="n">
        <v>0.082</v>
      </c>
      <c r="I8" s="138" t="n">
        <v>0.082</v>
      </c>
      <c r="J8" s="138" t="n">
        <v>0.082</v>
      </c>
      <c r="K8" s="138" t="n">
        <v>0.082</v>
      </c>
      <c r="L8" s="9" t="s">
        <v>241</v>
      </c>
      <c r="M8" s="137"/>
    </row>
    <row r="9" customFormat="false" ht="13.8" hidden="false" customHeight="false" outlineLevel="0" collapsed="false">
      <c r="A9" s="24" t="str">
        <f aca="false">A8</f>
        <v>csir_ambitions_2019</v>
      </c>
      <c r="B9" s="67" t="s">
        <v>156</v>
      </c>
      <c r="C9" s="9" t="s">
        <v>244</v>
      </c>
      <c r="D9" s="0" t="n">
        <v>12.386</v>
      </c>
      <c r="E9" s="0" t="n">
        <v>12.386</v>
      </c>
      <c r="F9" s="0" t="n">
        <v>12.386</v>
      </c>
      <c r="G9" s="0" t="n">
        <v>12.386</v>
      </c>
      <c r="H9" s="0" t="n">
        <v>12.386</v>
      </c>
      <c r="I9" s="0" t="n">
        <v>12.386</v>
      </c>
      <c r="J9" s="0" t="n">
        <v>12.386</v>
      </c>
      <c r="K9" s="0" t="n">
        <v>12.386</v>
      </c>
      <c r="L9" s="9" t="s">
        <v>245</v>
      </c>
      <c r="M9" s="137"/>
    </row>
    <row r="10" customFormat="false" ht="13.8" hidden="false" customHeight="false" outlineLevel="0" collapsed="false">
      <c r="A10" s="24" t="str">
        <f aca="false">A9</f>
        <v>csir_ambitions_2019</v>
      </c>
      <c r="B10" s="67" t="s">
        <v>220</v>
      </c>
      <c r="C10" s="9" t="s">
        <v>244</v>
      </c>
      <c r="D10" s="9" t="n">
        <v>7.395</v>
      </c>
      <c r="E10" s="9" t="n">
        <v>7.395</v>
      </c>
      <c r="F10" s="9" t="n">
        <v>7.395</v>
      </c>
      <c r="G10" s="9" t="n">
        <v>7.395</v>
      </c>
      <c r="H10" s="9" t="n">
        <v>7.395</v>
      </c>
      <c r="I10" s="9" t="n">
        <v>7.395</v>
      </c>
      <c r="J10" s="9" t="n">
        <v>7.395</v>
      </c>
      <c r="K10" s="9" t="n">
        <v>7.395</v>
      </c>
      <c r="L10" s="9" t="s">
        <v>245</v>
      </c>
      <c r="M10" s="137"/>
    </row>
    <row r="11" customFormat="false" ht="13.8" hidden="false" customHeight="false" outlineLevel="0" collapsed="false">
      <c r="A11" s="24" t="str">
        <f aca="false">A10</f>
        <v>csir_ambitions_2019</v>
      </c>
      <c r="B11" s="67" t="s">
        <v>49</v>
      </c>
      <c r="C11" s="9" t="s">
        <v>244</v>
      </c>
      <c r="D11" s="9" t="n">
        <v>9.812</v>
      </c>
      <c r="E11" s="9" t="n">
        <v>9.812</v>
      </c>
      <c r="F11" s="9" t="n">
        <v>9.812</v>
      </c>
      <c r="G11" s="9" t="n">
        <v>9.812</v>
      </c>
      <c r="H11" s="9" t="n">
        <v>9.812</v>
      </c>
      <c r="I11" s="9" t="n">
        <v>9.812</v>
      </c>
      <c r="J11" s="9" t="n">
        <v>9.812</v>
      </c>
      <c r="K11" s="9" t="n">
        <v>9.812</v>
      </c>
      <c r="L11" s="9" t="s">
        <v>245</v>
      </c>
      <c r="M11" s="137"/>
    </row>
    <row r="12" customFormat="false" ht="13.8" hidden="false" customHeight="false" outlineLevel="0" collapsed="false">
      <c r="A12" s="24" t="str">
        <f aca="false">A11</f>
        <v>csir_ambitions_2019</v>
      </c>
      <c r="B12" s="67" t="s">
        <v>113</v>
      </c>
      <c r="C12" s="9" t="s">
        <v>244</v>
      </c>
      <c r="D12" s="9"/>
      <c r="E12" s="9"/>
      <c r="F12" s="9"/>
      <c r="G12" s="9"/>
      <c r="H12" s="9"/>
      <c r="I12" s="9"/>
      <c r="J12" s="9"/>
      <c r="K12" s="9"/>
      <c r="L12" s="9" t="s">
        <v>245</v>
      </c>
      <c r="M12" s="137"/>
    </row>
    <row r="13" customFormat="false" ht="13.8" hidden="false" customHeight="false" outlineLevel="0" collapsed="false">
      <c r="A13" s="24" t="str">
        <f aca="false">A12</f>
        <v>csir_ambitions_2019</v>
      </c>
      <c r="B13" s="67" t="s">
        <v>94</v>
      </c>
      <c r="C13" s="9" t="s">
        <v>244</v>
      </c>
      <c r="D13" s="9" t="n">
        <v>11.519</v>
      </c>
      <c r="E13" s="9" t="n">
        <v>11.519</v>
      </c>
      <c r="F13" s="9" t="n">
        <v>11.519</v>
      </c>
      <c r="G13" s="9" t="n">
        <v>11.519</v>
      </c>
      <c r="H13" s="9" t="n">
        <v>11.519</v>
      </c>
      <c r="I13" s="9" t="n">
        <v>11.519</v>
      </c>
      <c r="J13" s="9" t="n">
        <v>11.519</v>
      </c>
      <c r="K13" s="9" t="n">
        <v>11.519</v>
      </c>
      <c r="L13" s="9" t="s">
        <v>245</v>
      </c>
      <c r="M13" s="137"/>
    </row>
    <row r="14" customFormat="false" ht="13.8" hidden="false" customHeight="false" outlineLevel="0" collapsed="false">
      <c r="A14" s="24" t="str">
        <f aca="false">A13</f>
        <v>csir_ambitions_2019</v>
      </c>
      <c r="B14" s="67" t="s">
        <v>246</v>
      </c>
      <c r="C14" s="9" t="s">
        <v>244</v>
      </c>
      <c r="D14" s="9"/>
      <c r="E14" s="9"/>
      <c r="F14" s="9"/>
      <c r="G14" s="9"/>
      <c r="H14" s="9"/>
      <c r="I14" s="9"/>
      <c r="J14" s="9"/>
      <c r="K14" s="9"/>
      <c r="L14" s="9" t="s">
        <v>245</v>
      </c>
      <c r="M14" s="137"/>
    </row>
    <row r="15" customFormat="false" ht="13.8" hidden="false" customHeight="false" outlineLevel="0" collapsed="false">
      <c r="A15" s="24" t="str">
        <f aca="false">A14</f>
        <v>csir_ambitions_2019</v>
      </c>
      <c r="B15" s="67" t="s">
        <v>85</v>
      </c>
      <c r="C15" s="9" t="s">
        <v>244</v>
      </c>
      <c r="D15" s="9" t="n">
        <v>10.657</v>
      </c>
      <c r="E15" s="9" t="n">
        <f aca="false">D15</f>
        <v>10.657</v>
      </c>
      <c r="F15" s="9" t="n">
        <f aca="false">E15</f>
        <v>10.657</v>
      </c>
      <c r="G15" s="9" t="n">
        <f aca="false">F15</f>
        <v>10.657</v>
      </c>
      <c r="H15" s="9" t="n">
        <f aca="false">G15</f>
        <v>10.657</v>
      </c>
      <c r="I15" s="9" t="n">
        <f aca="false">H15</f>
        <v>10.657</v>
      </c>
      <c r="J15" s="9" t="n">
        <f aca="false">I15</f>
        <v>10.657</v>
      </c>
      <c r="K15" s="9" t="n">
        <f aca="false">J15</f>
        <v>10.657</v>
      </c>
      <c r="L15" s="9" t="s">
        <v>245</v>
      </c>
      <c r="M15" s="137"/>
    </row>
    <row r="16" customFormat="false" ht="13.8" hidden="false" customHeight="false" outlineLevel="0" collapsed="false">
      <c r="A16" s="24" t="str">
        <f aca="false">A15</f>
        <v>csir_ambitions_2019</v>
      </c>
      <c r="B16" s="67" t="s">
        <v>221</v>
      </c>
      <c r="C16" s="9" t="s">
        <v>244</v>
      </c>
      <c r="D16" s="9" t="n">
        <v>11.519</v>
      </c>
      <c r="E16" s="9" t="n">
        <v>11.519</v>
      </c>
      <c r="F16" s="9" t="n">
        <v>11.519</v>
      </c>
      <c r="G16" s="9" t="n">
        <v>11.519</v>
      </c>
      <c r="H16" s="9" t="n">
        <v>11.519</v>
      </c>
      <c r="I16" s="9" t="n">
        <v>11.519</v>
      </c>
      <c r="J16" s="9" t="n">
        <v>11.519</v>
      </c>
      <c r="K16" s="9" t="n">
        <v>11.519</v>
      </c>
      <c r="L16" s="9" t="s">
        <v>245</v>
      </c>
      <c r="M16" s="137"/>
    </row>
    <row r="17" customFormat="false" ht="13.8" hidden="false" customHeight="false" outlineLevel="0" collapsed="false">
      <c r="A17" s="24" t="str">
        <f aca="false">A16</f>
        <v>csir_ambitions_2019</v>
      </c>
      <c r="B17" s="139" t="s">
        <v>247</v>
      </c>
      <c r="C17" s="9" t="s">
        <v>248</v>
      </c>
      <c r="D17" s="126" t="n">
        <f aca="false">F17</f>
        <v>0.89</v>
      </c>
      <c r="E17" s="126" t="n">
        <f aca="false">G17</f>
        <v>0.89</v>
      </c>
      <c r="F17" s="140" t="n">
        <v>0.89</v>
      </c>
      <c r="G17" s="140" t="n">
        <v>0.89</v>
      </c>
      <c r="H17" s="140" t="n">
        <v>0.89</v>
      </c>
      <c r="I17" s="140" t="n">
        <v>0.89</v>
      </c>
      <c r="J17" s="140" t="n">
        <v>0.89</v>
      </c>
      <c r="K17" s="140" t="n">
        <v>0.89</v>
      </c>
      <c r="L17" s="9" t="s">
        <v>241</v>
      </c>
      <c r="M17" s="137"/>
    </row>
    <row r="18" customFormat="false" ht="13.8" hidden="false" customHeight="false" outlineLevel="0" collapsed="false">
      <c r="A18" s="24" t="str">
        <f aca="false">A17</f>
        <v>csir_ambitions_2019</v>
      </c>
      <c r="B18" s="67" t="s">
        <v>156</v>
      </c>
      <c r="C18" s="9" t="s">
        <v>248</v>
      </c>
      <c r="D18" s="141" t="n">
        <f aca="false">3.6/D9</f>
        <v>0.290650734700468</v>
      </c>
      <c r="E18" s="141" t="n">
        <f aca="false">3.6/E9</f>
        <v>0.290650734700468</v>
      </c>
      <c r="F18" s="141" t="n">
        <f aca="false">3.6/F9</f>
        <v>0.290650734700468</v>
      </c>
      <c r="G18" s="141" t="n">
        <f aca="false">3.6/G9</f>
        <v>0.290650734700468</v>
      </c>
      <c r="H18" s="141" t="n">
        <f aca="false">3.6/H9</f>
        <v>0.290650734700468</v>
      </c>
      <c r="I18" s="141" t="n">
        <f aca="false">3.6/I9</f>
        <v>0.290650734700468</v>
      </c>
      <c r="J18" s="141" t="n">
        <f aca="false">3.6/J9</f>
        <v>0.290650734700468</v>
      </c>
      <c r="K18" s="141" t="n">
        <f aca="false">3.6/K9</f>
        <v>0.290650734700468</v>
      </c>
      <c r="L18" s="9" t="s">
        <v>241</v>
      </c>
      <c r="M18" s="137"/>
    </row>
    <row r="19" customFormat="false" ht="13.8" hidden="false" customHeight="false" outlineLevel="0" collapsed="false">
      <c r="A19" s="24" t="str">
        <f aca="false">A18</f>
        <v>csir_ambitions_2019</v>
      </c>
      <c r="B19" s="67" t="s">
        <v>220</v>
      </c>
      <c r="C19" s="9" t="s">
        <v>248</v>
      </c>
      <c r="D19" s="141" t="n">
        <f aca="false">3.6/D10</f>
        <v>0.486815415821501</v>
      </c>
      <c r="E19" s="141" t="n">
        <f aca="false">3.6/E10</f>
        <v>0.486815415821501</v>
      </c>
      <c r="F19" s="141" t="n">
        <f aca="false">3.6/F10</f>
        <v>0.486815415821501</v>
      </c>
      <c r="G19" s="141" t="n">
        <f aca="false">3.6/G10</f>
        <v>0.486815415821501</v>
      </c>
      <c r="H19" s="141" t="n">
        <f aca="false">3.6/H10</f>
        <v>0.486815415821501</v>
      </c>
      <c r="I19" s="141" t="n">
        <f aca="false">3.6/I10</f>
        <v>0.486815415821501</v>
      </c>
      <c r="J19" s="141" t="n">
        <f aca="false">3.6/J10</f>
        <v>0.486815415821501</v>
      </c>
      <c r="K19" s="141" t="n">
        <f aca="false">3.6/K10</f>
        <v>0.486815415821501</v>
      </c>
      <c r="L19" s="9" t="s">
        <v>241</v>
      </c>
      <c r="M19" s="137"/>
    </row>
    <row r="20" customFormat="false" ht="13.8" hidden="false" customHeight="false" outlineLevel="0" collapsed="false">
      <c r="A20" s="24" t="str">
        <f aca="false">A19</f>
        <v>csir_ambitions_2019</v>
      </c>
      <c r="B20" s="67" t="s">
        <v>49</v>
      </c>
      <c r="C20" s="9" t="s">
        <v>248</v>
      </c>
      <c r="D20" s="141" t="n">
        <f aca="false">3.6/D11</f>
        <v>0.366897676314717</v>
      </c>
      <c r="E20" s="141" t="n">
        <f aca="false">3.6/E11</f>
        <v>0.366897676314717</v>
      </c>
      <c r="F20" s="141" t="n">
        <f aca="false">3.6/F11</f>
        <v>0.366897676314717</v>
      </c>
      <c r="G20" s="141" t="n">
        <f aca="false">3.6/G11</f>
        <v>0.366897676314717</v>
      </c>
      <c r="H20" s="141" t="n">
        <f aca="false">3.6/H11</f>
        <v>0.366897676314717</v>
      </c>
      <c r="I20" s="141" t="n">
        <f aca="false">3.6/I11</f>
        <v>0.366897676314717</v>
      </c>
      <c r="J20" s="141" t="n">
        <f aca="false">3.6/J11</f>
        <v>0.366897676314717</v>
      </c>
      <c r="K20" s="141" t="n">
        <f aca="false">3.6/K11</f>
        <v>0.366897676314717</v>
      </c>
      <c r="L20" s="9" t="s">
        <v>241</v>
      </c>
      <c r="M20" s="137"/>
    </row>
    <row r="21" customFormat="false" ht="13.8" hidden="false" customHeight="false" outlineLevel="0" collapsed="false">
      <c r="A21" s="24" t="str">
        <f aca="false">A20</f>
        <v>csir_ambitions_2019</v>
      </c>
      <c r="B21" s="67" t="s">
        <v>113</v>
      </c>
      <c r="C21" s="9" t="s">
        <v>248</v>
      </c>
      <c r="D21" s="141"/>
      <c r="E21" s="141"/>
      <c r="F21" s="141"/>
      <c r="G21" s="141"/>
      <c r="H21" s="141"/>
      <c r="I21" s="141"/>
      <c r="J21" s="141"/>
      <c r="K21" s="141"/>
      <c r="L21" s="9" t="s">
        <v>241</v>
      </c>
      <c r="M21" s="137"/>
    </row>
    <row r="22" customFormat="false" ht="13.8" hidden="false" customHeight="false" outlineLevel="0" collapsed="false">
      <c r="A22" s="24" t="str">
        <f aca="false">A21</f>
        <v>csir_ambitions_2019</v>
      </c>
      <c r="B22" s="67" t="s">
        <v>94</v>
      </c>
      <c r="C22" s="9" t="s">
        <v>248</v>
      </c>
      <c r="D22" s="141" t="n">
        <f aca="false">3.6/D13</f>
        <v>0.312527129091067</v>
      </c>
      <c r="E22" s="141" t="n">
        <f aca="false">3.6/E13</f>
        <v>0.312527129091067</v>
      </c>
      <c r="F22" s="141" t="n">
        <f aca="false">3.6/F13</f>
        <v>0.312527129091067</v>
      </c>
      <c r="G22" s="141" t="n">
        <f aca="false">3.6/G13</f>
        <v>0.312527129091067</v>
      </c>
      <c r="H22" s="141" t="n">
        <f aca="false">3.6/H13</f>
        <v>0.312527129091067</v>
      </c>
      <c r="I22" s="141" t="n">
        <f aca="false">3.6/I13</f>
        <v>0.312527129091067</v>
      </c>
      <c r="J22" s="141" t="n">
        <f aca="false">3.6/J13</f>
        <v>0.312527129091067</v>
      </c>
      <c r="K22" s="141" t="n">
        <f aca="false">3.6/K13</f>
        <v>0.312527129091067</v>
      </c>
      <c r="L22" s="9" t="s">
        <v>241</v>
      </c>
      <c r="M22" s="137"/>
    </row>
    <row r="23" customFormat="false" ht="13.8" hidden="false" customHeight="false" outlineLevel="0" collapsed="false">
      <c r="A23" s="24" t="str">
        <f aca="false">A22</f>
        <v>csir_ambitions_2019</v>
      </c>
      <c r="B23" s="67" t="s">
        <v>246</v>
      </c>
      <c r="C23" s="9" t="s">
        <v>248</v>
      </c>
      <c r="D23" s="141"/>
      <c r="E23" s="141"/>
      <c r="F23" s="141"/>
      <c r="G23" s="141"/>
      <c r="H23" s="141"/>
      <c r="I23" s="141"/>
      <c r="J23" s="141"/>
      <c r="K23" s="141"/>
      <c r="L23" s="9" t="s">
        <v>241</v>
      </c>
      <c r="M23" s="137"/>
    </row>
    <row r="24" customFormat="false" ht="13.8" hidden="false" customHeight="false" outlineLevel="0" collapsed="false">
      <c r="A24" s="24" t="str">
        <f aca="false">A23</f>
        <v>csir_ambitions_2019</v>
      </c>
      <c r="B24" s="67" t="s">
        <v>85</v>
      </c>
      <c r="C24" s="9" t="s">
        <v>248</v>
      </c>
      <c r="D24" s="141" t="n">
        <f aca="false">3.6/D15</f>
        <v>0.337806136811485</v>
      </c>
      <c r="E24" s="141" t="n">
        <f aca="false">3.6/E15</f>
        <v>0.337806136811485</v>
      </c>
      <c r="F24" s="141" t="n">
        <f aca="false">3.6/F15</f>
        <v>0.337806136811485</v>
      </c>
      <c r="G24" s="141" t="n">
        <f aca="false">3.6/G15</f>
        <v>0.337806136811485</v>
      </c>
      <c r="H24" s="141" t="n">
        <f aca="false">3.6/H15</f>
        <v>0.337806136811485</v>
      </c>
      <c r="I24" s="141" t="n">
        <f aca="false">3.6/I15</f>
        <v>0.337806136811485</v>
      </c>
      <c r="J24" s="141" t="n">
        <f aca="false">3.6/J15</f>
        <v>0.337806136811485</v>
      </c>
      <c r="K24" s="141" t="n">
        <f aca="false">3.6/K15</f>
        <v>0.337806136811485</v>
      </c>
      <c r="L24" s="9" t="s">
        <v>241</v>
      </c>
      <c r="M24" s="137"/>
    </row>
    <row r="25" customFormat="false" ht="13.8" hidden="false" customHeight="false" outlineLevel="0" collapsed="false">
      <c r="A25" s="24" t="str">
        <f aca="false">A24</f>
        <v>csir_ambitions_2019</v>
      </c>
      <c r="B25" s="67" t="s">
        <v>221</v>
      </c>
      <c r="C25" s="9" t="s">
        <v>248</v>
      </c>
      <c r="D25" s="141" t="n">
        <f aca="false">3.6/D16</f>
        <v>0.312527129091067</v>
      </c>
      <c r="E25" s="141" t="n">
        <f aca="false">3.6/E16</f>
        <v>0.312527129091067</v>
      </c>
      <c r="F25" s="141" t="n">
        <f aca="false">3.6/F16</f>
        <v>0.312527129091067</v>
      </c>
      <c r="G25" s="141" t="n">
        <f aca="false">3.6/G16</f>
        <v>0.312527129091067</v>
      </c>
      <c r="H25" s="141" t="n">
        <f aca="false">3.6/H16</f>
        <v>0.312527129091067</v>
      </c>
      <c r="I25" s="141" t="n">
        <f aca="false">3.6/I16</f>
        <v>0.312527129091067</v>
      </c>
      <c r="J25" s="141" t="n">
        <f aca="false">3.6/J16</f>
        <v>0.312527129091067</v>
      </c>
      <c r="K25" s="141" t="n">
        <f aca="false">3.6/K16</f>
        <v>0.312527129091067</v>
      </c>
      <c r="L25" s="9" t="s">
        <v>241</v>
      </c>
      <c r="M25" s="137"/>
    </row>
    <row r="26" customFormat="false" ht="13.8" hidden="false" customHeight="false" outlineLevel="0" collapsed="false">
      <c r="A26" s="24" t="str">
        <f aca="false">A25</f>
        <v>csir_ambitions_2019</v>
      </c>
      <c r="B26" s="67" t="s">
        <v>91</v>
      </c>
      <c r="C26" s="9" t="s">
        <v>248</v>
      </c>
      <c r="D26" s="141" t="n">
        <f aca="false">F26</f>
        <v>0.9</v>
      </c>
      <c r="E26" s="141" t="n">
        <f aca="false">G26</f>
        <v>0.9</v>
      </c>
      <c r="F26" s="141" t="n">
        <v>0.9</v>
      </c>
      <c r="G26" s="141" t="n">
        <v>0.9</v>
      </c>
      <c r="H26" s="141" t="n">
        <v>0.9</v>
      </c>
      <c r="I26" s="141" t="n">
        <v>0.9</v>
      </c>
      <c r="J26" s="141" t="n">
        <v>0.9</v>
      </c>
      <c r="K26" s="141" t="n">
        <v>0.9</v>
      </c>
      <c r="L26" s="9" t="s">
        <v>241</v>
      </c>
      <c r="M26" s="137"/>
    </row>
    <row r="27" customFormat="false" ht="13.8" hidden="false" customHeight="false" outlineLevel="0" collapsed="false">
      <c r="A27" s="24" t="str">
        <f aca="false">A26</f>
        <v>csir_ambitions_2019</v>
      </c>
      <c r="B27" s="67" t="s">
        <v>83</v>
      </c>
      <c r="C27" s="9" t="s">
        <v>248</v>
      </c>
      <c r="D27" s="141"/>
      <c r="E27" s="141"/>
      <c r="F27" s="141"/>
      <c r="G27" s="141"/>
      <c r="H27" s="141"/>
      <c r="I27" s="141"/>
      <c r="J27" s="141"/>
      <c r="K27" s="141"/>
      <c r="L27" s="9" t="s">
        <v>241</v>
      </c>
      <c r="M27" s="137"/>
    </row>
    <row r="28" customFormat="false" ht="13.8" hidden="false" customHeight="false" outlineLevel="0" collapsed="false">
      <c r="A28" s="24" t="str">
        <f aca="false">A27</f>
        <v>csir_ambitions_2019</v>
      </c>
      <c r="B28" s="67" t="s">
        <v>87</v>
      </c>
      <c r="C28" s="9" t="s">
        <v>248</v>
      </c>
      <c r="D28" s="126" t="n">
        <f aca="false">F28</f>
        <v>0.75</v>
      </c>
      <c r="E28" s="126" t="n">
        <f aca="false">G28</f>
        <v>0.75</v>
      </c>
      <c r="F28" s="140" t="n">
        <v>0.75</v>
      </c>
      <c r="G28" s="140" t="n">
        <v>0.75</v>
      </c>
      <c r="H28" s="140" t="n">
        <v>0.75</v>
      </c>
      <c r="I28" s="140" t="n">
        <v>0.75</v>
      </c>
      <c r="J28" s="140" t="n">
        <v>0.75</v>
      </c>
      <c r="K28" s="140" t="n">
        <v>0.75</v>
      </c>
      <c r="L28" s="9" t="s">
        <v>241</v>
      </c>
      <c r="M28" s="137"/>
    </row>
    <row r="29" customFormat="false" ht="13.8" hidden="false" customHeight="false" outlineLevel="0" collapsed="false">
      <c r="A29" s="24" t="str">
        <f aca="false">A28</f>
        <v>csir_ambitions_2019</v>
      </c>
      <c r="B29" s="67" t="s">
        <v>249</v>
      </c>
      <c r="C29" s="9" t="s">
        <v>248</v>
      </c>
      <c r="D29" s="126" t="n">
        <f aca="false">F29</f>
        <v>0.9</v>
      </c>
      <c r="E29" s="126" t="n">
        <f aca="false">G29</f>
        <v>0.9</v>
      </c>
      <c r="F29" s="140" t="n">
        <v>0.9</v>
      </c>
      <c r="G29" s="140" t="n">
        <v>0.9</v>
      </c>
      <c r="H29" s="140" t="n">
        <v>0.9</v>
      </c>
      <c r="I29" s="140" t="n">
        <v>0.9</v>
      </c>
      <c r="J29" s="140" t="n">
        <v>0.9</v>
      </c>
      <c r="K29" s="140" t="n">
        <v>0.9</v>
      </c>
      <c r="L29" s="9" t="s">
        <v>241</v>
      </c>
      <c r="M29" s="137"/>
    </row>
    <row r="30" customFormat="false" ht="13.8" hidden="false" customHeight="false" outlineLevel="0" collapsed="false">
      <c r="A30" s="24" t="str">
        <f aca="false">A29</f>
        <v>csir_ambitions_2019</v>
      </c>
      <c r="B30" s="67" t="s">
        <v>103</v>
      </c>
      <c r="C30" s="9" t="s">
        <v>248</v>
      </c>
      <c r="D30" s="141"/>
      <c r="E30" s="141"/>
      <c r="F30" s="141"/>
      <c r="G30" s="141"/>
      <c r="H30" s="141"/>
      <c r="I30" s="141"/>
      <c r="J30" s="141"/>
      <c r="K30" s="141"/>
      <c r="L30" s="9" t="s">
        <v>241</v>
      </c>
      <c r="M30" s="137"/>
    </row>
    <row r="31" customFormat="false" ht="13.8" hidden="false" customHeight="false" outlineLevel="0" collapsed="false">
      <c r="A31" s="24" t="str">
        <f aca="false">A30</f>
        <v>csir_ambitions_2019</v>
      </c>
      <c r="B31" s="67" t="s">
        <v>242</v>
      </c>
      <c r="C31" s="9" t="s">
        <v>248</v>
      </c>
      <c r="D31" s="141"/>
      <c r="E31" s="141"/>
      <c r="F31" s="141"/>
      <c r="G31" s="141"/>
      <c r="H31" s="141"/>
      <c r="I31" s="141"/>
      <c r="J31" s="141"/>
      <c r="K31" s="141"/>
      <c r="L31" s="9" t="s">
        <v>241</v>
      </c>
      <c r="M31" s="137"/>
    </row>
    <row r="32" customFormat="false" ht="13.8" hidden="false" customHeight="false" outlineLevel="0" collapsed="false">
      <c r="A32" s="24" t="str">
        <f aca="false">A31</f>
        <v>csir_ambitions_2019</v>
      </c>
      <c r="B32" s="67" t="s">
        <v>243</v>
      </c>
      <c r="C32" s="9" t="s">
        <v>248</v>
      </c>
      <c r="D32" s="141"/>
      <c r="E32" s="141"/>
      <c r="F32" s="141"/>
      <c r="G32" s="141"/>
      <c r="H32" s="141"/>
      <c r="I32" s="141"/>
      <c r="J32" s="141"/>
      <c r="K32" s="141"/>
      <c r="L32" s="9" t="s">
        <v>241</v>
      </c>
      <c r="M32" s="137"/>
    </row>
    <row r="33" customFormat="false" ht="13.8" hidden="false" customHeight="false" outlineLevel="0" collapsed="false">
      <c r="A33" s="24" t="str">
        <f aca="false">A32</f>
        <v>csir_ambitions_2019</v>
      </c>
      <c r="B33" s="139" t="s">
        <v>247</v>
      </c>
      <c r="C33" s="9" t="s">
        <v>250</v>
      </c>
      <c r="D33" s="116" t="n">
        <v>697</v>
      </c>
      <c r="E33" s="116" t="n">
        <v>697</v>
      </c>
      <c r="F33" s="116" t="n">
        <f aca="false">D33</f>
        <v>697</v>
      </c>
      <c r="G33" s="116" t="n">
        <f aca="false">F33</f>
        <v>697</v>
      </c>
      <c r="H33" s="116" t="n">
        <f aca="false">G33</f>
        <v>697</v>
      </c>
      <c r="I33" s="116" t="n">
        <f aca="false">H33</f>
        <v>697</v>
      </c>
      <c r="J33" s="116" t="n">
        <f aca="false">I33</f>
        <v>697</v>
      </c>
      <c r="K33" s="116" t="n">
        <f aca="false">J33</f>
        <v>697</v>
      </c>
      <c r="L33" s="9" t="s">
        <v>251</v>
      </c>
      <c r="M33" s="137"/>
    </row>
    <row r="34" customFormat="false" ht="13.8" hidden="false" customHeight="false" outlineLevel="0" collapsed="false">
      <c r="A34" s="24" t="str">
        <f aca="false">A33</f>
        <v>csir_ambitions_2019</v>
      </c>
      <c r="B34" s="139" t="s">
        <v>156</v>
      </c>
      <c r="C34" s="9" t="s">
        <v>250</v>
      </c>
      <c r="D34" s="9" t="n">
        <v>2028</v>
      </c>
      <c r="E34" s="9" t="n">
        <v>2028</v>
      </c>
      <c r="F34" s="9" t="n">
        <v>2028</v>
      </c>
      <c r="G34" s="9" t="n">
        <v>2028</v>
      </c>
      <c r="H34" s="9" t="n">
        <v>2028</v>
      </c>
      <c r="I34" s="9" t="n">
        <v>2028</v>
      </c>
      <c r="J34" s="9" t="n">
        <v>2028</v>
      </c>
      <c r="K34" s="9" t="n">
        <v>2028</v>
      </c>
      <c r="L34" s="9" t="s">
        <v>251</v>
      </c>
      <c r="M34" s="137"/>
    </row>
    <row r="35" customFormat="false" ht="13.8" hidden="false" customHeight="false" outlineLevel="0" collapsed="false">
      <c r="A35" s="24" t="str">
        <f aca="false">A34</f>
        <v>csir_ambitions_2019</v>
      </c>
      <c r="B35" s="139" t="s">
        <v>220</v>
      </c>
      <c r="C35" s="9" t="s">
        <v>250</v>
      </c>
      <c r="D35" s="9" t="n">
        <v>203</v>
      </c>
      <c r="E35" s="9" t="n">
        <v>203</v>
      </c>
      <c r="F35" s="9" t="n">
        <v>203</v>
      </c>
      <c r="G35" s="9" t="n">
        <f aca="false">F35</f>
        <v>203</v>
      </c>
      <c r="H35" s="9" t="n">
        <f aca="false">G35</f>
        <v>203</v>
      </c>
      <c r="I35" s="9" t="n">
        <f aca="false">H35</f>
        <v>203</v>
      </c>
      <c r="J35" s="9" t="n">
        <f aca="false">I35</f>
        <v>203</v>
      </c>
      <c r="K35" s="9" t="n">
        <f aca="false">J35</f>
        <v>203</v>
      </c>
      <c r="L35" s="9" t="s">
        <v>251</v>
      </c>
      <c r="M35" s="137"/>
    </row>
    <row r="36" customFormat="false" ht="13.8" hidden="false" customHeight="false" outlineLevel="0" collapsed="false">
      <c r="A36" s="24" t="str">
        <f aca="false">A35</f>
        <v>csir_ambitions_2019</v>
      </c>
      <c r="B36" s="139" t="s">
        <v>49</v>
      </c>
      <c r="C36" s="9" t="s">
        <v>250</v>
      </c>
      <c r="D36" s="9" t="n">
        <v>1133</v>
      </c>
      <c r="E36" s="9" t="n">
        <v>1133</v>
      </c>
      <c r="F36" s="9" t="n">
        <v>1133</v>
      </c>
      <c r="G36" s="9" t="n">
        <v>1133</v>
      </c>
      <c r="H36" s="9" t="n">
        <v>1133</v>
      </c>
      <c r="I36" s="9" t="n">
        <v>1133</v>
      </c>
      <c r="J36" s="9" t="n">
        <v>1133</v>
      </c>
      <c r="K36" s="9" t="n">
        <v>1133</v>
      </c>
      <c r="L36" s="9" t="s">
        <v>251</v>
      </c>
      <c r="M36" s="137"/>
    </row>
    <row r="37" customFormat="false" ht="13.8" hidden="false" customHeight="false" outlineLevel="0" collapsed="false">
      <c r="A37" s="24" t="str">
        <f aca="false">A36</f>
        <v>csir_ambitions_2019</v>
      </c>
      <c r="B37" s="139" t="s">
        <v>113</v>
      </c>
      <c r="C37" s="9" t="s">
        <v>250</v>
      </c>
      <c r="D37" s="9" t="n">
        <v>1203</v>
      </c>
      <c r="E37" s="9" t="n">
        <v>1203</v>
      </c>
      <c r="F37" s="9" t="n">
        <v>1203</v>
      </c>
      <c r="G37" s="9" t="n">
        <v>1203</v>
      </c>
      <c r="H37" s="9" t="n">
        <v>1203</v>
      </c>
      <c r="I37" s="9" t="n">
        <v>1203</v>
      </c>
      <c r="J37" s="9" t="n">
        <v>1203</v>
      </c>
      <c r="K37" s="9" t="n">
        <v>1203</v>
      </c>
      <c r="L37" s="9" t="s">
        <v>252</v>
      </c>
      <c r="M37" s="137"/>
    </row>
    <row r="38" customFormat="false" ht="13.8" hidden="false" customHeight="false" outlineLevel="0" collapsed="false">
      <c r="A38" s="24" t="str">
        <f aca="false">A37</f>
        <v>csir_ambitions_2019</v>
      </c>
      <c r="B38" s="67" t="s">
        <v>94</v>
      </c>
      <c r="C38" s="9" t="s">
        <v>250</v>
      </c>
      <c r="D38" s="9" t="n">
        <v>2.6</v>
      </c>
      <c r="E38" s="9" t="n">
        <v>2.6</v>
      </c>
      <c r="F38" s="0" t="n">
        <v>2.6</v>
      </c>
      <c r="G38" s="0" t="n">
        <v>2.6</v>
      </c>
      <c r="H38" s="0" t="n">
        <v>2.6</v>
      </c>
      <c r="I38" s="0" t="n">
        <v>2.6</v>
      </c>
      <c r="J38" s="0" t="n">
        <v>2.6</v>
      </c>
      <c r="K38" s="0" t="n">
        <v>2.6</v>
      </c>
      <c r="L38" s="9" t="s">
        <v>252</v>
      </c>
      <c r="M38" s="137"/>
    </row>
    <row r="39" customFormat="false" ht="13.8" hidden="false" customHeight="false" outlineLevel="0" collapsed="false">
      <c r="A39" s="24" t="str">
        <f aca="false">A38</f>
        <v>csir_ambitions_2019</v>
      </c>
      <c r="B39" s="67" t="s">
        <v>253</v>
      </c>
      <c r="C39" s="9" t="s">
        <v>250</v>
      </c>
      <c r="D39" s="9" t="n">
        <v>2</v>
      </c>
      <c r="E39" s="9" t="n">
        <v>2</v>
      </c>
      <c r="F39" s="0" t="n">
        <v>2</v>
      </c>
      <c r="G39" s="0" t="n">
        <v>2</v>
      </c>
      <c r="H39" s="0" t="n">
        <v>2</v>
      </c>
      <c r="I39" s="0" t="n">
        <v>2</v>
      </c>
      <c r="J39" s="0" t="n">
        <v>2</v>
      </c>
      <c r="K39" s="0" t="n">
        <v>2</v>
      </c>
      <c r="L39" s="9" t="s">
        <v>252</v>
      </c>
      <c r="M39" s="137"/>
    </row>
    <row r="40" customFormat="false" ht="13.8" hidden="false" customHeight="false" outlineLevel="0" collapsed="false">
      <c r="A40" s="24" t="str">
        <f aca="false">A39</f>
        <v>csir_ambitions_2019</v>
      </c>
      <c r="B40" s="67" t="s">
        <v>254</v>
      </c>
      <c r="C40" s="9" t="s">
        <v>250</v>
      </c>
      <c r="D40" s="9" t="n">
        <v>2</v>
      </c>
      <c r="E40" s="9" t="n">
        <v>2</v>
      </c>
      <c r="F40" s="0" t="n">
        <v>2</v>
      </c>
      <c r="G40" s="0" t="n">
        <v>2</v>
      </c>
      <c r="H40" s="0" t="n">
        <v>2</v>
      </c>
      <c r="I40" s="0" t="n">
        <v>2</v>
      </c>
      <c r="J40" s="0" t="n">
        <v>2</v>
      </c>
      <c r="K40" s="0" t="n">
        <v>2</v>
      </c>
      <c r="L40" s="9" t="s">
        <v>252</v>
      </c>
      <c r="M40" s="137"/>
    </row>
    <row r="41" customFormat="false" ht="13.8" hidden="false" customHeight="false" outlineLevel="0" collapsed="false">
      <c r="A41" s="24" t="str">
        <f aca="false">A40</f>
        <v>csir_ambitions_2019</v>
      </c>
      <c r="B41" s="67" t="s">
        <v>255</v>
      </c>
      <c r="C41" s="9" t="s">
        <v>250</v>
      </c>
      <c r="D41" s="9" t="n">
        <v>2</v>
      </c>
      <c r="E41" s="9" t="n">
        <v>2</v>
      </c>
      <c r="F41" s="0" t="n">
        <v>2</v>
      </c>
      <c r="G41" s="0" t="n">
        <v>2</v>
      </c>
      <c r="H41" s="0" t="n">
        <v>2</v>
      </c>
      <c r="I41" s="0" t="n">
        <v>2</v>
      </c>
      <c r="J41" s="0" t="n">
        <v>2</v>
      </c>
      <c r="K41" s="0" t="n">
        <v>2</v>
      </c>
      <c r="L41" s="9" t="s">
        <v>252</v>
      </c>
      <c r="M41" s="137"/>
    </row>
    <row r="42" customFormat="false" ht="13.8" hidden="false" customHeight="false" outlineLevel="0" collapsed="false">
      <c r="A42" s="24" t="str">
        <f aca="false">A41</f>
        <v>csir_ambitions_2019</v>
      </c>
      <c r="B42" s="67" t="s">
        <v>256</v>
      </c>
      <c r="C42" s="9" t="s">
        <v>250</v>
      </c>
      <c r="D42" s="9" t="n">
        <v>2</v>
      </c>
      <c r="E42" s="9" t="n">
        <v>2</v>
      </c>
      <c r="F42" s="0" t="n">
        <v>2</v>
      </c>
      <c r="G42" s="0" t="n">
        <v>2</v>
      </c>
      <c r="H42" s="0" t="n">
        <v>2</v>
      </c>
      <c r="I42" s="0" t="n">
        <v>2</v>
      </c>
      <c r="J42" s="0" t="n">
        <v>2</v>
      </c>
      <c r="K42" s="0" t="n">
        <v>2</v>
      </c>
      <c r="L42" s="9" t="s">
        <v>252</v>
      </c>
      <c r="M42" s="137"/>
    </row>
    <row r="43" customFormat="false" ht="13.8" hidden="false" customHeight="false" outlineLevel="0" collapsed="false">
      <c r="A43" s="24" t="str">
        <f aca="false">A42</f>
        <v>csir_ambitions_2019</v>
      </c>
      <c r="B43" s="67" t="s">
        <v>91</v>
      </c>
      <c r="C43" s="9" t="s">
        <v>250</v>
      </c>
      <c r="D43" s="9" t="n">
        <v>484</v>
      </c>
      <c r="E43" s="9" t="n">
        <v>484</v>
      </c>
      <c r="F43" s="9" t="n">
        <v>484</v>
      </c>
      <c r="G43" s="9" t="n">
        <v>484</v>
      </c>
      <c r="H43" s="9" t="n">
        <v>484</v>
      </c>
      <c r="I43" s="9" t="n">
        <v>484</v>
      </c>
      <c r="J43" s="9" t="n">
        <v>484</v>
      </c>
      <c r="K43" s="9" t="n">
        <v>484</v>
      </c>
      <c r="L43" s="9" t="s">
        <v>251</v>
      </c>
      <c r="M43" s="137"/>
    </row>
    <row r="44" customFormat="false" ht="13.8" hidden="false" customHeight="false" outlineLevel="0" collapsed="false">
      <c r="A44" s="24" t="str">
        <f aca="false">A43</f>
        <v>csir_ambitions_2019</v>
      </c>
      <c r="B44" s="67" t="s">
        <v>85</v>
      </c>
      <c r="C44" s="9" t="s">
        <v>250</v>
      </c>
      <c r="D44" s="9" t="n">
        <v>1187</v>
      </c>
      <c r="E44" s="9" t="n">
        <v>1187</v>
      </c>
      <c r="F44" s="9" t="n">
        <f aca="false">D44</f>
        <v>1187</v>
      </c>
      <c r="G44" s="9" t="n">
        <f aca="false">F44</f>
        <v>1187</v>
      </c>
      <c r="H44" s="9" t="n">
        <f aca="false">G44</f>
        <v>1187</v>
      </c>
      <c r="I44" s="9" t="n">
        <f aca="false">H44</f>
        <v>1187</v>
      </c>
      <c r="J44" s="9" t="n">
        <f aca="false">I44</f>
        <v>1187</v>
      </c>
      <c r="K44" s="9" t="n">
        <f aca="false">J44</f>
        <v>1187</v>
      </c>
      <c r="L44" s="9" t="s">
        <v>251</v>
      </c>
      <c r="M44" s="137"/>
    </row>
    <row r="45" customFormat="false" ht="13.8" hidden="false" customHeight="false" outlineLevel="0" collapsed="false">
      <c r="A45" s="24" t="str">
        <f aca="false">A44</f>
        <v>csir_ambitions_2019</v>
      </c>
      <c r="B45" s="67" t="s">
        <v>221</v>
      </c>
      <c r="C45" s="9" t="s">
        <v>250</v>
      </c>
      <c r="D45" s="9" t="n">
        <v>196</v>
      </c>
      <c r="E45" s="9" t="n">
        <v>196</v>
      </c>
      <c r="F45" s="9" t="n">
        <f aca="false">D45</f>
        <v>196</v>
      </c>
      <c r="G45" s="9" t="n">
        <f aca="false">F45</f>
        <v>196</v>
      </c>
      <c r="H45" s="9" t="n">
        <f aca="false">G45</f>
        <v>196</v>
      </c>
      <c r="I45" s="9" t="n">
        <f aca="false">H45</f>
        <v>196</v>
      </c>
      <c r="J45" s="9" t="n">
        <f aca="false">I45</f>
        <v>196</v>
      </c>
      <c r="K45" s="9" t="n">
        <f aca="false">J45</f>
        <v>196</v>
      </c>
      <c r="L45" s="9" t="s">
        <v>251</v>
      </c>
      <c r="M45" s="137"/>
    </row>
    <row r="46" customFormat="false" ht="13.8" hidden="false" customHeight="false" outlineLevel="0" collapsed="false">
      <c r="A46" s="24" t="str">
        <f aca="false">A45</f>
        <v>csir_ambitions_2019</v>
      </c>
      <c r="B46" s="67" t="s">
        <v>83</v>
      </c>
      <c r="C46" s="9" t="s">
        <v>250</v>
      </c>
      <c r="D46" s="9" t="n">
        <v>742</v>
      </c>
      <c r="E46" s="9" t="n">
        <v>742</v>
      </c>
      <c r="F46" s="9" t="n">
        <f aca="false">D46</f>
        <v>742</v>
      </c>
      <c r="G46" s="9" t="n">
        <f aca="false">F46</f>
        <v>742</v>
      </c>
      <c r="H46" s="9" t="n">
        <f aca="false">G46</f>
        <v>742</v>
      </c>
      <c r="I46" s="9" t="n">
        <f aca="false">H46</f>
        <v>742</v>
      </c>
      <c r="J46" s="9" t="n">
        <f aca="false">I46</f>
        <v>742</v>
      </c>
      <c r="K46" s="9" t="n">
        <f aca="false">J46</f>
        <v>742</v>
      </c>
      <c r="L46" s="9" t="s">
        <v>251</v>
      </c>
      <c r="M46" s="137"/>
    </row>
    <row r="47" customFormat="false" ht="13.8" hidden="false" customHeight="false" outlineLevel="0" collapsed="false">
      <c r="A47" s="24" t="str">
        <f aca="false">A46</f>
        <v>csir_ambitions_2019</v>
      </c>
      <c r="B47" s="67" t="s">
        <v>87</v>
      </c>
      <c r="C47" s="9" t="s">
        <v>250</v>
      </c>
      <c r="D47" s="9" t="n">
        <v>222</v>
      </c>
      <c r="E47" s="9" t="n">
        <v>222</v>
      </c>
      <c r="F47" s="9" t="n">
        <v>222</v>
      </c>
      <c r="G47" s="9" t="n">
        <v>222</v>
      </c>
      <c r="H47" s="9" t="n">
        <v>222</v>
      </c>
      <c r="I47" s="9" t="n">
        <v>222</v>
      </c>
      <c r="J47" s="9" t="n">
        <v>222</v>
      </c>
      <c r="K47" s="9" t="n">
        <v>222</v>
      </c>
      <c r="L47" s="9" t="s">
        <v>251</v>
      </c>
      <c r="M47" s="137"/>
    </row>
    <row r="48" customFormat="false" ht="13.8" hidden="false" customHeight="false" outlineLevel="0" collapsed="false">
      <c r="A48" s="24" t="str">
        <f aca="false">A47</f>
        <v>csir_ambitions_2019</v>
      </c>
      <c r="B48" s="67" t="s">
        <v>249</v>
      </c>
      <c r="C48" s="9" t="s">
        <v>250</v>
      </c>
      <c r="D48" s="9" t="n">
        <v>484</v>
      </c>
      <c r="E48" s="9" t="n">
        <v>484</v>
      </c>
      <c r="F48" s="9" t="n">
        <v>484</v>
      </c>
      <c r="G48" s="9" t="n">
        <v>484</v>
      </c>
      <c r="H48" s="9" t="n">
        <v>484</v>
      </c>
      <c r="I48" s="9" t="n">
        <v>484</v>
      </c>
      <c r="J48" s="9" t="n">
        <v>484</v>
      </c>
      <c r="K48" s="9" t="n">
        <v>484</v>
      </c>
      <c r="L48" s="9" t="s">
        <v>251</v>
      </c>
      <c r="M48" s="137"/>
    </row>
    <row r="49" customFormat="false" ht="13.8" hidden="false" customHeight="false" outlineLevel="0" collapsed="false">
      <c r="A49" s="24" t="str">
        <f aca="false">A48</f>
        <v>csir_ambitions_2019</v>
      </c>
      <c r="B49" s="67" t="s">
        <v>103</v>
      </c>
      <c r="C49" s="9" t="s">
        <v>250</v>
      </c>
      <c r="D49" s="9" t="n">
        <v>328</v>
      </c>
      <c r="E49" s="9" t="n">
        <v>328</v>
      </c>
      <c r="F49" s="0" t="n">
        <f aca="false">D49</f>
        <v>328</v>
      </c>
      <c r="G49" s="0" t="n">
        <f aca="false">F49</f>
        <v>328</v>
      </c>
      <c r="H49" s="0" t="n">
        <f aca="false">G49</f>
        <v>328</v>
      </c>
      <c r="I49" s="0" t="n">
        <f aca="false">H49</f>
        <v>328</v>
      </c>
      <c r="J49" s="0" t="n">
        <f aca="false">I49</f>
        <v>328</v>
      </c>
      <c r="K49" s="0" t="n">
        <v>328</v>
      </c>
      <c r="L49" s="9" t="s">
        <v>251</v>
      </c>
      <c r="M49" s="137"/>
    </row>
    <row r="50" customFormat="false" ht="13.8" hidden="false" customHeight="false" outlineLevel="0" collapsed="false">
      <c r="A50" s="24" t="str">
        <f aca="false">A49</f>
        <v>csir_ambitions_2019</v>
      </c>
      <c r="B50" s="67" t="s">
        <v>242</v>
      </c>
      <c r="C50" s="9" t="s">
        <v>250</v>
      </c>
      <c r="D50" s="9" t="n">
        <v>328</v>
      </c>
      <c r="E50" s="9" t="n">
        <v>328</v>
      </c>
      <c r="F50" s="0" t="n">
        <f aca="false">D50</f>
        <v>328</v>
      </c>
      <c r="G50" s="0" t="n">
        <f aca="false">F50</f>
        <v>328</v>
      </c>
      <c r="H50" s="0" t="n">
        <f aca="false">G50</f>
        <v>328</v>
      </c>
      <c r="I50" s="0" t="n">
        <f aca="false">H50</f>
        <v>328</v>
      </c>
      <c r="J50" s="0" t="n">
        <f aca="false">I50</f>
        <v>328</v>
      </c>
      <c r="K50" s="0" t="n">
        <v>328</v>
      </c>
      <c r="L50" s="9" t="s">
        <v>251</v>
      </c>
      <c r="M50" s="137"/>
    </row>
    <row r="51" customFormat="false" ht="13.8" hidden="false" customHeight="false" outlineLevel="0" collapsed="false">
      <c r="A51" s="24" t="str">
        <f aca="false">A50</f>
        <v>csir_ambitions_2019</v>
      </c>
      <c r="B51" s="67" t="s">
        <v>243</v>
      </c>
      <c r="C51" s="9" t="s">
        <v>250</v>
      </c>
      <c r="D51" s="9" t="n">
        <v>328</v>
      </c>
      <c r="E51" s="9" t="n">
        <v>328</v>
      </c>
      <c r="F51" s="0" t="n">
        <f aca="false">D51</f>
        <v>328</v>
      </c>
      <c r="G51" s="0" t="n">
        <f aca="false">F51</f>
        <v>328</v>
      </c>
      <c r="H51" s="0" t="n">
        <f aca="false">G51</f>
        <v>328</v>
      </c>
      <c r="I51" s="0" t="n">
        <f aca="false">H51</f>
        <v>328</v>
      </c>
      <c r="J51" s="0" t="n">
        <f aca="false">I51</f>
        <v>328</v>
      </c>
      <c r="K51" s="0" t="n">
        <v>328</v>
      </c>
      <c r="L51" s="9" t="s">
        <v>251</v>
      </c>
      <c r="M51" s="137"/>
    </row>
    <row r="52" customFormat="false" ht="13.8" hidden="false" customHeight="false" outlineLevel="0" collapsed="false">
      <c r="A52" s="24" t="str">
        <f aca="false">A51</f>
        <v>csir_ambitions_2019</v>
      </c>
      <c r="B52" s="67" t="s">
        <v>156</v>
      </c>
      <c r="C52" s="9" t="s">
        <v>257</v>
      </c>
      <c r="D52" s="9" t="n">
        <v>36</v>
      </c>
      <c r="E52" s="9" t="n">
        <v>36</v>
      </c>
      <c r="F52" s="0" t="n">
        <v>36</v>
      </c>
      <c r="G52" s="0" t="n">
        <v>36</v>
      </c>
      <c r="H52" s="0" t="n">
        <v>36</v>
      </c>
      <c r="I52" s="0" t="n">
        <v>36</v>
      </c>
      <c r="J52" s="0" t="n">
        <v>36</v>
      </c>
      <c r="K52" s="0" t="n">
        <v>36</v>
      </c>
      <c r="L52" s="9" t="s">
        <v>258</v>
      </c>
      <c r="M52" s="137"/>
    </row>
    <row r="53" customFormat="false" ht="15.8" hidden="false" customHeight="false" outlineLevel="0" collapsed="false">
      <c r="A53" s="24" t="str">
        <f aca="false">A52</f>
        <v>csir_ambitions_2019</v>
      </c>
      <c r="B53" s="67" t="s">
        <v>49</v>
      </c>
      <c r="C53" s="9" t="s">
        <v>257</v>
      </c>
      <c r="D53" s="0" t="n">
        <v>33.8</v>
      </c>
      <c r="E53" s="0" t="n">
        <v>33.8</v>
      </c>
      <c r="F53" s="0" t="n">
        <v>33.8</v>
      </c>
      <c r="G53" s="0" t="n">
        <v>33.8</v>
      </c>
      <c r="H53" s="0" t="n">
        <v>33.8</v>
      </c>
      <c r="I53" s="0" t="n">
        <v>33.8</v>
      </c>
      <c r="J53" s="0" t="n">
        <v>33.8</v>
      </c>
      <c r="K53" s="0" t="n">
        <v>33.8</v>
      </c>
      <c r="L53" s="9" t="s">
        <v>258</v>
      </c>
      <c r="M53" s="137"/>
    </row>
    <row r="54" customFormat="false" ht="13.8" hidden="false" customHeight="false" outlineLevel="0" collapsed="false">
      <c r="A54" s="24" t="str">
        <f aca="false">A53</f>
        <v>csir_ambitions_2019</v>
      </c>
      <c r="B54" s="67" t="s">
        <v>113</v>
      </c>
      <c r="C54" s="9" t="s">
        <v>257</v>
      </c>
      <c r="D54" s="9" t="n">
        <v>0</v>
      </c>
      <c r="E54" s="9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9" t="s">
        <v>258</v>
      </c>
      <c r="M54" s="137"/>
    </row>
    <row r="55" customFormat="false" ht="13.8" hidden="false" customHeight="false" outlineLevel="0" collapsed="false">
      <c r="A55" s="24" t="str">
        <f aca="false">A54</f>
        <v>csir_ambitions_2019</v>
      </c>
      <c r="B55" s="67" t="s">
        <v>94</v>
      </c>
      <c r="C55" s="9" t="s">
        <v>257</v>
      </c>
      <c r="D55" s="9" t="n">
        <v>277.8</v>
      </c>
      <c r="E55" s="9" t="n">
        <v>277.8</v>
      </c>
      <c r="F55" s="0" t="n">
        <f aca="false">D55</f>
        <v>277.8</v>
      </c>
      <c r="G55" s="0" t="n">
        <f aca="false">F55</f>
        <v>277.8</v>
      </c>
      <c r="H55" s="0" t="n">
        <f aca="false">G55</f>
        <v>277.8</v>
      </c>
      <c r="I55" s="0" t="n">
        <f aca="false">H55</f>
        <v>277.8</v>
      </c>
      <c r="J55" s="0" t="n">
        <f aca="false">I55</f>
        <v>277.8</v>
      </c>
      <c r="K55" s="0" t="n">
        <f aca="false">J55</f>
        <v>277.8</v>
      </c>
      <c r="L55" s="9" t="s">
        <v>258</v>
      </c>
      <c r="M55" s="137"/>
    </row>
    <row r="56" customFormat="false" ht="13.8" hidden="false" customHeight="false" outlineLevel="0" collapsed="false">
      <c r="A56" s="24" t="str">
        <f aca="false">A55</f>
        <v>csir_ambitions_2019</v>
      </c>
      <c r="B56" s="67" t="s">
        <v>209</v>
      </c>
      <c r="C56" s="9" t="s">
        <v>257</v>
      </c>
      <c r="D56" s="9" t="n">
        <v>150</v>
      </c>
      <c r="E56" s="9" t="n">
        <v>150</v>
      </c>
      <c r="F56" s="0" t="n">
        <f aca="false">D56</f>
        <v>150</v>
      </c>
      <c r="G56" s="0" t="n">
        <f aca="false">F56</f>
        <v>150</v>
      </c>
      <c r="H56" s="0" t="n">
        <f aca="false">G56</f>
        <v>150</v>
      </c>
      <c r="I56" s="0" t="n">
        <f aca="false">H56</f>
        <v>150</v>
      </c>
      <c r="J56" s="0" t="n">
        <f aca="false">I56</f>
        <v>150</v>
      </c>
      <c r="K56" s="0" t="n">
        <f aca="false">J56</f>
        <v>150</v>
      </c>
      <c r="L56" s="9" t="s">
        <v>258</v>
      </c>
      <c r="M56" s="137"/>
    </row>
    <row r="57" customFormat="false" ht="13.8" hidden="false" customHeight="false" outlineLevel="0" collapsed="false">
      <c r="A57" s="24" t="str">
        <f aca="false">A56</f>
        <v>csir_ambitions_2019</v>
      </c>
      <c r="B57" s="67" t="s">
        <v>85</v>
      </c>
      <c r="C57" s="9" t="s">
        <v>257</v>
      </c>
      <c r="D57" s="9" t="n">
        <v>9.1</v>
      </c>
      <c r="E57" s="9" t="n">
        <v>9.1</v>
      </c>
      <c r="F57" s="9" t="n">
        <v>9.1</v>
      </c>
      <c r="G57" s="9" t="n">
        <v>9.1</v>
      </c>
      <c r="H57" s="9" t="n">
        <v>9.1</v>
      </c>
      <c r="I57" s="9" t="n">
        <v>9.1</v>
      </c>
      <c r="J57" s="9" t="n">
        <v>9.1</v>
      </c>
      <c r="K57" s="9" t="n">
        <v>9.1</v>
      </c>
      <c r="L57" s="9" t="s">
        <v>258</v>
      </c>
      <c r="M57" s="137"/>
    </row>
    <row r="58" customFormat="false" ht="13.8" hidden="false" customHeight="false" outlineLevel="0" collapsed="false">
      <c r="A58" s="24" t="str">
        <f aca="false">A57</f>
        <v>csir_ambitions_2019</v>
      </c>
      <c r="B58" s="67" t="s">
        <v>259</v>
      </c>
      <c r="C58" s="9" t="s">
        <v>257</v>
      </c>
      <c r="D58" s="9"/>
      <c r="E58" s="9"/>
      <c r="L58" s="9" t="s">
        <v>258</v>
      </c>
      <c r="M58" s="137"/>
    </row>
    <row r="59" customFormat="false" ht="13.8" hidden="false" customHeight="false" outlineLevel="0" collapsed="false">
      <c r="A59" s="24" t="str">
        <f aca="false">A58</f>
        <v>csir_ambitions_2019</v>
      </c>
      <c r="B59" s="67" t="s">
        <v>247</v>
      </c>
      <c r="C59" s="9" t="s">
        <v>260</v>
      </c>
      <c r="D59" s="9" t="n">
        <v>12286.03387</v>
      </c>
      <c r="E59" s="9" t="n">
        <v>11397.07964</v>
      </c>
      <c r="F59" s="0" t="n">
        <v>8587.839136</v>
      </c>
      <c r="G59" s="0" t="n">
        <v>7192.404648</v>
      </c>
      <c r="H59" s="0" t="n">
        <v>6742.879358</v>
      </c>
      <c r="I59" s="0" t="n">
        <v>6293.354067</v>
      </c>
      <c r="J59" s="0" t="n">
        <v>5843.828777</v>
      </c>
      <c r="K59" s="0" t="n">
        <v>5394.303486</v>
      </c>
      <c r="L59" s="9" t="s">
        <v>251</v>
      </c>
      <c r="M59" s="137"/>
    </row>
    <row r="60" customFormat="false" ht="13.8" hidden="false" customHeight="false" outlineLevel="0" collapsed="false">
      <c r="A60" s="24" t="str">
        <f aca="false">A59</f>
        <v>csir_ambitions_2019</v>
      </c>
      <c r="B60" s="67" t="s">
        <v>261</v>
      </c>
      <c r="C60" s="9" t="s">
        <v>260</v>
      </c>
      <c r="D60" s="9" t="n">
        <v>0</v>
      </c>
      <c r="E60" s="9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9" t="s">
        <v>262</v>
      </c>
      <c r="M60" s="137"/>
    </row>
    <row r="61" customFormat="false" ht="13.8" hidden="false" customHeight="false" outlineLevel="0" collapsed="false">
      <c r="A61" s="24" t="str">
        <f aca="false">A60</f>
        <v>csir_ambitions_2019</v>
      </c>
      <c r="B61" s="67" t="s">
        <v>156</v>
      </c>
      <c r="C61" s="9" t="s">
        <v>260</v>
      </c>
      <c r="D61" s="116" t="n">
        <v>52707.75473</v>
      </c>
      <c r="E61" s="116" t="n">
        <v>52707.75473</v>
      </c>
      <c r="F61" s="116" t="n">
        <v>52707.75473</v>
      </c>
      <c r="G61" s="116" t="n">
        <v>52707.75473</v>
      </c>
      <c r="H61" s="116" t="n">
        <v>52707.75473</v>
      </c>
      <c r="I61" s="116" t="n">
        <v>52707.75473</v>
      </c>
      <c r="J61" s="116" t="n">
        <v>52707.75473</v>
      </c>
      <c r="K61" s="116" t="n">
        <v>52707.75473</v>
      </c>
      <c r="L61" s="9" t="s">
        <v>251</v>
      </c>
      <c r="M61" s="137"/>
    </row>
    <row r="62" customFormat="false" ht="13.8" hidden="false" customHeight="false" outlineLevel="0" collapsed="false">
      <c r="A62" s="24" t="str">
        <f aca="false">A61</f>
        <v>csir_ambitions_2019</v>
      </c>
      <c r="B62" s="67" t="s">
        <v>220</v>
      </c>
      <c r="C62" s="9" t="s">
        <v>260</v>
      </c>
      <c r="D62" s="116" t="n">
        <v>12198.93492</v>
      </c>
      <c r="E62" s="116" t="n">
        <v>12198.93492</v>
      </c>
      <c r="F62" s="116" t="n">
        <v>12198.93492</v>
      </c>
      <c r="G62" s="116" t="n">
        <v>12198.93492</v>
      </c>
      <c r="H62" s="116" t="n">
        <v>12198.93492</v>
      </c>
      <c r="I62" s="116" t="n">
        <v>12198.93492</v>
      </c>
      <c r="J62" s="116" t="n">
        <v>12198.93492</v>
      </c>
      <c r="K62" s="116" t="n">
        <v>12198.93492</v>
      </c>
      <c r="L62" s="9" t="s">
        <v>251</v>
      </c>
      <c r="M62" s="137"/>
    </row>
    <row r="63" customFormat="false" ht="13.8" hidden="false" customHeight="false" outlineLevel="0" collapsed="false">
      <c r="A63" s="24" t="str">
        <f aca="false">A62</f>
        <v>csir_ambitions_2019</v>
      </c>
      <c r="B63" s="67" t="s">
        <v>49</v>
      </c>
      <c r="C63" s="9" t="s">
        <v>260</v>
      </c>
      <c r="D63" s="116" t="n">
        <v>48188.41607</v>
      </c>
      <c r="E63" s="116" t="n">
        <v>48188.41607</v>
      </c>
      <c r="F63" s="116" t="n">
        <v>48188.41607</v>
      </c>
      <c r="G63" s="116" t="n">
        <v>48188.41607</v>
      </c>
      <c r="H63" s="116" t="n">
        <v>48188.41607</v>
      </c>
      <c r="I63" s="116" t="n">
        <v>48188.41607</v>
      </c>
      <c r="J63" s="116" t="n">
        <v>48188.41607</v>
      </c>
      <c r="K63" s="116" t="n">
        <v>48188.41607</v>
      </c>
      <c r="L63" s="9" t="s">
        <v>251</v>
      </c>
      <c r="M63" s="137"/>
    </row>
    <row r="64" customFormat="false" ht="13.8" hidden="false" customHeight="false" outlineLevel="0" collapsed="false">
      <c r="A64" s="24" t="str">
        <f aca="false">A63</f>
        <v>csir_ambitions_2019</v>
      </c>
      <c r="B64" s="67" t="s">
        <v>113</v>
      </c>
      <c r="C64" s="9" t="s">
        <v>260</v>
      </c>
      <c r="D64" s="121" t="n">
        <v>126012.6516</v>
      </c>
      <c r="E64" s="121" t="n">
        <v>120571.6629</v>
      </c>
      <c r="F64" s="121" t="n">
        <v>98228.26226</v>
      </c>
      <c r="G64" s="121" t="n">
        <v>83707.86498</v>
      </c>
      <c r="H64" s="121" t="n">
        <v>74928.17074</v>
      </c>
      <c r="I64" s="121" t="n">
        <v>70234.07679</v>
      </c>
      <c r="J64" s="121" t="n">
        <v>67921.80089</v>
      </c>
      <c r="K64" s="121" t="n">
        <v>66343.19448</v>
      </c>
      <c r="L64" s="9" t="s">
        <v>251</v>
      </c>
      <c r="M64" s="137"/>
    </row>
    <row r="65" customFormat="false" ht="13.8" hidden="false" customHeight="false" outlineLevel="0" collapsed="false">
      <c r="A65" s="24" t="str">
        <f aca="false">A64</f>
        <v>csir_ambitions_2019</v>
      </c>
      <c r="B65" s="67" t="s">
        <v>94</v>
      </c>
      <c r="C65" s="9" t="s">
        <v>260</v>
      </c>
      <c r="D65" s="9" t="n">
        <v>400</v>
      </c>
      <c r="E65" s="9" t="n">
        <v>400</v>
      </c>
      <c r="F65" s="0" t="n">
        <v>400</v>
      </c>
      <c r="G65" s="0" t="n">
        <v>400</v>
      </c>
      <c r="H65" s="0" t="n">
        <v>400</v>
      </c>
      <c r="I65" s="0" t="n">
        <v>400</v>
      </c>
      <c r="J65" s="0" t="n">
        <v>400</v>
      </c>
      <c r="K65" s="0" t="n">
        <v>400</v>
      </c>
      <c r="L65" s="9" t="s">
        <v>251</v>
      </c>
      <c r="M65" s="137"/>
    </row>
    <row r="66" customFormat="false" ht="13.8" hidden="false" customHeight="false" outlineLevel="0" collapsed="false">
      <c r="A66" s="24" t="str">
        <f aca="false">A65</f>
        <v>csir_ambitions_2019</v>
      </c>
      <c r="B66" s="67" t="s">
        <v>253</v>
      </c>
      <c r="C66" s="9" t="s">
        <v>260</v>
      </c>
      <c r="D66" s="9" t="n">
        <v>6000</v>
      </c>
      <c r="E66" s="9" t="n">
        <v>6000</v>
      </c>
      <c r="F66" s="0" t="n">
        <v>6000</v>
      </c>
      <c r="G66" s="0" t="n">
        <v>6000</v>
      </c>
      <c r="H66" s="0" t="n">
        <v>6000</v>
      </c>
      <c r="I66" s="0" t="n">
        <v>6000</v>
      </c>
      <c r="J66" s="0" t="n">
        <v>6000</v>
      </c>
      <c r="K66" s="0" t="n">
        <v>6000</v>
      </c>
      <c r="L66" s="9" t="s">
        <v>263</v>
      </c>
      <c r="M66" s="137"/>
    </row>
    <row r="67" customFormat="false" ht="13.8" hidden="false" customHeight="false" outlineLevel="0" collapsed="false">
      <c r="A67" s="24" t="str">
        <f aca="false">A66</f>
        <v>csir_ambitions_2019</v>
      </c>
      <c r="B67" s="67" t="s">
        <v>254</v>
      </c>
      <c r="C67" s="9" t="s">
        <v>260</v>
      </c>
      <c r="D67" s="9"/>
      <c r="E67" s="9"/>
      <c r="L67" s="9" t="s">
        <v>264</v>
      </c>
      <c r="M67" s="137"/>
    </row>
    <row r="68" customFormat="false" ht="13.8" hidden="false" customHeight="false" outlineLevel="0" collapsed="false">
      <c r="A68" s="24" t="str">
        <f aca="false">A67</f>
        <v>csir_ambitions_2019</v>
      </c>
      <c r="B68" s="67" t="s">
        <v>255</v>
      </c>
      <c r="C68" s="9" t="s">
        <v>260</v>
      </c>
      <c r="D68" s="9" t="n">
        <v>6000</v>
      </c>
      <c r="E68" s="9" t="n">
        <v>6000</v>
      </c>
      <c r="F68" s="0" t="n">
        <v>6000</v>
      </c>
      <c r="G68" s="0" t="n">
        <v>6000</v>
      </c>
      <c r="H68" s="0" t="n">
        <v>6000</v>
      </c>
      <c r="I68" s="0" t="n">
        <v>6000</v>
      </c>
      <c r="J68" s="0" t="n">
        <v>6000</v>
      </c>
      <c r="K68" s="0" t="n">
        <v>6000</v>
      </c>
      <c r="L68" s="9" t="s">
        <v>263</v>
      </c>
      <c r="M68" s="137"/>
    </row>
    <row r="69" customFormat="false" ht="13.8" hidden="false" customHeight="false" outlineLevel="0" collapsed="false">
      <c r="A69" s="24" t="str">
        <f aca="false">A68</f>
        <v>csir_ambitions_2019</v>
      </c>
      <c r="B69" s="67" t="s">
        <v>256</v>
      </c>
      <c r="C69" s="9" t="s">
        <v>260</v>
      </c>
      <c r="D69" s="9"/>
      <c r="E69" s="9"/>
      <c r="L69" s="9" t="s">
        <v>263</v>
      </c>
      <c r="M69" s="137"/>
    </row>
    <row r="70" customFormat="false" ht="13.8" hidden="false" customHeight="false" outlineLevel="0" collapsed="false">
      <c r="A70" s="24" t="str">
        <f aca="false">A69</f>
        <v>csir_ambitions_2019</v>
      </c>
      <c r="B70" s="67" t="s">
        <v>91</v>
      </c>
      <c r="C70" s="9" t="s">
        <v>260</v>
      </c>
      <c r="D70" s="121" t="n">
        <v>74339.708</v>
      </c>
      <c r="E70" s="121" t="n">
        <v>74339.708</v>
      </c>
      <c r="F70" s="121" t="n">
        <v>74339.708</v>
      </c>
      <c r="G70" s="121" t="n">
        <v>74339.708</v>
      </c>
      <c r="H70" s="121" t="n">
        <v>74339.708</v>
      </c>
      <c r="I70" s="121" t="n">
        <v>74339.708</v>
      </c>
      <c r="J70" s="121" t="n">
        <v>74339.708</v>
      </c>
      <c r="K70" s="121" t="n">
        <v>74339.708</v>
      </c>
      <c r="L70" s="9" t="s">
        <v>251</v>
      </c>
      <c r="M70" s="137"/>
    </row>
    <row r="71" customFormat="false" ht="13.8" hidden="false" customHeight="false" outlineLevel="0" collapsed="false">
      <c r="A71" s="24" t="str">
        <f aca="false">A70</f>
        <v>csir_ambitions_2019</v>
      </c>
      <c r="B71" s="67" t="s">
        <v>85</v>
      </c>
      <c r="C71" s="9" t="s">
        <v>260</v>
      </c>
      <c r="D71" s="121" t="n">
        <v>94145.25903</v>
      </c>
      <c r="E71" s="121" t="n">
        <v>93963.86161</v>
      </c>
      <c r="F71" s="121" t="n">
        <v>93056.87453</v>
      </c>
      <c r="G71" s="121" t="n">
        <v>92149.88745</v>
      </c>
      <c r="H71" s="121" t="n">
        <v>91968.49003</v>
      </c>
      <c r="I71" s="121" t="n">
        <v>91968.49003</v>
      </c>
      <c r="J71" s="121" t="n">
        <v>91968.49003</v>
      </c>
      <c r="K71" s="121" t="n">
        <v>91968.49003</v>
      </c>
      <c r="L71" s="9" t="s">
        <v>251</v>
      </c>
      <c r="M71" s="137"/>
    </row>
    <row r="72" customFormat="false" ht="13.8" hidden="false" customHeight="false" outlineLevel="0" collapsed="false">
      <c r="A72" s="24" t="str">
        <f aca="false">A71</f>
        <v>csir_ambitions_2019</v>
      </c>
      <c r="B72" s="67" t="s">
        <v>221</v>
      </c>
      <c r="C72" s="9" t="s">
        <v>260</v>
      </c>
      <c r="D72" s="121" t="n">
        <v>10753.78892</v>
      </c>
      <c r="E72" s="121" t="n">
        <v>10753.78892</v>
      </c>
      <c r="F72" s="121" t="n">
        <v>10753.78892</v>
      </c>
      <c r="G72" s="121" t="n">
        <v>10753.78892</v>
      </c>
      <c r="H72" s="121" t="n">
        <v>10753.78892</v>
      </c>
      <c r="I72" s="121" t="n">
        <v>10753.78892</v>
      </c>
      <c r="J72" s="121" t="n">
        <v>10753.78892</v>
      </c>
      <c r="K72" s="121" t="n">
        <v>10753.78892</v>
      </c>
      <c r="L72" s="9" t="s">
        <v>251</v>
      </c>
      <c r="M72" s="137"/>
    </row>
    <row r="73" customFormat="false" ht="13.8" hidden="false" customHeight="false" outlineLevel="0" collapsed="false">
      <c r="A73" s="24" t="str">
        <f aca="false">A72</f>
        <v>csir_ambitions_2019</v>
      </c>
      <c r="B73" s="67" t="s">
        <v>83</v>
      </c>
      <c r="C73" s="9" t="s">
        <v>260</v>
      </c>
      <c r="D73" s="116" t="n">
        <v>14691</v>
      </c>
      <c r="E73" s="116" t="n">
        <v>14431</v>
      </c>
      <c r="F73" s="121" t="n">
        <v>13131</v>
      </c>
      <c r="G73" s="121" t="n">
        <v>11831</v>
      </c>
      <c r="H73" s="121" t="n">
        <v>11190</v>
      </c>
      <c r="I73" s="121" t="n">
        <v>10544</v>
      </c>
      <c r="J73" s="121" t="n">
        <v>9893</v>
      </c>
      <c r="K73" s="121" t="n">
        <v>9238</v>
      </c>
      <c r="L73" s="9" t="s">
        <v>251</v>
      </c>
      <c r="M73" s="137"/>
    </row>
    <row r="74" customFormat="false" ht="13.8" hidden="false" customHeight="false" outlineLevel="0" collapsed="false">
      <c r="A74" s="24" t="str">
        <f aca="false">A73</f>
        <v>csir_ambitions_2019</v>
      </c>
      <c r="B74" s="67" t="s">
        <v>87</v>
      </c>
      <c r="C74" s="9" t="s">
        <v>260</v>
      </c>
      <c r="D74" s="121" t="n">
        <v>30777.19181</v>
      </c>
      <c r="E74" s="121" t="n">
        <v>30777.19181</v>
      </c>
      <c r="F74" s="121" t="n">
        <v>30777.19181</v>
      </c>
      <c r="G74" s="121" t="n">
        <v>30777.19181</v>
      </c>
      <c r="H74" s="121" t="n">
        <v>30777.19181</v>
      </c>
      <c r="I74" s="121" t="n">
        <v>30777.19181</v>
      </c>
      <c r="J74" s="121" t="n">
        <v>30777.19181</v>
      </c>
      <c r="K74" s="121" t="n">
        <v>30777.19181</v>
      </c>
      <c r="L74" s="9" t="s">
        <v>251</v>
      </c>
      <c r="M74" s="137"/>
    </row>
    <row r="75" customFormat="false" ht="13.8" hidden="false" customHeight="false" outlineLevel="0" collapsed="false">
      <c r="A75" s="24" t="str">
        <f aca="false">A74</f>
        <v>csir_ambitions_2019</v>
      </c>
      <c r="B75" s="67" t="s">
        <v>249</v>
      </c>
      <c r="C75" s="9" t="s">
        <v>260</v>
      </c>
      <c r="D75" s="121" t="n">
        <v>74339.708</v>
      </c>
      <c r="E75" s="121" t="n">
        <v>74339.708</v>
      </c>
      <c r="F75" s="121" t="n">
        <v>74339.708</v>
      </c>
      <c r="G75" s="121" t="n">
        <v>74339.708</v>
      </c>
      <c r="H75" s="121" t="n">
        <v>74339.708</v>
      </c>
      <c r="I75" s="121" t="n">
        <v>74339.708</v>
      </c>
      <c r="J75" s="121" t="n">
        <v>74339.708</v>
      </c>
      <c r="K75" s="121" t="n">
        <v>74339.708</v>
      </c>
      <c r="L75" s="9" t="s">
        <v>251</v>
      </c>
      <c r="M75" s="137"/>
    </row>
    <row r="76" customFormat="false" ht="13.8" hidden="false" customHeight="false" outlineLevel="0" collapsed="false">
      <c r="A76" s="24" t="str">
        <f aca="false">A75</f>
        <v>csir_ambitions_2019</v>
      </c>
      <c r="B76" s="67" t="s">
        <v>103</v>
      </c>
      <c r="C76" s="9" t="s">
        <v>260</v>
      </c>
      <c r="D76" s="9" t="n">
        <v>8746</v>
      </c>
      <c r="E76" s="9" t="n">
        <v>8206</v>
      </c>
      <c r="F76" s="0" t="n">
        <v>6671</v>
      </c>
      <c r="G76" s="0" t="n">
        <v>5136</v>
      </c>
      <c r="H76" s="0" t="n">
        <v>4402</v>
      </c>
      <c r="I76" s="0" t="n">
        <v>3844</v>
      </c>
      <c r="J76" s="0" t="n">
        <v>3506</v>
      </c>
      <c r="K76" s="0" t="n">
        <v>3238</v>
      </c>
      <c r="L76" s="9" t="s">
        <v>251</v>
      </c>
      <c r="M76" s="137"/>
    </row>
    <row r="77" customFormat="false" ht="13.8" hidden="false" customHeight="false" outlineLevel="0" collapsed="false">
      <c r="A77" s="24" t="str">
        <f aca="false">A76</f>
        <v>csir_ambitions_2019</v>
      </c>
      <c r="B77" s="67" t="s">
        <v>242</v>
      </c>
      <c r="C77" s="9" t="s">
        <v>260</v>
      </c>
      <c r="D77" s="9" t="n">
        <v>8746</v>
      </c>
      <c r="E77" s="9" t="n">
        <v>8206</v>
      </c>
      <c r="F77" s="0" t="n">
        <v>6671</v>
      </c>
      <c r="G77" s="0" t="n">
        <v>5136</v>
      </c>
      <c r="H77" s="0" t="n">
        <v>4402</v>
      </c>
      <c r="I77" s="0" t="n">
        <v>3844</v>
      </c>
      <c r="J77" s="0" t="n">
        <v>3506</v>
      </c>
      <c r="K77" s="0" t="n">
        <v>3238</v>
      </c>
      <c r="L77" s="9" t="s">
        <v>251</v>
      </c>
      <c r="M77" s="137"/>
    </row>
    <row r="78" customFormat="false" ht="13.8" hidden="false" customHeight="false" outlineLevel="0" collapsed="false">
      <c r="A78" s="24" t="str">
        <f aca="false">A77</f>
        <v>csir_ambitions_2019</v>
      </c>
      <c r="B78" s="67" t="s">
        <v>243</v>
      </c>
      <c r="C78" s="9" t="s">
        <v>260</v>
      </c>
      <c r="D78" s="9" t="n">
        <v>8746</v>
      </c>
      <c r="E78" s="9" t="n">
        <v>8206</v>
      </c>
      <c r="F78" s="0" t="n">
        <v>6671</v>
      </c>
      <c r="G78" s="0" t="n">
        <v>5136</v>
      </c>
      <c r="H78" s="0" t="n">
        <v>4402</v>
      </c>
      <c r="I78" s="0" t="n">
        <v>3844</v>
      </c>
      <c r="J78" s="0" t="n">
        <v>3506</v>
      </c>
      <c r="K78" s="0" t="n">
        <v>3238</v>
      </c>
      <c r="L78" s="9" t="s">
        <v>251</v>
      </c>
      <c r="M78" s="137"/>
    </row>
    <row r="79" customFormat="false" ht="13.8" hidden="false" customHeight="false" outlineLevel="0" collapsed="false">
      <c r="A79" s="24" t="str">
        <f aca="false">A78</f>
        <v>csir_ambitions_2019</v>
      </c>
      <c r="B79" s="67" t="s">
        <v>247</v>
      </c>
      <c r="C79" s="9" t="s">
        <v>265</v>
      </c>
      <c r="D79" s="9" t="n">
        <f aca="false">F79</f>
        <v>20</v>
      </c>
      <c r="E79" s="9" t="n">
        <v>20</v>
      </c>
      <c r="F79" s="0" t="n">
        <v>20</v>
      </c>
      <c r="G79" s="0" t="n">
        <v>20</v>
      </c>
      <c r="H79" s="0" t="n">
        <v>20</v>
      </c>
      <c r="I79" s="0" t="n">
        <v>20</v>
      </c>
      <c r="J79" s="0" t="n">
        <v>20</v>
      </c>
      <c r="K79" s="0" t="n">
        <v>20</v>
      </c>
      <c r="L79" s="9" t="s">
        <v>266</v>
      </c>
      <c r="M79" s="137"/>
    </row>
    <row r="80" customFormat="false" ht="13.8" hidden="false" customHeight="false" outlineLevel="0" collapsed="false">
      <c r="A80" s="24" t="str">
        <f aca="false">A79</f>
        <v>csir_ambitions_2019</v>
      </c>
      <c r="B80" s="67" t="s">
        <v>261</v>
      </c>
      <c r="C80" s="9" t="s">
        <v>265</v>
      </c>
      <c r="D80" s="9" t="n">
        <f aca="false">F80</f>
        <v>20</v>
      </c>
      <c r="E80" s="9" t="n">
        <v>20</v>
      </c>
      <c r="F80" s="0" t="n">
        <v>20</v>
      </c>
      <c r="G80" s="0" t="n">
        <v>20</v>
      </c>
      <c r="H80" s="0" t="n">
        <v>20</v>
      </c>
      <c r="I80" s="0" t="n">
        <v>20</v>
      </c>
      <c r="J80" s="0" t="n">
        <v>20</v>
      </c>
      <c r="K80" s="0" t="n">
        <v>20</v>
      </c>
      <c r="L80" s="9" t="s">
        <v>266</v>
      </c>
      <c r="M80" s="137"/>
    </row>
    <row r="81" customFormat="false" ht="13.8" hidden="false" customHeight="false" outlineLevel="0" collapsed="false">
      <c r="A81" s="24" t="str">
        <f aca="false">A80</f>
        <v>csir_ambitions_2019</v>
      </c>
      <c r="B81" s="67" t="s">
        <v>156</v>
      </c>
      <c r="C81" s="9" t="s">
        <v>265</v>
      </c>
      <c r="D81" s="9" t="n">
        <v>30</v>
      </c>
      <c r="E81" s="9" t="n">
        <v>30</v>
      </c>
      <c r="F81" s="0" t="n">
        <v>30</v>
      </c>
      <c r="G81" s="0" t="n">
        <v>30</v>
      </c>
      <c r="H81" s="0" t="n">
        <v>30</v>
      </c>
      <c r="I81" s="0" t="n">
        <v>30</v>
      </c>
      <c r="J81" s="0" t="n">
        <v>30</v>
      </c>
      <c r="K81" s="0" t="n">
        <v>30</v>
      </c>
      <c r="L81" s="9" t="s">
        <v>266</v>
      </c>
      <c r="M81" s="137"/>
    </row>
    <row r="82" customFormat="false" ht="13.8" hidden="false" customHeight="false" outlineLevel="0" collapsed="false">
      <c r="A82" s="24" t="str">
        <f aca="false">A81</f>
        <v>csir_ambitions_2019</v>
      </c>
      <c r="B82" s="67" t="s">
        <v>220</v>
      </c>
      <c r="C82" s="9" t="s">
        <v>265</v>
      </c>
      <c r="D82" s="9" t="n">
        <f aca="false">F82</f>
        <v>30</v>
      </c>
      <c r="E82" s="9" t="n">
        <v>30</v>
      </c>
      <c r="F82" s="0" t="n">
        <v>30</v>
      </c>
      <c r="G82" s="0" t="n">
        <v>30</v>
      </c>
      <c r="H82" s="0" t="n">
        <v>30</v>
      </c>
      <c r="I82" s="0" t="n">
        <v>30</v>
      </c>
      <c r="J82" s="0" t="n">
        <v>30</v>
      </c>
      <c r="K82" s="0" t="n">
        <v>30</v>
      </c>
      <c r="L82" s="9" t="s">
        <v>266</v>
      </c>
      <c r="M82" s="137"/>
    </row>
    <row r="83" customFormat="false" ht="13.8" hidden="false" customHeight="false" outlineLevel="0" collapsed="false">
      <c r="A83" s="24" t="str">
        <f aca="false">A82</f>
        <v>csir_ambitions_2019</v>
      </c>
      <c r="B83" s="67" t="s">
        <v>49</v>
      </c>
      <c r="C83" s="9" t="s">
        <v>265</v>
      </c>
      <c r="D83" s="9" t="n">
        <v>50</v>
      </c>
      <c r="E83" s="9" t="n">
        <v>50</v>
      </c>
      <c r="F83" s="0" t="n">
        <v>50</v>
      </c>
      <c r="G83" s="0" t="n">
        <v>50</v>
      </c>
      <c r="H83" s="0" t="n">
        <v>50</v>
      </c>
      <c r="I83" s="0" t="n">
        <v>50</v>
      </c>
      <c r="J83" s="0" t="n">
        <v>50</v>
      </c>
      <c r="K83" s="0" t="n">
        <v>50</v>
      </c>
      <c r="L83" s="9" t="s">
        <v>266</v>
      </c>
      <c r="M83" s="137"/>
    </row>
    <row r="84" customFormat="false" ht="13.8" hidden="false" customHeight="false" outlineLevel="0" collapsed="false">
      <c r="A84" s="24" t="str">
        <f aca="false">A83</f>
        <v>csir_ambitions_2019</v>
      </c>
      <c r="B84" s="67" t="s">
        <v>113</v>
      </c>
      <c r="C84" s="9" t="s">
        <v>265</v>
      </c>
      <c r="D84" s="9" t="n">
        <f aca="false">F84</f>
        <v>30</v>
      </c>
      <c r="E84" s="9" t="n">
        <v>30</v>
      </c>
      <c r="F84" s="0" t="n">
        <v>30</v>
      </c>
      <c r="G84" s="0" t="n">
        <v>30</v>
      </c>
      <c r="H84" s="0" t="n">
        <v>30</v>
      </c>
      <c r="I84" s="0" t="n">
        <v>30</v>
      </c>
      <c r="J84" s="0" t="n">
        <v>30</v>
      </c>
      <c r="K84" s="0" t="n">
        <v>30</v>
      </c>
      <c r="L84" s="9" t="s">
        <v>266</v>
      </c>
      <c r="M84" s="137"/>
    </row>
    <row r="85" customFormat="false" ht="13.8" hidden="false" customHeight="false" outlineLevel="0" collapsed="false">
      <c r="A85" s="24" t="str">
        <f aca="false">A84</f>
        <v>csir_ambitions_2019</v>
      </c>
      <c r="B85" s="67" t="s">
        <v>94</v>
      </c>
      <c r="C85" s="9" t="s">
        <v>265</v>
      </c>
      <c r="D85" s="9" t="n">
        <v>30</v>
      </c>
      <c r="E85" s="9" t="n">
        <v>30</v>
      </c>
      <c r="F85" s="0" t="n">
        <v>30</v>
      </c>
      <c r="G85" s="0" t="n">
        <v>30</v>
      </c>
      <c r="H85" s="0" t="n">
        <v>30</v>
      </c>
      <c r="I85" s="0" t="n">
        <v>30</v>
      </c>
      <c r="J85" s="0" t="n">
        <v>30</v>
      </c>
      <c r="K85" s="0" t="n">
        <v>30</v>
      </c>
      <c r="L85" s="9" t="s">
        <v>266</v>
      </c>
      <c r="M85" s="137"/>
    </row>
    <row r="86" customFormat="false" ht="13.8" hidden="false" customHeight="false" outlineLevel="0" collapsed="false">
      <c r="A86" s="24" t="str">
        <f aca="false">A85</f>
        <v>csir_ambitions_2019</v>
      </c>
      <c r="B86" s="67" t="s">
        <v>253</v>
      </c>
      <c r="C86" s="9" t="s">
        <v>265</v>
      </c>
      <c r="D86" s="9" t="n">
        <f aca="false">F86</f>
        <v>40</v>
      </c>
      <c r="E86" s="9" t="n">
        <v>40</v>
      </c>
      <c r="F86" s="0" t="n">
        <v>40</v>
      </c>
      <c r="G86" s="0" t="n">
        <v>40</v>
      </c>
      <c r="H86" s="0" t="n">
        <v>40</v>
      </c>
      <c r="I86" s="0" t="n">
        <v>40</v>
      </c>
      <c r="J86" s="0" t="n">
        <v>40</v>
      </c>
      <c r="K86" s="0" t="n">
        <v>40</v>
      </c>
      <c r="L86" s="9" t="s">
        <v>266</v>
      </c>
      <c r="M86" s="137"/>
    </row>
    <row r="87" customFormat="false" ht="13.8" hidden="false" customHeight="false" outlineLevel="0" collapsed="false">
      <c r="A87" s="24" t="str">
        <f aca="false">A86</f>
        <v>csir_ambitions_2019</v>
      </c>
      <c r="B87" s="67" t="s">
        <v>254</v>
      </c>
      <c r="C87" s="9" t="s">
        <v>265</v>
      </c>
      <c r="D87" s="9" t="n">
        <f aca="false">F87</f>
        <v>40</v>
      </c>
      <c r="E87" s="9" t="n">
        <v>40</v>
      </c>
      <c r="F87" s="0" t="n">
        <v>40</v>
      </c>
      <c r="G87" s="0" t="n">
        <v>40</v>
      </c>
      <c r="H87" s="0" t="n">
        <v>40</v>
      </c>
      <c r="I87" s="0" t="n">
        <v>40</v>
      </c>
      <c r="J87" s="0" t="n">
        <v>40</v>
      </c>
      <c r="K87" s="0" t="n">
        <v>40</v>
      </c>
      <c r="L87" s="9" t="s">
        <v>266</v>
      </c>
      <c r="M87" s="137"/>
    </row>
    <row r="88" customFormat="false" ht="13.8" hidden="false" customHeight="false" outlineLevel="0" collapsed="false">
      <c r="A88" s="24" t="str">
        <f aca="false">A87</f>
        <v>csir_ambitions_2019</v>
      </c>
      <c r="B88" s="67" t="s">
        <v>255</v>
      </c>
      <c r="C88" s="9" t="s">
        <v>265</v>
      </c>
      <c r="D88" s="9" t="n">
        <f aca="false">F88</f>
        <v>40</v>
      </c>
      <c r="E88" s="9" t="n">
        <v>40</v>
      </c>
      <c r="F88" s="0" t="n">
        <v>40</v>
      </c>
      <c r="G88" s="0" t="n">
        <v>40</v>
      </c>
      <c r="H88" s="0" t="n">
        <v>40</v>
      </c>
      <c r="I88" s="0" t="n">
        <v>40</v>
      </c>
      <c r="J88" s="0" t="n">
        <v>40</v>
      </c>
      <c r="K88" s="0" t="n">
        <v>40</v>
      </c>
      <c r="L88" s="9" t="s">
        <v>266</v>
      </c>
      <c r="M88" s="137"/>
    </row>
    <row r="89" customFormat="false" ht="13.8" hidden="false" customHeight="false" outlineLevel="0" collapsed="false">
      <c r="A89" s="24" t="str">
        <f aca="false">A88</f>
        <v>csir_ambitions_2019</v>
      </c>
      <c r="B89" s="67" t="s">
        <v>256</v>
      </c>
      <c r="C89" s="9" t="s">
        <v>265</v>
      </c>
      <c r="D89" s="9" t="n">
        <f aca="false">F89</f>
        <v>40</v>
      </c>
      <c r="E89" s="9" t="n">
        <v>40</v>
      </c>
      <c r="F89" s="0" t="n">
        <v>40</v>
      </c>
      <c r="G89" s="0" t="n">
        <v>40</v>
      </c>
      <c r="H89" s="0" t="n">
        <v>40</v>
      </c>
      <c r="I89" s="0" t="n">
        <v>40</v>
      </c>
      <c r="J89" s="0" t="n">
        <v>40</v>
      </c>
      <c r="K89" s="0" t="n">
        <v>40</v>
      </c>
      <c r="L89" s="9" t="s">
        <v>266</v>
      </c>
      <c r="M89" s="137"/>
    </row>
    <row r="90" customFormat="false" ht="13.8" hidden="false" customHeight="false" outlineLevel="0" collapsed="false">
      <c r="A90" s="24" t="str">
        <f aca="false">A89</f>
        <v>csir_ambitions_2019</v>
      </c>
      <c r="B90" s="67" t="s">
        <v>91</v>
      </c>
      <c r="C90" s="9" t="s">
        <v>265</v>
      </c>
      <c r="D90" s="9" t="n">
        <v>60</v>
      </c>
      <c r="E90" s="9" t="n">
        <v>60</v>
      </c>
      <c r="F90" s="0" t="n">
        <v>60</v>
      </c>
      <c r="G90" s="0" t="n">
        <v>60</v>
      </c>
      <c r="H90" s="0" t="n">
        <v>60</v>
      </c>
      <c r="I90" s="0" t="n">
        <v>60</v>
      </c>
      <c r="J90" s="0" t="n">
        <v>60</v>
      </c>
      <c r="K90" s="0" t="n">
        <v>60</v>
      </c>
      <c r="L90" s="9" t="s">
        <v>266</v>
      </c>
      <c r="M90" s="137"/>
    </row>
    <row r="91" customFormat="false" ht="13.8" hidden="false" customHeight="false" outlineLevel="0" collapsed="false">
      <c r="A91" s="24" t="str">
        <f aca="false">A90</f>
        <v>csir_ambitions_2019</v>
      </c>
      <c r="B91" s="67" t="s">
        <v>85</v>
      </c>
      <c r="C91" s="9" t="s">
        <v>265</v>
      </c>
      <c r="D91" s="9" t="n">
        <f aca="false">F91</f>
        <v>60</v>
      </c>
      <c r="E91" s="9" t="n">
        <v>60</v>
      </c>
      <c r="F91" s="0" t="n">
        <v>60</v>
      </c>
      <c r="G91" s="0" t="n">
        <v>60</v>
      </c>
      <c r="H91" s="0" t="n">
        <v>60</v>
      </c>
      <c r="I91" s="0" t="n">
        <v>60</v>
      </c>
      <c r="J91" s="0" t="n">
        <v>60</v>
      </c>
      <c r="K91" s="0" t="n">
        <v>60</v>
      </c>
      <c r="L91" s="9" t="s">
        <v>266</v>
      </c>
      <c r="M91" s="137"/>
    </row>
    <row r="92" customFormat="false" ht="13.8" hidden="false" customHeight="false" outlineLevel="0" collapsed="false">
      <c r="A92" s="24" t="str">
        <f aca="false">A91</f>
        <v>csir_ambitions_2019</v>
      </c>
      <c r="B92" s="67" t="s">
        <v>221</v>
      </c>
      <c r="C92" s="9" t="s">
        <v>265</v>
      </c>
      <c r="D92" s="9" t="n">
        <f aca="false">F92</f>
        <v>30</v>
      </c>
      <c r="E92" s="9" t="n">
        <v>30</v>
      </c>
      <c r="F92" s="0" t="n">
        <v>30</v>
      </c>
      <c r="G92" s="0" t="n">
        <v>30</v>
      </c>
      <c r="H92" s="0" t="n">
        <v>30</v>
      </c>
      <c r="I92" s="0" t="n">
        <v>30</v>
      </c>
      <c r="J92" s="0" t="n">
        <v>30</v>
      </c>
      <c r="K92" s="0" t="n">
        <v>30</v>
      </c>
      <c r="L92" s="9" t="s">
        <v>266</v>
      </c>
      <c r="M92" s="137"/>
    </row>
    <row r="93" customFormat="false" ht="13.8" hidden="false" customHeight="false" outlineLevel="0" collapsed="false">
      <c r="A93" s="24" t="str">
        <f aca="false">A92</f>
        <v>csir_ambitions_2019</v>
      </c>
      <c r="B93" s="67" t="s">
        <v>83</v>
      </c>
      <c r="C93" s="9" t="s">
        <v>265</v>
      </c>
      <c r="D93" s="9" t="n">
        <f aca="false">F93</f>
        <v>20</v>
      </c>
      <c r="E93" s="9" t="n">
        <v>20</v>
      </c>
      <c r="F93" s="0" t="n">
        <v>20</v>
      </c>
      <c r="G93" s="0" t="n">
        <v>20</v>
      </c>
      <c r="H93" s="0" t="n">
        <v>20</v>
      </c>
      <c r="I93" s="0" t="n">
        <v>20</v>
      </c>
      <c r="J93" s="0" t="n">
        <v>20</v>
      </c>
      <c r="K93" s="0" t="n">
        <v>20</v>
      </c>
      <c r="L93" s="9" t="s">
        <v>266</v>
      </c>
      <c r="M93" s="137"/>
    </row>
    <row r="94" customFormat="false" ht="13.8" hidden="false" customHeight="false" outlineLevel="0" collapsed="false">
      <c r="A94" s="24" t="str">
        <f aca="false">A93</f>
        <v>csir_ambitions_2019</v>
      </c>
      <c r="B94" s="67" t="s">
        <v>87</v>
      </c>
      <c r="C94" s="9" t="s">
        <v>265</v>
      </c>
      <c r="D94" s="9" t="n">
        <v>50</v>
      </c>
      <c r="E94" s="9" t="n">
        <v>50</v>
      </c>
      <c r="F94" s="0" t="n">
        <v>50</v>
      </c>
      <c r="G94" s="0" t="n">
        <v>50</v>
      </c>
      <c r="H94" s="0" t="n">
        <v>50</v>
      </c>
      <c r="I94" s="0" t="n">
        <v>50</v>
      </c>
      <c r="J94" s="0" t="n">
        <v>50</v>
      </c>
      <c r="K94" s="0" t="n">
        <v>50</v>
      </c>
      <c r="L94" s="9" t="s">
        <v>266</v>
      </c>
      <c r="M94" s="137"/>
    </row>
    <row r="95" customFormat="false" ht="13.8" hidden="false" customHeight="false" outlineLevel="0" collapsed="false">
      <c r="A95" s="24" t="str">
        <f aca="false">A94</f>
        <v>csir_ambitions_2019</v>
      </c>
      <c r="B95" s="67" t="s">
        <v>249</v>
      </c>
      <c r="C95" s="9" t="s">
        <v>265</v>
      </c>
      <c r="D95" s="9" t="n">
        <v>60</v>
      </c>
      <c r="E95" s="9" t="n">
        <v>60</v>
      </c>
      <c r="F95" s="0" t="n">
        <v>60</v>
      </c>
      <c r="G95" s="0" t="n">
        <v>60</v>
      </c>
      <c r="H95" s="0" t="n">
        <v>60</v>
      </c>
      <c r="I95" s="0" t="n">
        <v>60</v>
      </c>
      <c r="J95" s="0" t="n">
        <v>60</v>
      </c>
      <c r="K95" s="0" t="n">
        <v>60</v>
      </c>
      <c r="L95" s="9" t="s">
        <v>266</v>
      </c>
      <c r="M95" s="137"/>
    </row>
    <row r="96" customFormat="false" ht="13.8" hidden="false" customHeight="false" outlineLevel="0" collapsed="false">
      <c r="A96" s="24" t="str">
        <f aca="false">A95</f>
        <v>csir_ambitions_2019</v>
      </c>
      <c r="B96" s="67" t="s">
        <v>103</v>
      </c>
      <c r="C96" s="9" t="s">
        <v>265</v>
      </c>
      <c r="D96" s="9" t="n">
        <f aca="false">F96</f>
        <v>25</v>
      </c>
      <c r="E96" s="9" t="n">
        <v>25</v>
      </c>
      <c r="F96" s="0" t="n">
        <v>25</v>
      </c>
      <c r="G96" s="0" t="n">
        <v>25</v>
      </c>
      <c r="H96" s="0" t="n">
        <v>25</v>
      </c>
      <c r="I96" s="0" t="n">
        <v>25</v>
      </c>
      <c r="J96" s="0" t="n">
        <v>25</v>
      </c>
      <c r="K96" s="0" t="n">
        <v>25</v>
      </c>
      <c r="L96" s="9" t="s">
        <v>266</v>
      </c>
      <c r="M96" s="137"/>
    </row>
    <row r="97" customFormat="false" ht="13.8" hidden="false" customHeight="false" outlineLevel="0" collapsed="false">
      <c r="A97" s="24" t="str">
        <f aca="false">A96</f>
        <v>csir_ambitions_2019</v>
      </c>
      <c r="B97" s="67" t="s">
        <v>242</v>
      </c>
      <c r="C97" s="9" t="s">
        <v>265</v>
      </c>
      <c r="D97" s="9" t="n">
        <f aca="false">F97</f>
        <v>25</v>
      </c>
      <c r="E97" s="9" t="n">
        <v>25</v>
      </c>
      <c r="F97" s="0" t="n">
        <v>25</v>
      </c>
      <c r="G97" s="0" t="n">
        <v>25</v>
      </c>
      <c r="H97" s="0" t="n">
        <v>25</v>
      </c>
      <c r="I97" s="0" t="n">
        <v>25</v>
      </c>
      <c r="J97" s="0" t="n">
        <v>25</v>
      </c>
      <c r="K97" s="0" t="n">
        <v>25</v>
      </c>
      <c r="L97" s="9" t="s">
        <v>266</v>
      </c>
      <c r="M97" s="137"/>
    </row>
    <row r="98" customFormat="false" ht="13.8" hidden="false" customHeight="false" outlineLevel="0" collapsed="false">
      <c r="A98" s="24" t="str">
        <f aca="false">A97</f>
        <v>csir_ambitions_2019</v>
      </c>
      <c r="B98" s="67" t="s">
        <v>243</v>
      </c>
      <c r="C98" s="9" t="s">
        <v>265</v>
      </c>
      <c r="D98" s="9" t="n">
        <f aca="false">F98</f>
        <v>25</v>
      </c>
      <c r="E98" s="9" t="n">
        <v>25</v>
      </c>
      <c r="F98" s="0" t="n">
        <v>25</v>
      </c>
      <c r="G98" s="0" t="n">
        <v>25</v>
      </c>
      <c r="H98" s="0" t="n">
        <v>25</v>
      </c>
      <c r="I98" s="0" t="n">
        <v>25</v>
      </c>
      <c r="J98" s="0" t="n">
        <v>25</v>
      </c>
      <c r="K98" s="0" t="n">
        <v>25</v>
      </c>
      <c r="L98" s="9" t="s">
        <v>266</v>
      </c>
      <c r="M98" s="137"/>
    </row>
    <row r="99" customFormat="false" ht="13.8" hidden="false" customHeight="false" outlineLevel="0" collapsed="false">
      <c r="A99" s="24" t="str">
        <f aca="false">A98</f>
        <v>csir_ambitions_2019</v>
      </c>
      <c r="B99" s="67" t="s">
        <v>220</v>
      </c>
      <c r="C99" s="9" t="s">
        <v>267</v>
      </c>
      <c r="D99" s="9" t="n">
        <v>27</v>
      </c>
      <c r="E99" s="9" t="n">
        <v>27</v>
      </c>
      <c r="F99" s="9" t="n">
        <v>27</v>
      </c>
      <c r="G99" s="9" t="n">
        <v>27</v>
      </c>
      <c r="H99" s="9" t="n">
        <v>27</v>
      </c>
      <c r="I99" s="9" t="n">
        <v>27</v>
      </c>
      <c r="J99" s="9" t="n">
        <v>27</v>
      </c>
      <c r="K99" s="9" t="n">
        <v>27</v>
      </c>
      <c r="L99" s="9" t="s">
        <v>268</v>
      </c>
      <c r="M99" s="137"/>
    </row>
    <row r="100" customFormat="false" ht="13.8" hidden="false" customHeight="false" outlineLevel="0" collapsed="false">
      <c r="A100" s="24" t="str">
        <f aca="false">A99</f>
        <v>csir_ambitions_2019</v>
      </c>
      <c r="B100" s="67" t="s">
        <v>49</v>
      </c>
      <c r="C100" s="9" t="s">
        <v>267</v>
      </c>
      <c r="D100" s="9" t="n">
        <v>98</v>
      </c>
      <c r="E100" s="9" t="n">
        <v>98</v>
      </c>
      <c r="F100" s="9" t="n">
        <v>98</v>
      </c>
      <c r="G100" s="9" t="n">
        <v>98</v>
      </c>
      <c r="H100" s="9" t="n">
        <v>98</v>
      </c>
      <c r="I100" s="9" t="n">
        <v>98</v>
      </c>
      <c r="J100" s="9" t="n">
        <v>98</v>
      </c>
      <c r="K100" s="9" t="n">
        <v>98</v>
      </c>
      <c r="L100" s="9" t="s">
        <v>268</v>
      </c>
      <c r="M100" s="137"/>
    </row>
    <row r="101" customFormat="false" ht="13.8" hidden="false" customHeight="false" outlineLevel="0" collapsed="false">
      <c r="A101" s="24" t="str">
        <f aca="false">A100</f>
        <v>csir_ambitions_2019</v>
      </c>
      <c r="B101" s="67" t="s">
        <v>113</v>
      </c>
      <c r="C101" s="9" t="s">
        <v>267</v>
      </c>
      <c r="D101" s="9" t="n">
        <v>1</v>
      </c>
      <c r="E101" s="9" t="n">
        <v>1</v>
      </c>
      <c r="F101" s="0" t="n">
        <v>1</v>
      </c>
      <c r="G101" s="0" t="n">
        <v>1</v>
      </c>
      <c r="H101" s="0" t="n">
        <v>1</v>
      </c>
      <c r="I101" s="0" t="n">
        <v>1</v>
      </c>
      <c r="J101" s="0" t="n">
        <v>1</v>
      </c>
      <c r="K101" s="0" t="n">
        <v>1</v>
      </c>
      <c r="L101" s="9" t="s">
        <v>268</v>
      </c>
      <c r="M101" s="137"/>
    </row>
    <row r="102" customFormat="false" ht="13.8" hidden="false" customHeight="false" outlineLevel="0" collapsed="false">
      <c r="A102" s="24" t="str">
        <f aca="false">A101</f>
        <v>csir_ambitions_2019</v>
      </c>
      <c r="B102" s="67" t="s">
        <v>94</v>
      </c>
      <c r="C102" s="9" t="s">
        <v>267</v>
      </c>
      <c r="D102" s="9" t="n">
        <f aca="false">F102</f>
        <v>3</v>
      </c>
      <c r="E102" s="9" t="n">
        <v>3</v>
      </c>
      <c r="F102" s="0" t="n">
        <v>3</v>
      </c>
      <c r="G102" s="0" t="n">
        <v>3</v>
      </c>
      <c r="H102" s="0" t="n">
        <v>3</v>
      </c>
      <c r="I102" s="0" t="n">
        <v>3</v>
      </c>
      <c r="J102" s="0" t="n">
        <v>3</v>
      </c>
      <c r="K102" s="0" t="n">
        <v>3</v>
      </c>
      <c r="L102" s="9" t="s">
        <v>269</v>
      </c>
      <c r="M102" s="137"/>
    </row>
    <row r="103" customFormat="false" ht="13.8" hidden="false" customHeight="false" outlineLevel="0" collapsed="false">
      <c r="A103" s="24" t="str">
        <f aca="false">A102</f>
        <v>csir_ambitions_2019</v>
      </c>
      <c r="B103" s="67" t="s">
        <v>85</v>
      </c>
      <c r="C103" s="9" t="s">
        <v>267</v>
      </c>
      <c r="D103" s="9" t="n">
        <v>45</v>
      </c>
      <c r="E103" s="9" t="n">
        <v>45</v>
      </c>
      <c r="F103" s="0" t="n">
        <f aca="false">D103</f>
        <v>45</v>
      </c>
      <c r="G103" s="0" t="n">
        <f aca="false">F103</f>
        <v>45</v>
      </c>
      <c r="H103" s="0" t="n">
        <f aca="false">G103</f>
        <v>45</v>
      </c>
      <c r="I103" s="0" t="n">
        <f aca="false">H103</f>
        <v>45</v>
      </c>
      <c r="J103" s="0" t="n">
        <f aca="false">I103</f>
        <v>45</v>
      </c>
      <c r="K103" s="0" t="n">
        <f aca="false">J103</f>
        <v>45</v>
      </c>
      <c r="L103" s="9" t="s">
        <v>268</v>
      </c>
      <c r="M103" s="137"/>
    </row>
    <row r="104" customFormat="false" ht="13.8" hidden="false" customHeight="false" outlineLevel="0" collapsed="false">
      <c r="A104" s="24" t="str">
        <f aca="false">A103</f>
        <v>csir_ambitions_2019</v>
      </c>
      <c r="B104" s="67" t="s">
        <v>221</v>
      </c>
      <c r="C104" s="9" t="s">
        <v>267</v>
      </c>
      <c r="D104" s="9" t="n">
        <v>3</v>
      </c>
      <c r="E104" s="9" t="n">
        <v>3</v>
      </c>
      <c r="F104" s="0" t="n">
        <v>3</v>
      </c>
      <c r="G104" s="0" t="n">
        <v>3</v>
      </c>
      <c r="H104" s="0" t="n">
        <v>3</v>
      </c>
      <c r="I104" s="0" t="n">
        <v>3</v>
      </c>
      <c r="J104" s="0" t="n">
        <v>3</v>
      </c>
      <c r="K104" s="0" t="n">
        <v>3</v>
      </c>
      <c r="L104" s="9" t="s">
        <v>268</v>
      </c>
      <c r="M104" s="137"/>
    </row>
    <row r="105" customFormat="false" ht="13.8" hidden="false" customHeight="false" outlineLevel="0" collapsed="false">
      <c r="A105" s="24" t="str">
        <f aca="false">A104</f>
        <v>csir_ambitions_2019</v>
      </c>
      <c r="B105" s="67" t="s">
        <v>83</v>
      </c>
      <c r="C105" s="9" t="s">
        <v>267</v>
      </c>
      <c r="D105" s="9" t="n">
        <v>0.01</v>
      </c>
      <c r="E105" s="9" t="n">
        <v>0.01</v>
      </c>
      <c r="F105" s="9" t="n">
        <v>0.01</v>
      </c>
      <c r="G105" s="9" t="n">
        <v>0.01</v>
      </c>
      <c r="H105" s="9" t="n">
        <v>0.01</v>
      </c>
      <c r="I105" s="9" t="n">
        <v>0.01</v>
      </c>
      <c r="J105" s="9" t="n">
        <v>0.01</v>
      </c>
      <c r="K105" s="9" t="n">
        <v>0.01</v>
      </c>
      <c r="L105" s="9" t="s">
        <v>268</v>
      </c>
      <c r="M105" s="137"/>
    </row>
    <row r="106" customFormat="false" ht="13.8" hidden="false" customHeight="false" outlineLevel="0" collapsed="false">
      <c r="A106" s="142" t="str">
        <f aca="false">A105</f>
        <v>csir_ambitions_2019</v>
      </c>
      <c r="B106" s="72" t="s">
        <v>103</v>
      </c>
      <c r="C106" s="143" t="s">
        <v>267</v>
      </c>
      <c r="D106" s="144" t="n">
        <v>0</v>
      </c>
      <c r="E106" s="144" t="n">
        <v>0</v>
      </c>
      <c r="F106" s="144" t="n">
        <v>0</v>
      </c>
      <c r="G106" s="144" t="n">
        <v>0</v>
      </c>
      <c r="H106" s="144" t="n">
        <v>0</v>
      </c>
      <c r="I106" s="144" t="n">
        <v>0</v>
      </c>
      <c r="J106" s="144" t="n">
        <v>0</v>
      </c>
      <c r="K106" s="144" t="n">
        <v>0</v>
      </c>
      <c r="L106" s="143" t="s">
        <v>268</v>
      </c>
      <c r="M106" s="145"/>
    </row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M10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8393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2023-01-11T09:57:11Z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